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robb\Documents\Data Bootcamp\Homework-01-20191019\"/>
    </mc:Choice>
  </mc:AlternateContent>
  <xr:revisionPtr revIDLastSave="0" documentId="13_ncr:1_{6D12EE72-5A67-4F66-8061-621BC1E6236E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tate Pivot Table" sheetId="2" r:id="rId1"/>
    <sheet name="Sub-Cat Pivot Table" sheetId="3" r:id="rId2"/>
    <sheet name="Month Pivot Table" sheetId="4" r:id="rId3"/>
    <sheet name="Data" sheetId="1" r:id="rId4"/>
    <sheet name="Bonus" sheetId="5" r:id="rId5"/>
  </sheets>
  <definedNames>
    <definedName name="_xlnm._FilterDatabase" localSheetId="3" hidden="1">Data!$A$1:$N$4115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2" i="1" l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B2" i="5" l="1"/>
  <c r="B9" i="5"/>
  <c r="D11" i="5"/>
  <c r="C11" i="5"/>
  <c r="D8" i="5"/>
  <c r="D3" i="5"/>
  <c r="C6" i="5"/>
  <c r="B4" i="5"/>
  <c r="D6" i="5"/>
  <c r="C9" i="5"/>
  <c r="B12" i="5"/>
  <c r="C4" i="5"/>
  <c r="B7" i="5"/>
  <c r="D9" i="5"/>
  <c r="C12" i="5"/>
  <c r="D4" i="5"/>
  <c r="C7" i="5"/>
  <c r="B10" i="5"/>
  <c r="D12" i="5"/>
  <c r="C2" i="5"/>
  <c r="B5" i="5"/>
  <c r="D7" i="5"/>
  <c r="C10" i="5"/>
  <c r="B13" i="5"/>
  <c r="D2" i="5"/>
  <c r="C5" i="5"/>
  <c r="B8" i="5"/>
  <c r="D10" i="5"/>
  <c r="C13" i="5"/>
  <c r="B3" i="5"/>
  <c r="D5" i="5"/>
  <c r="C8" i="5"/>
  <c r="B11" i="5"/>
  <c r="E11" i="5" s="1"/>
  <c r="D13" i="5"/>
  <c r="C3" i="5"/>
  <c r="B6" i="5"/>
  <c r="E6" i="5" s="1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T2" i="1"/>
  <c r="S2" i="1"/>
  <c r="U2" i="1" s="1"/>
  <c r="E13" i="5" l="1"/>
  <c r="E2" i="5"/>
  <c r="E9" i="5"/>
  <c r="G2" i="5"/>
  <c r="H2" i="5"/>
  <c r="F2" i="5"/>
  <c r="H9" i="5"/>
  <c r="F9" i="5"/>
  <c r="G9" i="5"/>
  <c r="E8" i="5"/>
  <c r="E12" i="5"/>
  <c r="E10" i="5"/>
  <c r="G11" i="5"/>
  <c r="H11" i="5"/>
  <c r="F11" i="5"/>
  <c r="H13" i="5"/>
  <c r="F13" i="5"/>
  <c r="G13" i="5"/>
  <c r="E4" i="5"/>
  <c r="E3" i="5"/>
  <c r="E5" i="5"/>
  <c r="E7" i="5"/>
  <c r="F6" i="5"/>
  <c r="G6" i="5"/>
  <c r="H6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H4" i="5" l="1"/>
  <c r="F4" i="5"/>
  <c r="G4" i="5"/>
  <c r="G12" i="5"/>
  <c r="H12" i="5"/>
  <c r="F12" i="5"/>
  <c r="H8" i="5"/>
  <c r="F8" i="5"/>
  <c r="G8" i="5"/>
  <c r="G7" i="5"/>
  <c r="F7" i="5"/>
  <c r="H7" i="5"/>
  <c r="H5" i="5"/>
  <c r="F5" i="5"/>
  <c r="G5" i="5"/>
  <c r="G3" i="5"/>
  <c r="F3" i="5"/>
  <c r="H3" i="5"/>
  <c r="F10" i="5"/>
  <c r="G10" i="5"/>
  <c r="H10" i="5"/>
  <c r="P3" i="1"/>
  <c r="P4" i="1"/>
  <c r="P5" i="1"/>
  <c r="P6" i="1"/>
  <c r="P7" i="1"/>
  <c r="P8" i="1"/>
  <c r="P9" i="1"/>
  <c r="P10" i="1"/>
  <c r="P11" i="1"/>
  <c r="P12" i="1"/>
  <c r="P13" i="1"/>
  <c r="P2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<sst xmlns="http://schemas.openxmlformats.org/spreadsheetml/2006/main" count="24830" uniqueCount="8403">
  <si>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</si>
  <si>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</si>
  <si>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</si>
  <si>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</si>
  <si>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</si>
  <si>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</si>
  <si>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</si>
  <si>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</si>
  <si>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</si>
  <si>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</si>
  <si>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</si>
  <si>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</si>
  <si>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</si>
  <si>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</si>
  <si>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</si>
  <si>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</si>
  <si>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</si>
  <si>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</si>
  <si>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</si>
  <si>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</si>
  <si>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</si>
  <si>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</si>
  <si>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</si>
  <si>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</si>
  <si>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</si>
  <si>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</si>
  <si>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</si>
  <si>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</si>
  <si>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</si>
  <si>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</si>
  <si>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</si>
  <si>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</si>
  <si>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</si>
  <si>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</si>
  <si>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</si>
  <si>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</si>
  <si>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</si>
  <si>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</si>
  <si>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</si>
  <si>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</si>
  <si>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</si>
  <si>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</si>
  <si>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</si>
  <si>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</si>
  <si>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</si>
  <si>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</si>
  <si>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</si>
  <si>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</si>
  <si>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</si>
  <si>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</si>
  <si>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</si>
  <si>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</si>
  <si>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</si>
  <si>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</si>
  <si>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</si>
  <si>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</si>
  <si>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</si>
  <si>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</si>
  <si>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</si>
  <si>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</si>
  <si>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</si>
  <si>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</si>
  <si>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</si>
  <si>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</si>
  <si>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</si>
  <si>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</si>
  <si>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</si>
  <si>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</si>
  <si>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</si>
  <si>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</si>
  <si>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</si>
  <si>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</si>
  <si>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</si>
  <si>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</si>
  <si>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</si>
  <si>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</si>
  <si>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</si>
  <si>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</si>
  <si>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</si>
  <si>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</si>
  <si>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</si>
  <si>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</si>
  <si>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</si>
  <si>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</si>
  <si>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</si>
  <si>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</si>
  <si>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</si>
  <si>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</si>
  <si>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</si>
  <si>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</si>
  <si>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</si>
  <si>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</si>
  <si>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</si>
  <si>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</si>
  <si>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</si>
  <si>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</si>
  <si>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</si>
  <si>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</si>
  <si>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</si>
  <si>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</si>
  <si>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</si>
  <si>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</si>
  <si>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</si>
  <si>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</si>
  <si>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</si>
  <si>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</si>
  <si>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</si>
  <si>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</si>
  <si>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</si>
  <si>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</si>
  <si>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</si>
  <si>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</si>
  <si>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</si>
  <si>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</si>
  <si>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</si>
  <si>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</si>
  <si>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</si>
  <si>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</si>
  <si>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</si>
  <si>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</si>
  <si>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</si>
  <si>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</si>
  <si>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</si>
  <si>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</si>
  <si>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</si>
  <si>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</si>
  <si>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</si>
  <si>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</si>
  <si>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</si>
  <si>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</si>
  <si>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</si>
  <si>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</si>
  <si>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</si>
  <si>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</si>
  <si>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</si>
  <si>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</si>
  <si>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</si>
  <si>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</si>
  <si>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</si>
  <si>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</si>
  <si>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</si>
  <si>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</si>
  <si>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</si>
  <si>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</si>
  <si>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</si>
  <si>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</si>
  <si>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</si>
  <si>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</si>
  <si>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</si>
  <si>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</si>
  <si>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</si>
  <si>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</si>
  <si>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</si>
  <si>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</si>
  <si>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</si>
  <si>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</si>
  <si>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</si>
  <si>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</si>
  <si>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</si>
  <si>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</si>
  <si>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</si>
  <si>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</si>
  <si>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</si>
  <si>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</si>
  <si>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</si>
  <si>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</si>
  <si>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</si>
  <si>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</si>
  <si>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</si>
  <si>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</si>
  <si>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</si>
  <si>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</si>
  <si>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</si>
  <si>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</si>
  <si>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</si>
  <si>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</si>
  <si>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</si>
  <si>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</si>
  <si>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</si>
  <si>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</si>
  <si>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</si>
  <si>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</si>
  <si>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</si>
  <si>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</si>
  <si>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</si>
  <si>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</si>
  <si>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</si>
  <si>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</si>
  <si>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</si>
  <si>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</si>
  <si>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</si>
  <si>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</si>
  <si>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</si>
  <si>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</si>
  <si>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</si>
  <si>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</si>
  <si>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</si>
  <si>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</si>
  <si>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</si>
  <si>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</si>
  <si>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</si>
  <si>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</si>
  <si>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</si>
  <si>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</si>
  <si>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</si>
  <si>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</si>
  <si>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</si>
  <si>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</si>
  <si>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</si>
  <si>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</si>
  <si>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</si>
  <si>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</si>
  <si>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</si>
  <si>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</si>
  <si>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</si>
  <si>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</si>
  <si>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</si>
  <si>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</si>
  <si>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</si>
  <si>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</si>
  <si>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</si>
  <si>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</si>
  <si>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</si>
  <si>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</si>
  <si>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</si>
  <si>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</si>
  <si>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</si>
  <si>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</si>
  <si>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</si>
  <si>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</si>
  <si>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</si>
  <si>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</si>
  <si>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</si>
  <si>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</si>
  <si>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</si>
  <si>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</si>
  <si>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</si>
  <si>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</si>
  <si>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</si>
  <si>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</si>
  <si>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</si>
  <si>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</si>
  <si>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</si>
  <si>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</si>
  <si>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</si>
  <si>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</si>
  <si>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</si>
  <si>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</si>
  <si>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</si>
  <si>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</si>
  <si>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</si>
  <si>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</si>
  <si>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</si>
  <si>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</si>
  <si>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</si>
  <si>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</si>
  <si>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</si>
  <si>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</si>
  <si>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</si>
  <si>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</si>
  <si>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</si>
  <si>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</si>
  <si>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</si>
  <si>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</si>
  <si>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</si>
  <si>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</si>
  <si>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</si>
  <si>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</si>
  <si>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</si>
  <si>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</si>
  <si>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</si>
  <si>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</si>
  <si>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</si>
  <si>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</si>
  <si>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</si>
  <si>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</si>
  <si>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</si>
  <si>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</si>
  <si>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</si>
  <si>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</si>
  <si>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</si>
  <si>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</si>
  <si>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</si>
  <si>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</si>
  <si>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</si>
  <si>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</si>
  <si>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</si>
  <si>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</si>
  <si>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</si>
  <si>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</si>
  <si>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</si>
  <si>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</si>
  <si>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</si>
  <si>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</si>
  <si>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</si>
  <si>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</si>
  <si>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</si>
  <si>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</si>
  <si>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</si>
  <si>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</si>
  <si>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</si>
  <si>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</si>
  <si>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</si>
  <si>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</si>
  <si>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</si>
  <si>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</si>
  <si>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</si>
  <si>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</si>
  <si>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</si>
  <si>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</si>
  <si>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</si>
  <si>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</si>
  <si>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</si>
  <si>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</si>
  <si>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</si>
  <si>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</si>
  <si>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</si>
  <si>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</si>
  <si>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</si>
  <si>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</si>
  <si>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</si>
  <si>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</si>
  <si>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</si>
  <si>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</si>
  <si>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</si>
  <si>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</si>
  <si>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</si>
  <si>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</si>
  <si>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</si>
  <si>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</si>
  <si>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</si>
  <si>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</si>
  <si>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</si>
  <si>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</si>
  <si>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</si>
  <si>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</si>
  <si>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</si>
  <si>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</si>
  <si>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</si>
  <si>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</si>
  <si>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</si>
  <si>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</si>
  <si>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</si>
  <si>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</si>
  <si>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</si>
  <si>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</si>
  <si>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</si>
  <si>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</si>
  <si>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</si>
  <si>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</si>
  <si>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</si>
  <si>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</si>
  <si>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</si>
  <si>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</si>
  <si>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</si>
  <si>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</si>
  <si>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</si>
  <si>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</si>
  <si>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</si>
  <si>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</si>
  <si>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</si>
  <si>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</si>
  <si>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</si>
  <si>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</si>
  <si>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</si>
  <si>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</si>
  <si>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</si>
  <si>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</si>
  <si>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</si>
  <si>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</si>
  <si>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</si>
  <si>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</si>
  <si>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</si>
  <si>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</si>
  <si>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</si>
  <si>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</si>
  <si>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</si>
  <si>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</si>
  <si>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</si>
  <si>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</si>
  <si>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</si>
  <si>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</si>
  <si>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</si>
  <si>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</si>
  <si>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</si>
  <si>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</si>
  <si>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</si>
  <si>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</si>
  <si>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</si>
  <si>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</si>
  <si>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</si>
  <si>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</si>
  <si>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</si>
  <si>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</si>
  <si>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</si>
  <si>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</si>
  <si>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</si>
  <si>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</si>
  <si>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</si>
  <si>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</si>
  <si>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</si>
  <si>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</si>
  <si>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</si>
  <si>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</si>
  <si>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</si>
  <si>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</si>
  <si>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</si>
  <si>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</si>
  <si>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</si>
  <si>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</si>
  <si>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</si>
  <si>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</si>
  <si>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</si>
  <si>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</si>
  <si>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</si>
  <si>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</si>
  <si>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</si>
  <si>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</si>
  <si>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</si>
  <si>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</si>
  <si>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</si>
  <si>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</si>
  <si>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</si>
  <si>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</si>
  <si>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</si>
  <si>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</si>
  <si>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</si>
  <si>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</si>
  <si>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</si>
  <si>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</si>
  <si>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</si>
  <si>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</si>
  <si>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</si>
  <si>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</si>
  <si>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</si>
  <si>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</si>
  <si>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</si>
  <si>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</si>
  <si>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</si>
  <si>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</si>
  <si>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</si>
  <si>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</si>
  <si>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</si>
  <si>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</si>
  <si>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</si>
  <si>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</si>
  <si>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</si>
  <si>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</si>
  <si>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</si>
  <si>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</si>
  <si>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</si>
  <si>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</si>
  <si>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</si>
  <si>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</si>
  <si>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</si>
  <si>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</si>
  <si>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</si>
  <si>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</si>
  <si>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</si>
  <si>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</si>
  <si>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</si>
  <si>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</si>
  <si>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</si>
  <si>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</si>
  <si>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</si>
  <si>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</si>
  <si>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</si>
  <si>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</si>
  <si>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</si>
  <si>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</si>
  <si>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</si>
  <si>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</si>
  <si>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</si>
  <si>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</si>
  <si>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</si>
  <si>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</si>
  <si>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</si>
  <si>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</si>
  <si>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</si>
  <si>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</si>
  <si>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</si>
  <si>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</si>
  <si>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</si>
  <si>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</si>
  <si>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</si>
  <si>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</si>
  <si>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</si>
  <si>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</si>
  <si>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</si>
  <si>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</si>
  <si>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</si>
  <si>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</si>
  <si>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</si>
  <si>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</si>
  <si>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</si>
  <si>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</si>
  <si>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</si>
  <si>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</si>
  <si>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</si>
  <si>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</si>
  <si>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</si>
  <si>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</si>
  <si>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</si>
  <si>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</si>
  <si>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</si>
  <si>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</si>
  <si>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</si>
  <si>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</si>
  <si>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</si>
  <si>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</si>
  <si>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</si>
  <si>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</si>
  <si>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</si>
  <si>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</si>
  <si>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</si>
  <si>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</si>
  <si>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</si>
  <si>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</si>
  <si>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</si>
  <si>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</si>
  <si>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</si>
  <si>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</si>
  <si>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</si>
  <si>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</si>
  <si>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</si>
  <si>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</si>
  <si>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</si>
  <si>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</si>
  <si>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</si>
  <si>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</si>
  <si>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</si>
  <si>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</si>
  <si>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</si>
  <si>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</si>
  <si>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</si>
  <si>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</si>
  <si>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</si>
  <si>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</si>
  <si>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</si>
  <si>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</si>
  <si>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</si>
  <si>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</si>
  <si>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</si>
  <si>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</si>
  <si>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</si>
  <si>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</si>
  <si>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</si>
  <si>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</si>
  <si>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</si>
  <si>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</si>
  <si>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</si>
  <si>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</si>
  <si>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</si>
  <si>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</si>
  <si>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</si>
  <si>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</si>
  <si>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</si>
  <si>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</si>
  <si>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</si>
  <si>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</si>
  <si>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</si>
  <si>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</si>
  <si>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</si>
  <si>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</si>
  <si>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</si>
  <si>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</si>
  <si>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</si>
  <si>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</si>
  <si>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</si>
  <si>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</si>
  <si>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</si>
  <si>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</si>
  <si>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</si>
  <si>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</si>
  <si>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</si>
  <si>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</si>
  <si>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</si>
  <si>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</si>
  <si>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</si>
  <si>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</si>
  <si>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</si>
  <si>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</si>
  <si>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</si>
  <si>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</si>
  <si>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</si>
  <si>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</si>
  <si>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</si>
  <si>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</si>
  <si>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</si>
  <si>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</si>
  <si>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</si>
  <si>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</si>
  <si>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</si>
  <si>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</si>
  <si>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</si>
  <si>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</si>
  <si>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</si>
  <si>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</si>
  <si>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</si>
  <si>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</si>
  <si>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</si>
  <si>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</si>
  <si>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</si>
  <si>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</si>
  <si>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</si>
  <si>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</si>
  <si>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</si>
  <si>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</si>
  <si>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</si>
  <si>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</si>
  <si>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</si>
  <si>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</si>
  <si>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</si>
  <si>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</si>
  <si>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</si>
  <si>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</si>
  <si>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</si>
  <si>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</si>
  <si>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</si>
  <si>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</si>
  <si>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</si>
  <si>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</si>
  <si>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</si>
  <si>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</si>
  <si>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</si>
  <si>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</si>
  <si>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</si>
  <si>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</si>
  <si>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</si>
  <si>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</si>
  <si>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</si>
  <si>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</si>
  <si>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</si>
  <si>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</si>
  <si>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</si>
  <si>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</si>
  <si>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</si>
  <si>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</si>
  <si>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</si>
  <si>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</si>
  <si>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</si>
  <si>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</si>
  <si>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</si>
  <si>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</si>
  <si>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</si>
  <si>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</si>
  <si>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</si>
  <si>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</si>
  <si>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</si>
  <si>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</si>
  <si>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</si>
  <si>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</si>
  <si>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</si>
  <si>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</si>
  <si>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</si>
  <si>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</si>
  <si>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</si>
  <si>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</si>
  <si>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</si>
  <si>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</si>
  <si>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</si>
  <si>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</si>
  <si>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</si>
  <si>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</si>
  <si>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</si>
  <si>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</si>
  <si>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</si>
  <si>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</si>
  <si>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</si>
  <si>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</si>
  <si>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</si>
  <si>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</si>
  <si>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</si>
  <si>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</si>
  <si>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</si>
  <si>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</si>
  <si>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</si>
  <si>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</si>
  <si>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</si>
  <si>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</si>
  <si>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</si>
  <si>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</si>
  <si>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</si>
  <si>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</si>
  <si>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</si>
  <si>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</si>
  <si>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</si>
  <si>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</si>
  <si>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</si>
  <si>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</si>
  <si>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</si>
  <si>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</si>
  <si>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</si>
  <si>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</si>
  <si>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</si>
  <si>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</si>
  <si>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</si>
  <si>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</si>
  <si>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</si>
  <si>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</si>
  <si>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</si>
  <si>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</si>
  <si>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</si>
  <si>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</si>
  <si>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</si>
  <si>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</si>
  <si>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</si>
  <si>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</si>
  <si>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</si>
  <si>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</si>
  <si>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</si>
  <si>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</si>
  <si>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</si>
  <si>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</si>
  <si>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</si>
  <si>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</si>
  <si>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</si>
  <si>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</si>
  <si>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</si>
  <si>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</si>
  <si>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</si>
  <si>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</si>
  <si>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</si>
  <si>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</si>
  <si>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</si>
  <si>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</si>
  <si>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</si>
  <si>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</si>
  <si>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</si>
  <si>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</si>
  <si>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</si>
  <si>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</si>
  <si>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</si>
  <si>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</si>
  <si>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</si>
  <si>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</si>
  <si>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</si>
  <si>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</si>
  <si>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</si>
  <si>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</si>
  <si>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</si>
  <si>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</si>
  <si>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</si>
  <si>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</si>
  <si>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</si>
  <si>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</si>
  <si>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</si>
  <si>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</si>
  <si>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</si>
  <si>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</si>
  <si>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</si>
  <si>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</si>
  <si>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</si>
  <si>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</si>
  <si>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</si>
  <si>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</si>
  <si>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</si>
  <si>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</si>
  <si>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</si>
  <si>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</si>
  <si>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</si>
  <si>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</si>
  <si>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</si>
  <si>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</si>
  <si>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</si>
  <si>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</si>
  <si>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</si>
  <si>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</si>
  <si>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</si>
  <si>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</si>
  <si>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</si>
  <si>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</si>
  <si>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</si>
  <si>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</si>
  <si>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</si>
  <si>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</si>
  <si>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</si>
  <si>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</si>
  <si>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</si>
  <si>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</si>
  <si>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</si>
  <si>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</si>
  <si>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</si>
  <si>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</si>
  <si>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</si>
  <si>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</si>
  <si>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</si>
  <si>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</si>
  <si>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</si>
  <si>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</si>
  <si>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</si>
  <si>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</si>
  <si>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</si>
  <si>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</si>
  <si>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</si>
  <si>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</si>
  <si>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</si>
  <si>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</si>
  <si>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</si>
  <si>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</si>
  <si>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</si>
  <si>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</si>
  <si>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</si>
  <si>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</si>
  <si>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</si>
  <si>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</si>
  <si>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</si>
  <si>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</si>
  <si>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</si>
  <si>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</si>
  <si>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</si>
  <si>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</si>
  <si>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</si>
  <si>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</si>
  <si>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</si>
  <si>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</si>
  <si>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</si>
  <si>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</si>
  <si>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</si>
  <si>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</si>
  <si>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</si>
  <si>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</si>
  <si>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</si>
  <si>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</si>
  <si>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</si>
  <si>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</si>
  <si>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</si>
  <si>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</si>
  <si>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</si>
  <si>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</si>
  <si>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</si>
  <si>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</si>
  <si>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</si>
  <si>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</si>
  <si>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</si>
  <si>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</si>
  <si>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</si>
  <si>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</si>
  <si>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</si>
  <si>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</si>
  <si>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</si>
  <si>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</si>
  <si>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</si>
  <si>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</si>
  <si>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</si>
  <si>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</si>
  <si>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</si>
  <si>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</si>
  <si>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</si>
  <si>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</si>
  <si>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</si>
  <si>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</si>
  <si>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</si>
  <si>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</si>
  <si>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</si>
  <si>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</si>
  <si>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</si>
  <si>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</si>
  <si>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</si>
  <si>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</si>
  <si>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</si>
  <si>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</si>
  <si>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</si>
  <si>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</si>
  <si>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</si>
  <si>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</si>
  <si>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</si>
  <si>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</si>
  <si>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</si>
  <si>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</si>
  <si>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</si>
  <si>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</si>
  <si>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</si>
  <si>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</si>
  <si>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</si>
  <si>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</si>
  <si>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</si>
  <si>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</si>
  <si>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</si>
  <si>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</si>
  <si>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</si>
  <si>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</si>
  <si>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</si>
  <si>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</si>
  <si>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</si>
  <si>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</si>
  <si>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</si>
  <si>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</si>
  <si>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</si>
  <si>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</si>
  <si>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</si>
  <si>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</si>
  <si>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</si>
  <si>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</si>
  <si>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</si>
  <si>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</si>
  <si>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</si>
  <si>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</si>
  <si>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</si>
  <si>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</si>
  <si>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</si>
  <si>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</si>
  <si>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</si>
  <si>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</si>
  <si>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</si>
  <si>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</si>
  <si>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</si>
  <si>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</si>
  <si>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</si>
  <si>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</si>
  <si>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</si>
  <si>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</si>
  <si>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</si>
  <si>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</si>
  <si>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</si>
  <si>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</si>
  <si>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</si>
  <si>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</si>
  <si>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</si>
  <si>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</si>
  <si>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</si>
  <si>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</si>
  <si>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</si>
  <si>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</si>
  <si>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</si>
  <si>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</si>
  <si>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</si>
  <si>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</si>
  <si>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</si>
  <si>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</si>
  <si>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</si>
  <si>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</si>
  <si>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</si>
  <si>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</si>
  <si>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</si>
  <si>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</si>
  <si>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</si>
  <si>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</si>
  <si>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</si>
  <si>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</si>
  <si>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</si>
  <si>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</si>
  <si>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</si>
  <si>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</si>
  <si>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</si>
  <si>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</si>
  <si>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</si>
  <si>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</si>
  <si>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</si>
  <si>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</si>
  <si>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</si>
  <si>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</si>
  <si>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</si>
  <si>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</si>
  <si>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</si>
  <si>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</si>
  <si>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</si>
  <si>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</si>
  <si>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</si>
  <si>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</si>
  <si>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</si>
  <si>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</si>
  <si>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</si>
  <si>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</si>
  <si>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</si>
  <si>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</si>
  <si>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</si>
  <si>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</si>
  <si>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</si>
  <si>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</si>
  <si>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</si>
  <si>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</si>
  <si>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</si>
  <si>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</si>
  <si>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</si>
  <si>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</si>
  <si>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</si>
  <si>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</si>
  <si>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</si>
  <si>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</si>
  <si>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</si>
  <si>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</si>
  <si>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</si>
  <si>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</si>
  <si>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</si>
  <si>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</si>
  <si>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</si>
  <si>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</si>
  <si>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</si>
  <si>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</si>
  <si>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</si>
  <si>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</si>
  <si>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</si>
  <si>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</si>
  <si>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</si>
  <si>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</si>
  <si>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</si>
  <si>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</si>
  <si>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</si>
  <si>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</si>
  <si>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</si>
  <si>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</si>
  <si>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</si>
  <si>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</si>
  <si>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</si>
  <si>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</si>
  <si>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</si>
  <si>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</si>
  <si>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</si>
  <si>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</si>
  <si>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</si>
  <si>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</si>
  <si>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</si>
  <si>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</si>
  <si>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</si>
  <si>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</si>
  <si>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</si>
  <si>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</si>
  <si>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</si>
  <si>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</si>
  <si>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</si>
  <si>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</si>
  <si>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</si>
  <si>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</si>
  <si>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</si>
  <si>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</si>
  <si>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</si>
  <si>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</si>
  <si>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</si>
  <si>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</si>
  <si>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</si>
  <si>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</si>
  <si>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</si>
  <si>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</si>
  <si>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</si>
  <si>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</si>
  <si>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</si>
  <si>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</si>
  <si>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</si>
  <si>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</si>
  <si>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</si>
  <si>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</si>
  <si>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</si>
  <si>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</si>
  <si>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</si>
  <si>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</si>
  <si>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</si>
  <si>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</si>
  <si>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</si>
  <si>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</si>
  <si>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</si>
  <si>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</si>
  <si>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</si>
  <si>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</si>
  <si>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</si>
  <si>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</si>
  <si>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</si>
  <si>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</si>
  <si>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</si>
  <si>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</si>
  <si>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</si>
  <si>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</si>
  <si>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</si>
  <si>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</si>
  <si>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</si>
  <si>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</si>
  <si>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</si>
  <si>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</si>
  <si>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</si>
  <si>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</si>
  <si>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</si>
  <si>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</si>
  <si>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</si>
  <si>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</si>
  <si>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</si>
  <si>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</si>
  <si>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</si>
  <si>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</si>
  <si>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</si>
  <si>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</si>
  <si>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</si>
  <si>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</si>
  <si>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</si>
  <si>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</si>
  <si>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</si>
  <si>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</si>
  <si>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</si>
  <si>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</si>
  <si>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</si>
  <si>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</si>
  <si>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</si>
  <si>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</si>
  <si>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</si>
  <si>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</si>
  <si>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</si>
  <si>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</si>
  <si>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</si>
  <si>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</si>
  <si>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</si>
  <si>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</si>
  <si>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</si>
  <si>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</si>
  <si>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</si>
  <si>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</si>
  <si>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</si>
  <si>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</si>
  <si>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</si>
  <si>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</si>
  <si>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</si>
  <si>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</si>
  <si>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</si>
  <si>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</si>
  <si>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</si>
  <si>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</si>
  <si>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</si>
  <si>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</si>
  <si>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</si>
  <si>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</si>
  <si>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</si>
  <si>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</si>
  <si>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</si>
  <si>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</si>
  <si>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</si>
  <si>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</si>
  <si>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</si>
  <si>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</si>
  <si>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</si>
  <si>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</si>
  <si>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</si>
  <si>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</si>
  <si>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</si>
  <si>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</si>
  <si>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</si>
  <si>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</si>
  <si>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</si>
  <si>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</si>
  <si>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</si>
  <si>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</si>
  <si>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</si>
  <si>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</si>
  <si>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</si>
  <si>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</si>
  <si>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</si>
  <si>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</si>
  <si>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</si>
  <si>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</si>
  <si>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</si>
  <si>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</si>
  <si>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</si>
  <si>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</si>
  <si>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</si>
  <si>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</si>
  <si>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</si>
  <si>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</si>
  <si>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</si>
  <si>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</si>
  <si>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</si>
  <si>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</si>
  <si>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</si>
  <si>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</si>
  <si>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</si>
  <si>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</si>
  <si>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</si>
  <si>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</si>
  <si>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</si>
  <si>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</si>
  <si>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</si>
  <si>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</si>
  <si>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</si>
  <si>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</si>
  <si>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</si>
  <si>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</si>
  <si>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</si>
  <si>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</si>
  <si>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</si>
  <si>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</si>
  <si>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</si>
  <si>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</si>
  <si>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</si>
  <si>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</si>
  <si>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</si>
  <si>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</si>
  <si>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</si>
  <si>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</si>
  <si>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</si>
  <si>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</si>
  <si>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</si>
  <si>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</si>
  <si>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</si>
  <si>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</si>
  <si>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</si>
  <si>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</si>
  <si>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</si>
  <si>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</si>
  <si>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</si>
  <si>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</si>
  <si>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</si>
  <si>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</si>
  <si>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</si>
  <si>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</si>
  <si>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</si>
  <si>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</si>
  <si>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</si>
  <si>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</si>
  <si>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</si>
  <si>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</si>
  <si>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</si>
  <si>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</si>
  <si>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</si>
  <si>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</si>
  <si>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</si>
  <si>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</si>
  <si>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</si>
  <si>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</si>
  <si>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</si>
  <si>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</si>
  <si>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</si>
  <si>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</si>
  <si>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</si>
  <si>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</si>
  <si>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</si>
  <si>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</si>
  <si>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</si>
  <si>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</si>
  <si>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</si>
  <si>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</si>
  <si>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</si>
  <si>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</si>
  <si>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</si>
  <si>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</si>
  <si>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</si>
  <si>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</si>
  <si>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</si>
  <si>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</si>
  <si>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</si>
  <si>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</si>
  <si>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</si>
  <si>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</si>
  <si>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</si>
  <si>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</si>
  <si>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</si>
  <si>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</si>
  <si>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</si>
  <si>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</si>
  <si>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</si>
  <si>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</si>
  <si>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</si>
  <si>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</si>
  <si>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</si>
  <si>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</si>
  <si>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</si>
  <si>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</si>
  <si>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</si>
  <si>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</si>
  <si>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</si>
  <si>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</si>
  <si>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</si>
  <si>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</si>
  <si>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</si>
  <si>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</si>
  <si>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</si>
  <si>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</si>
  <si>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</si>
  <si>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</si>
  <si>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</si>
  <si>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</si>
  <si>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</si>
  <si>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</si>
  <si>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</si>
  <si>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</si>
  <si>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</si>
  <si>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</si>
  <si>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</si>
  <si>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</si>
  <si>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</si>
  <si>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</si>
  <si>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</si>
  <si>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</si>
  <si>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</si>
  <si>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</si>
  <si>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</si>
  <si>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</si>
  <si>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</si>
  <si>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</si>
  <si>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</si>
  <si>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</si>
  <si>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</si>
  <si>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</si>
  <si>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</si>
  <si>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</si>
  <si>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</si>
  <si>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</si>
  <si>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</si>
  <si>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</si>
  <si>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</si>
  <si>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</si>
  <si>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</si>
  <si>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</si>
  <si>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</si>
  <si>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</si>
  <si>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</si>
  <si>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</si>
  <si>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</si>
  <si>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</si>
  <si>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</si>
  <si>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</si>
  <si>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</si>
  <si>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</si>
  <si>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</si>
  <si>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</si>
  <si>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</si>
  <si>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</si>
  <si>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</si>
  <si>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</si>
  <si>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</si>
  <si>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</si>
  <si>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</si>
  <si>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</si>
  <si>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</si>
  <si>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</si>
  <si>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</si>
  <si>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</si>
  <si>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</si>
  <si>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</si>
  <si>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</si>
  <si>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</si>
  <si>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</si>
  <si>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</si>
  <si>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</si>
  <si>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</si>
  <si>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</si>
  <si>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</si>
  <si>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</si>
  <si>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</si>
  <si>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</si>
  <si>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</si>
  <si>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</si>
  <si>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</si>
  <si>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</si>
  <si>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</si>
  <si>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</si>
  <si>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</si>
  <si>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</si>
  <si>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</si>
  <si>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</si>
  <si>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</si>
  <si>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</si>
  <si>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</si>
  <si>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</si>
  <si>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</si>
  <si>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</si>
  <si>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</si>
  <si>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</si>
  <si>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</si>
  <si>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</si>
  <si>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</si>
  <si>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</si>
  <si>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</si>
  <si>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</si>
  <si>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</si>
  <si>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</si>
  <si>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</si>
  <si>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</si>
  <si>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</si>
  <si>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</si>
  <si>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</si>
  <si>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</si>
  <si>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</si>
  <si>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</si>
  <si>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</si>
  <si>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</si>
  <si>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</si>
  <si>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</si>
  <si>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</si>
  <si>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</si>
  <si>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</si>
  <si>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</si>
  <si>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</si>
  <si>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</si>
  <si>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</si>
  <si>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</si>
  <si>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</si>
  <si>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</si>
  <si>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</si>
  <si>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</si>
  <si>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</si>
  <si>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</si>
  <si>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</si>
  <si>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</si>
  <si>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</si>
  <si>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</si>
  <si>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</si>
  <si>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</si>
  <si>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</si>
  <si>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</si>
  <si>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</si>
  <si>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</si>
  <si>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</si>
  <si>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</si>
  <si>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</si>
  <si>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</si>
  <si>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</si>
  <si>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</si>
  <si>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</si>
  <si>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</si>
  <si>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</si>
  <si>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</si>
  <si>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</si>
  <si>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</si>
  <si>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</si>
  <si>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</si>
  <si>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</si>
  <si>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</si>
  <si>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</si>
  <si>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</si>
  <si>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</si>
  <si>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</si>
  <si>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</si>
  <si>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</si>
  <si>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</si>
  <si>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</si>
  <si>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</si>
  <si>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</si>
  <si>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</si>
  <si>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</si>
  <si>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</si>
  <si>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</si>
  <si>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</si>
  <si>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</si>
  <si>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</si>
  <si>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</si>
  <si>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</si>
  <si>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</si>
  <si>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</si>
  <si>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</si>
  <si>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</si>
  <si>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</si>
  <si>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</si>
  <si>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</si>
  <si>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</si>
  <si>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</si>
  <si>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</si>
  <si>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</si>
  <si>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</si>
  <si>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</si>
  <si>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</si>
  <si>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</si>
  <si>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</si>
  <si>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</si>
  <si>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</si>
  <si>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</si>
  <si>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</si>
  <si>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</si>
  <si>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</si>
  <si>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</si>
  <si>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</si>
  <si>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</si>
  <si>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</si>
  <si>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</si>
  <si>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</si>
  <si>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</si>
  <si>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</si>
  <si>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</si>
  <si>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</si>
  <si>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</si>
  <si>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</si>
  <si>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</si>
  <si>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</si>
  <si>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</si>
  <si>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</si>
  <si>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</si>
  <si>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</si>
  <si>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</si>
  <si>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</si>
  <si>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</si>
  <si>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</si>
  <si>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</si>
  <si>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</si>
  <si>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</si>
  <si>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</si>
  <si>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</si>
  <si>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</si>
  <si>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</si>
  <si>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</si>
  <si>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</si>
  <si>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</si>
  <si>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</si>
  <si>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</si>
  <si>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</si>
  <si>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</si>
  <si>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</si>
  <si>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</si>
  <si>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</si>
  <si>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</si>
  <si>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</si>
  <si>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</si>
  <si>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</si>
  <si>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</si>
  <si>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</si>
  <si>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</si>
  <si>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</si>
  <si>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</si>
  <si>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</si>
  <si>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</si>
  <si>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</si>
  <si>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</si>
  <si>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</si>
  <si>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</si>
  <si>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</si>
  <si>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</si>
  <si>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</si>
  <si>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</si>
  <si>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</si>
  <si>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</si>
  <si>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</si>
  <si>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</si>
  <si>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</si>
  <si>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</si>
  <si>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</si>
  <si>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</si>
  <si>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</si>
  <si>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</si>
  <si>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</si>
  <si>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</si>
  <si>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</si>
  <si>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</si>
  <si>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</si>
  <si>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</si>
  <si>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</si>
  <si>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</si>
  <si>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</si>
  <si>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</si>
  <si>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</si>
  <si>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</si>
  <si>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</si>
  <si>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</si>
  <si>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</si>
  <si>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</si>
  <si>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</si>
  <si>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</si>
  <si>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</si>
  <si>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</si>
  <si>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</si>
  <si>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</si>
  <si>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</si>
  <si>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</si>
  <si>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</si>
  <si>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</si>
  <si>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</si>
  <si>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</si>
  <si>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</si>
  <si>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</si>
  <si>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</si>
  <si>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</si>
  <si>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</si>
  <si>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</si>
  <si>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</si>
  <si>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</si>
  <si>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</si>
  <si>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</si>
  <si>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</si>
  <si>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</si>
  <si>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</si>
  <si>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</si>
  <si>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</si>
  <si>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</si>
  <si>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</si>
  <si>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</si>
  <si>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</si>
  <si>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</si>
  <si>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</si>
  <si>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</si>
  <si>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</si>
  <si>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</si>
  <si>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</si>
  <si>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</si>
  <si>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</si>
  <si>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</si>
  <si>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</si>
  <si>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</si>
  <si>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</si>
  <si>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</si>
  <si>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</si>
  <si>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</si>
  <si>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</si>
  <si>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</si>
  <si>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</si>
  <si>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</si>
  <si>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</si>
  <si>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</si>
  <si>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</si>
  <si>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</si>
  <si>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</si>
  <si>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</si>
  <si>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</si>
  <si>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</si>
  <si>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</si>
  <si>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</si>
  <si>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</si>
  <si>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</si>
  <si>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</si>
  <si>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</si>
  <si>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</si>
  <si>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</si>
  <si>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</si>
  <si>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</si>
  <si>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</si>
  <si>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</si>
  <si>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</si>
  <si>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</si>
  <si>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</si>
  <si>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</si>
  <si>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</si>
  <si>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</si>
  <si>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</si>
  <si>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</si>
  <si>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</si>
  <si>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</si>
  <si>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</si>
  <si>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</si>
  <si>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</si>
  <si>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</si>
  <si>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</si>
  <si>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</si>
  <si>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</si>
  <si>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</si>
  <si>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</si>
  <si>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</si>
  <si>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</si>
  <si>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</si>
  <si>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</si>
  <si>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</si>
  <si>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</si>
  <si>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</si>
  <si>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</si>
  <si>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</si>
  <si>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</si>
  <si>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</si>
  <si>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</si>
  <si>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</si>
  <si>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</si>
  <si>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</si>
  <si>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</si>
  <si>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</si>
  <si>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</si>
  <si>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</si>
  <si>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</si>
  <si>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</si>
  <si>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</si>
  <si>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</si>
  <si>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</si>
  <si>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</si>
  <si>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</si>
  <si>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</si>
  <si>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</si>
  <si>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</si>
  <si>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</si>
  <si>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</si>
  <si>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</si>
  <si>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</si>
  <si>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</si>
  <si>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</si>
  <si>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</si>
  <si>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</si>
  <si>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</si>
  <si>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</si>
  <si>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</si>
  <si>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</si>
  <si>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</si>
  <si>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</si>
  <si>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</si>
  <si>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</si>
  <si>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</si>
  <si>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</si>
  <si>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</si>
  <si>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</si>
  <si>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</si>
  <si>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</si>
  <si>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</si>
  <si>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</si>
  <si>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</si>
  <si>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</si>
  <si>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</si>
  <si>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</si>
  <si>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</si>
  <si>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</si>
  <si>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</si>
  <si>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</si>
  <si>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</si>
  <si>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</si>
  <si>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</si>
  <si>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</si>
  <si>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</si>
  <si>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</si>
  <si>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</si>
  <si>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</si>
  <si>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</si>
  <si>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</si>
  <si>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</si>
  <si>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</si>
  <si>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</si>
  <si>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</si>
  <si>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</si>
  <si>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</si>
  <si>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</si>
  <si>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</si>
  <si>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</si>
  <si>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</si>
  <si>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</si>
  <si>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</si>
  <si>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</si>
  <si>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</si>
  <si>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</si>
  <si>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</si>
  <si>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</si>
  <si>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</si>
  <si>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</si>
  <si>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</si>
  <si>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</si>
  <si>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</si>
  <si>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</si>
  <si>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</si>
  <si>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</si>
  <si>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</si>
  <si>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</si>
  <si>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</si>
  <si>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</si>
  <si>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</si>
  <si>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</si>
  <si>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</si>
  <si>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</si>
  <si>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</si>
  <si>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</si>
  <si>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</si>
  <si>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</si>
  <si>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</si>
  <si>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</si>
  <si>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</si>
  <si>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</si>
  <si>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</si>
  <si>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</si>
  <si>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</si>
  <si>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</si>
  <si>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</si>
  <si>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</si>
  <si>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</si>
  <si>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</si>
  <si>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</si>
  <si>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</si>
  <si>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</si>
  <si>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</si>
  <si>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</si>
  <si>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</si>
  <si>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</si>
  <si>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</si>
  <si>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</si>
  <si>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</si>
  <si>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</si>
  <si>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</si>
  <si>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</si>
  <si>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</si>
  <si>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</si>
  <si>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</si>
  <si>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</si>
  <si>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</si>
  <si>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</si>
  <si>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</si>
  <si>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</si>
  <si>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</si>
  <si>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</si>
  <si>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</si>
  <si>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</si>
  <si>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</si>
  <si>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</si>
  <si>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</si>
  <si>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</si>
  <si>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</si>
  <si>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</si>
  <si>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</si>
  <si>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</si>
  <si>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</si>
  <si>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</si>
  <si>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</si>
  <si>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</si>
  <si>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</si>
  <si>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</si>
  <si>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</si>
  <si>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</si>
  <si>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</si>
  <si>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</si>
  <si>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</si>
  <si>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</si>
  <si>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</si>
  <si>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</si>
  <si>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</si>
  <si>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</si>
  <si>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</si>
  <si>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</si>
  <si>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</si>
  <si>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</si>
  <si>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</si>
  <si>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</si>
  <si>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</si>
  <si>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</si>
  <si>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</si>
  <si>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</si>
  <si>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</si>
  <si>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</si>
  <si>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</si>
  <si>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</si>
  <si>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</si>
  <si>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</si>
  <si>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</si>
  <si>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</si>
  <si>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</si>
  <si>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</si>
  <si>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</si>
  <si>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</si>
  <si>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</si>
  <si>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</si>
  <si>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</si>
  <si>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</si>
  <si>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</si>
  <si>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</si>
  <si>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</si>
  <si>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</si>
  <si>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</si>
  <si>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</si>
  <si>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</si>
  <si>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</si>
  <si>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</si>
  <si>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</si>
  <si>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</si>
  <si>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</si>
  <si>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</si>
  <si>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</si>
  <si>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</si>
  <si>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</si>
  <si>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</si>
  <si>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</si>
  <si>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</si>
  <si>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</si>
  <si>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</si>
  <si>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</si>
  <si>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</si>
  <si>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</si>
  <si>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</si>
  <si>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</si>
  <si>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</si>
  <si>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</si>
  <si>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</si>
  <si>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</si>
  <si>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</si>
  <si>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</si>
  <si>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</si>
  <si>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</si>
  <si>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</si>
  <si>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</si>
  <si>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</si>
  <si>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</si>
  <si>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</si>
  <si>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</si>
  <si>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</si>
  <si>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</si>
  <si>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</si>
  <si>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</si>
  <si>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</si>
  <si>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</si>
  <si>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</si>
  <si>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</si>
  <si>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</si>
  <si>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</si>
  <si>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</si>
  <si>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</si>
  <si>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</si>
  <si>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</si>
  <si>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</si>
  <si>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</si>
  <si>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</si>
  <si>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</si>
  <si>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</si>
  <si>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</si>
  <si>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</si>
  <si>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</si>
  <si>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</si>
  <si>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</si>
  <si>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</si>
  <si>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</si>
  <si>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</si>
  <si>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</si>
  <si>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</si>
  <si>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</si>
  <si>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</si>
  <si>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</si>
  <si>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</si>
  <si>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</si>
  <si>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</si>
  <si>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</si>
  <si>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</si>
  <si>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</si>
  <si>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</si>
  <si>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</si>
  <si>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</si>
  <si>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</si>
  <si>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</si>
  <si>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</si>
  <si>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</si>
  <si>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</si>
  <si>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</si>
  <si>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</si>
  <si>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</si>
  <si>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</si>
  <si>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</si>
  <si>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</si>
  <si>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</si>
  <si>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</si>
  <si>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</si>
  <si>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</si>
  <si>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</si>
  <si>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</si>
  <si>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</si>
  <si>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</si>
  <si>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</si>
  <si>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</si>
  <si>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</si>
  <si>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</si>
  <si>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</si>
  <si>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</si>
  <si>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</si>
  <si>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</si>
  <si>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</si>
  <si>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</si>
  <si>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</si>
  <si>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</si>
  <si>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</si>
  <si>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</si>
  <si>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</si>
  <si>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</si>
  <si>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</si>
  <si>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</si>
  <si>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</si>
  <si>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</si>
  <si>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</si>
  <si>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</si>
  <si>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</si>
  <si>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</si>
  <si>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</si>
  <si>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</si>
  <si>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</si>
  <si>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</si>
  <si>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</si>
  <si>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</si>
  <si>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</si>
  <si>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</si>
  <si>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</si>
  <si>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</si>
  <si>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</si>
  <si>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</si>
  <si>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</si>
  <si>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</si>
  <si>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</si>
  <si>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</si>
  <si>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</si>
  <si>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</si>
  <si>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</si>
  <si>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</si>
  <si>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</si>
  <si>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</si>
  <si>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</si>
  <si>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</si>
  <si>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</si>
  <si>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</si>
  <si>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</si>
  <si>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</si>
  <si>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</si>
  <si>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</si>
  <si>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</si>
  <si>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</si>
  <si>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</si>
  <si>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</si>
  <si>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</si>
  <si>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</si>
  <si>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</si>
  <si>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</si>
  <si>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</si>
  <si>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</si>
  <si>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</si>
  <si>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</si>
  <si>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</si>
  <si>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</si>
  <si>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</si>
  <si>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</si>
  <si>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</si>
  <si>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</si>
  <si>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</si>
  <si>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</si>
  <si>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</si>
  <si>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</si>
  <si>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</si>
  <si>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</si>
  <si>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</si>
  <si>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</si>
  <si>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</si>
  <si>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</si>
  <si>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</si>
  <si>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</si>
  <si>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</si>
  <si>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</si>
  <si>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</si>
  <si>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</si>
  <si>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</si>
  <si>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</si>
  <si>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</si>
  <si>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</si>
  <si>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</si>
  <si>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</si>
  <si>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</si>
  <si>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</si>
  <si>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</si>
  <si>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</si>
  <si>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</si>
  <si>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</si>
  <si>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</si>
  <si>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</si>
  <si>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</si>
  <si>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</si>
  <si>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</si>
  <si>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</si>
  <si>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</si>
  <si>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</si>
  <si>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</si>
  <si>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</si>
  <si>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</si>
  <si>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</si>
  <si>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</si>
  <si>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</si>
  <si>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</si>
  <si>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</si>
  <si>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</si>
  <si>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</si>
  <si>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</si>
  <si>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</si>
  <si>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</si>
  <si>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</si>
  <si>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</si>
  <si>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</si>
  <si>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</si>
  <si>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</si>
  <si>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</si>
  <si>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</si>
  <si>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</si>
  <si>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</si>
  <si>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</si>
  <si>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</si>
  <si>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</si>
  <si>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</si>
  <si>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</si>
  <si>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</si>
  <si>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</si>
  <si>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</si>
  <si>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</si>
  <si>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</si>
  <si>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</si>
  <si>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</si>
  <si>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</si>
  <si>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</si>
  <si>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</si>
  <si>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</si>
  <si>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</si>
  <si>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</si>
  <si>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</si>
  <si>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</si>
  <si>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</si>
  <si>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</si>
  <si>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</si>
  <si>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</si>
  <si>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</si>
  <si>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</si>
  <si>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</si>
  <si>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</si>
  <si>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</si>
  <si>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</si>
  <si>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</si>
  <si>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</si>
  <si>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</si>
  <si>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</si>
  <si>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</si>
  <si>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</si>
  <si>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</si>
  <si>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</si>
  <si>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</si>
  <si>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</si>
  <si>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</si>
  <si>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</si>
  <si>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</si>
  <si>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</si>
  <si>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</si>
  <si>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</si>
  <si>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</si>
  <si>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</si>
  <si>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</si>
  <si>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</si>
  <si>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</si>
  <si>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</si>
  <si>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</si>
  <si>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</si>
  <si>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</si>
  <si>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</si>
  <si>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</si>
  <si>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</si>
  <si>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</si>
  <si>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</si>
  <si>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</si>
  <si>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</si>
  <si>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</si>
  <si>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</si>
  <si>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</si>
  <si>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</si>
  <si>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</si>
  <si>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</si>
  <si>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</si>
  <si>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</si>
  <si>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</si>
  <si>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</si>
  <si>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</si>
  <si>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</si>
  <si>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</si>
  <si>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</si>
  <si>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</si>
  <si>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</si>
  <si>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</si>
  <si>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</si>
  <si>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</si>
  <si>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</si>
  <si>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</si>
  <si>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</si>
  <si>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</si>
  <si>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</si>
  <si>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</si>
  <si>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</si>
  <si>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</si>
  <si>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</si>
  <si>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</si>
  <si>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</si>
  <si>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</si>
  <si>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</si>
  <si>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</si>
  <si>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</si>
  <si>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</si>
  <si>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</si>
  <si>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</si>
  <si>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</si>
  <si>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</si>
  <si>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</si>
  <si>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</si>
  <si>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</si>
  <si>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</si>
  <si>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</si>
  <si>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</si>
  <si>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</si>
  <si>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</si>
  <si>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</si>
  <si>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</si>
  <si>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</si>
  <si>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</si>
  <si>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</si>
  <si>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</si>
  <si>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</si>
  <si>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</si>
  <si>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</si>
  <si>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</si>
  <si>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</si>
  <si>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</si>
  <si>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</si>
  <si>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</si>
  <si>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</si>
  <si>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</si>
  <si>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</si>
  <si>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</si>
  <si>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</si>
  <si>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</si>
  <si>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</si>
  <si>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</si>
  <si>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</si>
  <si>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</si>
  <si>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</si>
  <si>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</si>
  <si>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</si>
  <si>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</si>
  <si>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</si>
  <si>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</si>
  <si>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</si>
  <si>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</si>
  <si>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</si>
  <si>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</si>
  <si>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</si>
  <si>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</si>
  <si>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</si>
  <si>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</si>
  <si>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</si>
  <si>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</si>
  <si>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</si>
  <si>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</si>
  <si>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</si>
  <si>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</si>
  <si>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</si>
  <si>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</si>
  <si>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</si>
  <si>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</si>
  <si>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</si>
  <si>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</si>
  <si>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</si>
  <si>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</si>
  <si>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</si>
  <si>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</si>
  <si>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</si>
  <si>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</si>
  <si>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</si>
  <si>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</si>
  <si>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</si>
  <si>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</si>
  <si>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</si>
  <si>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</si>
  <si>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</si>
  <si>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</si>
  <si>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</si>
  <si>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</si>
  <si>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</si>
  <si>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</si>
  <si>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</si>
  <si>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</si>
  <si>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</si>
  <si>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</si>
  <si>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</si>
  <si>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</si>
  <si>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</si>
  <si>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</si>
  <si>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</si>
  <si>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</si>
  <si>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</si>
  <si>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</si>
  <si>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</si>
  <si>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</si>
  <si>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</si>
  <si>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</si>
  <si>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</si>
  <si>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</si>
  <si>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</si>
  <si>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</si>
  <si>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</si>
  <si>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</si>
  <si>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</si>
  <si>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</si>
  <si>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</si>
  <si>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</si>
  <si>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</si>
  <si>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</si>
  <si>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</si>
  <si>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</si>
  <si>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</si>
  <si>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</si>
  <si>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</si>
  <si>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</si>
  <si>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</si>
  <si>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</si>
  <si>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</si>
  <si>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</si>
  <si>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</si>
  <si>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</si>
  <si>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</si>
  <si>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</si>
  <si>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</si>
  <si>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</si>
  <si>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</si>
  <si>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</si>
  <si>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</si>
  <si>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</si>
  <si>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</si>
  <si>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</si>
  <si>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</si>
  <si>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</si>
  <si>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</si>
  <si>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</si>
  <si>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</si>
  <si>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</si>
  <si>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</si>
  <si>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</si>
  <si>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</si>
  <si>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</si>
  <si>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</si>
  <si>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</si>
  <si>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</si>
  <si>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</si>
  <si>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</si>
  <si>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</si>
  <si>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</si>
  <si>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</si>
  <si>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</si>
  <si>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</si>
  <si>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</si>
  <si>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</si>
  <si>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</si>
  <si>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</si>
  <si>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</si>
  <si>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</si>
  <si>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</si>
  <si>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</si>
  <si>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</si>
  <si>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</si>
  <si>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</si>
  <si>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</si>
  <si>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</si>
  <si>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</si>
  <si>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</si>
  <si>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</si>
  <si>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</si>
  <si>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</si>
  <si>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</si>
  <si>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</si>
  <si>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</si>
  <si>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</si>
  <si>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</si>
  <si>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</si>
  <si>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</si>
  <si>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</si>
  <si>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</si>
  <si>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</si>
  <si>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</si>
  <si>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</si>
  <si>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</si>
  <si>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</si>
  <si>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</si>
  <si>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</si>
  <si>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</si>
  <si>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</si>
  <si>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</si>
  <si>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</si>
  <si>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</si>
  <si>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</si>
  <si>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</si>
  <si>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</si>
  <si>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</si>
  <si>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</si>
  <si>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</si>
  <si>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</si>
  <si>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</si>
  <si>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</si>
  <si>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</si>
  <si>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</si>
  <si>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</si>
  <si>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</si>
  <si>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</si>
  <si>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</si>
  <si>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</si>
  <si>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</si>
  <si>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</si>
  <si>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</si>
  <si>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</si>
  <si>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</si>
  <si>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</si>
  <si>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</si>
  <si>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</si>
  <si>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</si>
  <si>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</si>
  <si>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</si>
  <si>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</si>
  <si>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</si>
  <si>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</si>
  <si>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</si>
  <si>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</si>
  <si>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</si>
  <si>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</si>
  <si>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</si>
  <si>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</si>
  <si>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</si>
  <si>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</si>
  <si>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</si>
  <si>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</si>
  <si>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</si>
  <si>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</si>
  <si>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</si>
  <si>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</si>
  <si>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</si>
  <si>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</si>
  <si>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</si>
  <si>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</si>
  <si>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</si>
  <si>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</si>
  <si>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</si>
  <si>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</si>
  <si>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</si>
  <si>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</si>
  <si>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</si>
  <si>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</si>
  <si>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</si>
  <si>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</si>
  <si>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</si>
  <si>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</si>
  <si>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</si>
  <si>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</si>
  <si>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</si>
  <si>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</si>
  <si>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</si>
  <si>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</si>
  <si>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</si>
  <si>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</si>
  <si>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</si>
  <si>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</si>
  <si>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</si>
  <si>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</si>
  <si>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</si>
  <si>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</si>
  <si>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</si>
  <si>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</si>
  <si>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</si>
  <si>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</si>
  <si>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</si>
  <si>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</si>
  <si>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</si>
  <si>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</si>
  <si>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</si>
  <si>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</si>
  <si>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</si>
  <si>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</si>
  <si>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</si>
  <si>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</si>
  <si>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</si>
  <si>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</si>
  <si>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</si>
  <si>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</si>
  <si>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</si>
  <si>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</si>
  <si>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</si>
  <si>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</si>
  <si>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</si>
  <si>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</si>
  <si>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</si>
  <si>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</si>
  <si>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</si>
  <si>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</si>
  <si>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</si>
  <si>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</si>
  <si>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</si>
  <si>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</si>
  <si>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</si>
  <si>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</si>
  <si>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</si>
  <si>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</si>
  <si>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</si>
  <si>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</si>
  <si>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</si>
  <si>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</si>
  <si>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</si>
  <si>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</si>
  <si>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</si>
  <si>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</si>
  <si>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</si>
  <si>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</si>
  <si>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</si>
  <si>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</si>
  <si>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</si>
  <si>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</si>
  <si>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</si>
  <si>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</si>
  <si>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</si>
  <si>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</si>
  <si>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</si>
  <si>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</si>
  <si>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</si>
  <si>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</si>
  <si>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</si>
  <si>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</si>
  <si>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</si>
  <si>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</si>
  <si>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</si>
  <si>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</si>
  <si>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</si>
  <si>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</si>
  <si>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</si>
  <si>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</si>
  <si>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</si>
  <si>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</si>
  <si>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</si>
  <si>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</si>
  <si>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</si>
  <si>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</si>
  <si>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</si>
  <si>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</si>
  <si>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</si>
  <si>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</si>
  <si>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</si>
  <si>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</si>
  <si>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</si>
  <si>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</si>
  <si>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</si>
  <si>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</si>
  <si>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</si>
  <si>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</si>
  <si>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</si>
  <si>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</si>
  <si>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</si>
  <si>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</si>
  <si>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</si>
  <si>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</si>
  <si>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</si>
  <si>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</si>
  <si>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</si>
  <si>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</si>
  <si>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</si>
  <si>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</si>
  <si>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</si>
  <si>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</si>
  <si>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</si>
  <si>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</si>
  <si>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</si>
  <si>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</si>
  <si>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</si>
  <si>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</si>
  <si>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</si>
  <si>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</si>
  <si>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</si>
  <si>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</si>
  <si>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</si>
  <si>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</si>
  <si>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</si>
  <si>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</si>
  <si>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</si>
  <si>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</si>
  <si>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</si>
  <si>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</si>
  <si>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</si>
  <si>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</si>
  <si>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</si>
  <si>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</si>
  <si>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</si>
  <si>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</si>
  <si>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</si>
  <si>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</si>
  <si>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</si>
  <si>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</si>
  <si>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</si>
  <si>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</si>
  <si>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</si>
  <si>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</si>
  <si>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</si>
  <si>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</si>
  <si>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</si>
  <si>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</si>
  <si>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</si>
  <si>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</si>
  <si>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</si>
  <si>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</si>
  <si>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</si>
  <si>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</si>
  <si>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</si>
  <si>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</si>
  <si>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</si>
  <si>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</si>
  <si>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</si>
  <si>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</si>
  <si>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</si>
  <si>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</si>
  <si>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</si>
  <si>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</si>
  <si>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</si>
  <si>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</si>
  <si>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</si>
  <si>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</si>
  <si>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</si>
  <si>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</si>
  <si>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</si>
  <si>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</si>
  <si>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</si>
  <si>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</si>
  <si>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</si>
  <si>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</si>
  <si>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</si>
  <si>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</si>
  <si>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</si>
  <si>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</si>
  <si>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</si>
  <si>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</si>
  <si>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</si>
  <si>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</si>
  <si>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</si>
  <si>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</si>
  <si>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</si>
  <si>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</si>
  <si>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</si>
  <si>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</si>
  <si>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</si>
  <si>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</si>
  <si>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</si>
  <si>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</si>
  <si>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</si>
  <si>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</si>
  <si>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</si>
  <si>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</si>
  <si>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</si>
  <si>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</si>
  <si>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</si>
  <si>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</si>
  <si>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</si>
  <si>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</si>
  <si>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</si>
  <si>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</si>
  <si>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</si>
  <si>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</si>
  <si>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</si>
  <si>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</si>
  <si>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</si>
  <si>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</si>
  <si>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</si>
  <si>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</si>
  <si>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</si>
  <si>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</si>
  <si>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</si>
  <si>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</si>
  <si>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</si>
  <si>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</si>
  <si>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</si>
  <si>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</si>
  <si>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</si>
  <si>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</si>
  <si>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</si>
  <si>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</si>
  <si>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</si>
  <si>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</si>
  <si>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</si>
  <si>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</si>
  <si>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</si>
  <si>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</si>
  <si>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</si>
  <si>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</si>
  <si>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</si>
  <si>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</si>
  <si>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</si>
  <si>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</si>
  <si>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</si>
  <si>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</si>
  <si>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</si>
  <si>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</si>
  <si>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</si>
  <si>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</si>
  <si>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</si>
  <si>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</si>
  <si>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</si>
  <si>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</si>
  <si>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</si>
  <si>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</si>
  <si>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</si>
  <si>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</si>
  <si>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</si>
  <si>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</si>
  <si>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</si>
  <si>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</si>
  <si>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</si>
  <si>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</si>
  <si>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</si>
  <si>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</si>
  <si>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</si>
  <si>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</si>
  <si>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</si>
  <si>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</si>
  <si>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</si>
  <si>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</si>
  <si>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</si>
  <si>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</si>
  <si>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</si>
  <si>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</si>
  <si>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</si>
  <si>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</si>
  <si>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</si>
  <si>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</si>
  <si>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</si>
  <si>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</si>
  <si>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</si>
  <si>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</si>
  <si>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</si>
  <si>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</si>
  <si>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</si>
  <si>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</si>
  <si>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</si>
  <si>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</si>
  <si>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</si>
  <si>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</si>
  <si>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</si>
  <si>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</si>
  <si>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</si>
  <si>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</si>
  <si>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</si>
  <si>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</si>
  <si>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</si>
  <si>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</si>
  <si>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</si>
  <si>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</si>
  <si>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</si>
  <si>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</si>
  <si>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</si>
  <si>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</si>
  <si>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</si>
  <si>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</si>
  <si>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</si>
  <si>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</si>
  <si>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</si>
  <si>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</si>
  <si>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</si>
  <si>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</si>
  <si>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</si>
  <si>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</si>
  <si>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</si>
  <si>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</si>
  <si>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</si>
  <si>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</si>
  <si>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</si>
  <si>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</si>
  <si>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</si>
  <si>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</si>
  <si>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</si>
  <si>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</si>
  <si>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</si>
  <si>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</si>
  <si>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</si>
  <si>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</si>
  <si>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</si>
  <si>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</si>
  <si>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</si>
  <si>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</si>
  <si>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</si>
  <si>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</si>
  <si>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</si>
  <si>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</si>
  <si>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</si>
  <si>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</si>
  <si>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</si>
  <si>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</si>
  <si>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</si>
  <si>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</si>
  <si>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</si>
  <si>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</si>
  <si>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</si>
  <si>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</si>
  <si>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</si>
  <si>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</si>
  <si>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</si>
  <si>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</si>
  <si>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</si>
  <si>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</si>
  <si>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</si>
  <si>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</si>
  <si>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</si>
  <si>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</si>
  <si>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</si>
  <si>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</si>
  <si>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</si>
  <si>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</si>
  <si>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</si>
  <si>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</si>
  <si>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</si>
  <si>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</si>
  <si>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</si>
  <si>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</si>
  <si>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</si>
  <si>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</si>
  <si>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</si>
  <si>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</si>
  <si>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</si>
  <si>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</si>
  <si>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</si>
  <si>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</si>
  <si>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</si>
  <si>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</si>
  <si>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</si>
  <si>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</si>
  <si>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</si>
  <si>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</si>
  <si>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</si>
  <si>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</si>
  <si>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</si>
  <si>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</si>
  <si>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</si>
  <si>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</si>
  <si>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</si>
  <si>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</si>
  <si>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</si>
  <si>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</si>
  <si>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</si>
  <si>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</si>
  <si>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</si>
  <si>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</si>
  <si>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</si>
  <si>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</si>
  <si>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</si>
  <si>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</si>
  <si>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</si>
  <si>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</si>
  <si>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</si>
  <si>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</si>
  <si>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</si>
  <si>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</si>
  <si>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</si>
  <si>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</si>
  <si>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</si>
  <si>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</si>
  <si>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</si>
  <si>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</si>
  <si>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</si>
  <si>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</si>
  <si>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</si>
  <si>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</si>
  <si>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</si>
  <si>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</si>
  <si>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</si>
  <si>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</si>
  <si>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</si>
  <si>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</si>
  <si>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</si>
  <si>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</si>
  <si>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</si>
  <si>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</si>
  <si>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</si>
  <si>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</si>
  <si>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</si>
  <si>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</si>
  <si>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</si>
  <si>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</si>
  <si>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</si>
  <si>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</si>
  <si>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</si>
  <si>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</si>
  <si>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</si>
  <si>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</si>
  <si>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</si>
  <si>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</si>
  <si>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</si>
  <si>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</si>
  <si>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</si>
  <si>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</si>
  <si>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</si>
  <si>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</si>
  <si>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</si>
  <si>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</si>
  <si>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</si>
  <si>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</si>
  <si>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</si>
  <si>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</si>
  <si>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</si>
  <si>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</si>
  <si>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</si>
  <si>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</si>
  <si>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</si>
  <si>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</si>
  <si>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</si>
  <si>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</si>
  <si>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</si>
  <si>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</si>
  <si>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</si>
  <si>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</si>
  <si>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</si>
  <si>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</si>
  <si>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</si>
  <si>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</si>
  <si>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</si>
  <si>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</si>
  <si>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</si>
  <si>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</si>
  <si>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</si>
  <si>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</si>
  <si>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</si>
  <si>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</si>
  <si>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</si>
  <si>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</si>
  <si>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</si>
  <si>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</si>
  <si>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</si>
  <si>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</si>
  <si>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</si>
  <si>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</si>
  <si>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</si>
  <si>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</si>
  <si>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</si>
  <si>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</si>
  <si>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</si>
  <si>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</si>
  <si>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</si>
  <si>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</si>
  <si>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</si>
  <si>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</si>
  <si>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</si>
  <si>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</si>
  <si>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</si>
  <si>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</si>
  <si>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</si>
  <si>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</si>
  <si>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</si>
  <si>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</si>
  <si>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</si>
  <si>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</si>
  <si>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</si>
  <si>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</si>
  <si>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</si>
  <si>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</si>
  <si>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</si>
  <si>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</si>
  <si>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</si>
  <si>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</si>
  <si>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</si>
  <si>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</si>
  <si>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</si>
  <si>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</si>
  <si>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</si>
  <si>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</si>
  <si>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</si>
  <si>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</si>
  <si>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</si>
  <si>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</si>
  <si>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</si>
  <si>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</si>
  <si>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</si>
  <si>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</si>
  <si>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</si>
  <si>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</si>
  <si>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</si>
  <si>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</si>
  <si>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</si>
  <si>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</si>
  <si>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</si>
  <si>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</si>
  <si>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</si>
  <si>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</si>
  <si>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</si>
  <si>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</si>
  <si>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</si>
  <si>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</si>
  <si>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</si>
  <si>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</si>
  <si>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</si>
  <si>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</si>
  <si>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</si>
  <si>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</si>
  <si>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</si>
  <si>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</si>
  <si>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</si>
  <si>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</si>
  <si>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</si>
  <si>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</si>
  <si>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</si>
  <si>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</si>
  <si>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</si>
  <si>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</si>
  <si>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</si>
  <si>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</si>
  <si>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</si>
  <si>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</si>
  <si>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</si>
  <si>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</si>
  <si>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</si>
  <si>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</si>
  <si>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</si>
  <si>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</si>
  <si>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</si>
  <si>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</si>
  <si>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</si>
  <si>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</si>
  <si>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</si>
  <si>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</si>
  <si>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</si>
  <si>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</si>
  <si>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</si>
  <si>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</si>
  <si>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</si>
  <si>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</si>
  <si>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</si>
  <si>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</si>
  <si>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</si>
  <si>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</si>
  <si>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</si>
  <si>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</si>
  <si>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</si>
  <si>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</si>
  <si>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</si>
  <si>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</si>
  <si>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</si>
  <si>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</si>
  <si>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</si>
  <si>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</si>
  <si>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</si>
  <si>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</si>
  <si>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</si>
  <si>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</si>
  <si>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</si>
  <si>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</si>
  <si>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</si>
  <si>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</si>
  <si>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</si>
  <si>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</si>
  <si>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</si>
  <si>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</si>
  <si>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</si>
  <si>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</si>
  <si>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</si>
  <si>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</si>
  <si>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</si>
  <si>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</si>
  <si>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</si>
  <si>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</si>
  <si>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</si>
  <si>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</si>
  <si>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</si>
  <si>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</si>
  <si>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</si>
  <si>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</si>
  <si>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</si>
  <si>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</si>
  <si>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</si>
  <si>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</si>
  <si>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</si>
  <si>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</si>
  <si>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</si>
  <si>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</si>
  <si>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</si>
  <si>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</si>
  <si>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</si>
  <si>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</si>
  <si>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</si>
  <si>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</si>
  <si>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</si>
  <si>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</si>
  <si>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</si>
  <si>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</si>
  <si>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</si>
  <si>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</si>
  <si>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</si>
  <si>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</si>
  <si>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</si>
  <si>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</si>
  <si>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</si>
  <si>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</si>
  <si>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</si>
  <si>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</si>
  <si>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</si>
  <si>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</si>
  <si>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</si>
  <si>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</si>
  <si>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</si>
  <si>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</si>
  <si>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</si>
  <si>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</si>
  <si>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</si>
  <si>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</si>
  <si>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</si>
  <si>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</si>
  <si>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</si>
  <si>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</si>
  <si>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</si>
  <si>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</si>
  <si>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</si>
  <si>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</si>
  <si>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</si>
  <si>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</si>
  <si>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</si>
  <si>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</si>
  <si>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</si>
  <si>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</si>
  <si>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</si>
  <si>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</si>
  <si>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</si>
  <si>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</si>
  <si>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</si>
  <si>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</si>
  <si>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</si>
  <si>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</si>
  <si>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</si>
  <si>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</si>
  <si>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</si>
  <si>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</si>
  <si>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</si>
  <si>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</si>
  <si>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</si>
  <si>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</si>
  <si>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</si>
  <si>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</si>
  <si>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</si>
  <si>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</si>
  <si>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</si>
  <si>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</si>
  <si>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</si>
  <si>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</si>
  <si>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</si>
  <si>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</si>
  <si>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</si>
  <si>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</si>
  <si>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</si>
  <si>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</si>
  <si>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</si>
  <si>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</si>
  <si>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</si>
  <si>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</si>
  <si>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</si>
  <si>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</si>
  <si>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</si>
  <si>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</si>
  <si>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</si>
  <si>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</si>
  <si>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</si>
  <si>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</si>
  <si>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</si>
  <si>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</si>
  <si>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</si>
  <si>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</si>
  <si>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</si>
  <si>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</si>
  <si>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</si>
  <si>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</si>
  <si>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</si>
  <si>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</si>
  <si>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</si>
  <si>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</si>
  <si>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</si>
  <si>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</si>
  <si>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</si>
  <si>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</si>
  <si>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</si>
  <si>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</si>
  <si>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</si>
  <si>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</si>
  <si>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</si>
  <si>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</si>
  <si>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</si>
  <si>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</si>
  <si>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</si>
  <si>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</si>
  <si>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</si>
  <si>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</si>
  <si>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</si>
  <si>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</si>
  <si>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</si>
  <si>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</si>
  <si>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</si>
  <si>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</si>
  <si>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</si>
  <si>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</si>
  <si>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</si>
  <si>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</si>
  <si>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</si>
  <si>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</si>
  <si>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</si>
  <si>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</si>
  <si>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</si>
  <si>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</si>
  <si>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</si>
  <si>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</si>
  <si>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</si>
  <si>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</si>
  <si>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</si>
  <si>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</si>
  <si>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</si>
  <si>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</si>
  <si>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</si>
  <si>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</si>
  <si>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</si>
  <si>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</si>
  <si>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</si>
  <si>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</si>
  <si>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</si>
  <si>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</si>
  <si>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</si>
  <si>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</si>
  <si>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</si>
  <si>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</si>
  <si>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</si>
  <si>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</si>
  <si>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</si>
  <si>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</si>
  <si>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</si>
  <si>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</si>
  <si>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</si>
  <si>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</si>
  <si>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</si>
  <si>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</si>
  <si>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</si>
  <si>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</si>
  <si>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</si>
  <si>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</si>
  <si>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</si>
  <si>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</si>
  <si>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</si>
  <si>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</si>
  <si>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</si>
  <si>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</si>
  <si>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</si>
  <si>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</si>
  <si>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</si>
  <si>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</si>
  <si>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</si>
  <si>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</si>
  <si>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</si>
  <si>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</si>
  <si>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</si>
  <si>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</si>
  <si>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</si>
  <si>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</si>
  <si>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</si>
  <si>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</si>
  <si>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</si>
  <si>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</si>
  <si>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</si>
  <si>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</si>
  <si>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</si>
  <si>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</si>
  <si>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</si>
  <si>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</si>
  <si>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</si>
  <si>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</si>
  <si>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</si>
  <si>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</si>
  <si>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</si>
  <si>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</si>
  <si>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</si>
  <si>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</si>
  <si>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</si>
  <si>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</si>
  <si>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</si>
  <si>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</si>
  <si>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</si>
  <si>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</si>
  <si>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</si>
  <si>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</si>
  <si>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</si>
  <si>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</si>
  <si>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</si>
  <si>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</si>
  <si>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</si>
  <si>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</si>
  <si>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</si>
  <si>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</si>
  <si>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</si>
  <si>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</si>
  <si>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</si>
  <si>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</si>
  <si>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</si>
  <si>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</si>
  <si>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</si>
  <si>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</si>
  <si>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</si>
  <si>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</si>
  <si>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</si>
  <si>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</si>
  <si>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</si>
  <si>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</si>
  <si>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</si>
  <si>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</si>
  <si>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</si>
  <si>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</si>
  <si>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</si>
  <si>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</si>
  <si>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</si>
  <si>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</si>
  <si>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</si>
  <si>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</si>
  <si>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</si>
  <si>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</si>
  <si>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</si>
  <si>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</si>
  <si>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</si>
  <si>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</si>
  <si>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</si>
  <si>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</si>
  <si>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</si>
  <si>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</si>
  <si>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</si>
  <si>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</si>
  <si>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</si>
  <si>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</si>
  <si>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</si>
  <si>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</si>
  <si>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</si>
  <si>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</si>
  <si>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</si>
  <si>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</si>
  <si>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</si>
  <si>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</si>
  <si>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</si>
  <si>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</si>
  <si>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</si>
  <si>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</si>
  <si>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</si>
  <si>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</si>
  <si>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</si>
  <si>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</si>
  <si>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</si>
  <si>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</si>
  <si>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</si>
  <si>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</si>
  <si>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</si>
  <si>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</si>
  <si>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</si>
  <si>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</si>
  <si>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</si>
  <si>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</si>
  <si>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</si>
  <si>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</si>
  <si>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</si>
  <si>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</si>
  <si>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</si>
  <si>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</si>
  <si>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</si>
  <si>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</si>
  <si>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</si>
  <si>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</si>
  <si>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</si>
  <si>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</si>
  <si>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</si>
  <si>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</si>
  <si>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</si>
  <si>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</si>
  <si>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</si>
  <si>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</si>
  <si>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</si>
  <si>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</si>
  <si>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</si>
  <si>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</si>
  <si>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</si>
  <si>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</si>
  <si>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</si>
  <si>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</si>
  <si>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</si>
  <si>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</si>
  <si>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</si>
  <si>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</si>
  <si>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</si>
  <si>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</si>
  <si>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</si>
  <si>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</si>
  <si>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</si>
  <si>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</si>
  <si>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</si>
  <si>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</si>
  <si>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</si>
  <si>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</si>
  <si>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</si>
  <si>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</si>
  <si>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</si>
  <si>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</si>
  <si>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</si>
  <si>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</si>
  <si>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</si>
  <si>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</si>
  <si>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</si>
  <si>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</si>
  <si>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</si>
  <si>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</si>
  <si>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</si>
  <si>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</si>
  <si>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</si>
  <si>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</si>
  <si>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</si>
  <si>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</si>
  <si>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</si>
  <si>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</si>
  <si>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</si>
  <si>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</si>
  <si>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</si>
  <si>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</si>
  <si>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</si>
  <si>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</si>
  <si>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</si>
  <si>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</si>
  <si>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</si>
  <si>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</si>
  <si>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</si>
  <si>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</si>
  <si>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</si>
  <si>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</si>
  <si>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</si>
  <si>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</si>
  <si>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</si>
  <si>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</si>
  <si>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</si>
  <si>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</si>
  <si>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</si>
  <si>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</si>
  <si>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</si>
  <si>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</si>
  <si>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</si>
  <si>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</si>
  <si>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</si>
  <si>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</si>
  <si>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</si>
  <si>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</si>
  <si>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</si>
  <si>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</si>
  <si>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</si>
  <si>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</si>
  <si>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</si>
  <si>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</si>
  <si>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</si>
  <si>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</si>
  <si>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</si>
  <si>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</si>
  <si>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</si>
  <si>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</si>
  <si>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</si>
  <si>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</si>
  <si>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</si>
  <si>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</si>
  <si>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</si>
  <si>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</si>
  <si>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</si>
  <si>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</si>
  <si>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</si>
  <si>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</si>
  <si>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</si>
  <si>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</si>
  <si>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</si>
  <si>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</si>
  <si>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</si>
  <si>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</si>
  <si>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</si>
  <si>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</si>
  <si>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</si>
  <si>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</si>
  <si>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</si>
  <si>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</si>
  <si>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</si>
  <si>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</si>
  <si>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</si>
  <si>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</si>
  <si>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</si>
  <si>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</si>
  <si>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</si>
  <si>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</si>
  <si>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</si>
  <si>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</si>
  <si>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</si>
  <si>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</si>
  <si>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</si>
  <si>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</si>
  <si>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</si>
  <si>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</si>
  <si>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</si>
  <si>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</si>
  <si>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</si>
  <si>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</si>
  <si>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</si>
  <si>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</si>
  <si>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</si>
  <si>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</si>
  <si>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</si>
  <si>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</si>
  <si>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</si>
  <si>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</si>
  <si>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</si>
  <si>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</si>
  <si>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</si>
  <si>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</si>
  <si>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</si>
  <si>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</si>
  <si>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</si>
  <si>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</si>
  <si>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</si>
  <si>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</si>
  <si>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</si>
  <si>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</si>
  <si>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</si>
  <si>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</si>
  <si>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</si>
  <si>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</si>
  <si>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</si>
  <si>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</si>
  <si>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</si>
  <si>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</si>
  <si>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</si>
  <si>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</si>
  <si>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</si>
  <si>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</si>
  <si>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</si>
  <si>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</si>
  <si>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</si>
  <si>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</si>
  <si>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</si>
  <si>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</si>
  <si>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</si>
  <si>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</si>
  <si>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</si>
  <si>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</si>
  <si>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</si>
  <si>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</si>
  <si>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</si>
  <si>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</si>
  <si>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</si>
  <si>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</si>
  <si>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</si>
  <si>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</si>
  <si>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</si>
  <si>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</si>
  <si>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</si>
  <si>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</si>
  <si>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</si>
  <si>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</si>
  <si>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</si>
  <si>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</si>
  <si>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</si>
  <si>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</si>
  <si>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</si>
  <si>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</si>
  <si>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</si>
  <si>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</si>
  <si>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</si>
  <si>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</si>
  <si>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</si>
  <si>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</si>
  <si>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</si>
  <si>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</si>
  <si>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</si>
  <si>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</si>
  <si>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</si>
  <si>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</si>
  <si>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</si>
  <si>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</si>
  <si>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</si>
  <si>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</si>
  <si>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</si>
  <si>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</si>
  <si>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</si>
  <si>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</si>
  <si>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</si>
  <si>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</si>
  <si>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</si>
  <si>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</si>
  <si>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</si>
  <si>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</si>
  <si>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</si>
  <si>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</si>
  <si>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</si>
  <si>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</si>
  <si>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</si>
  <si>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</si>
  <si>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</si>
  <si>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</si>
  <si>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</si>
  <si>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</si>
  <si>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</si>
  <si>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</si>
  <si>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</si>
  <si>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</si>
  <si>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</si>
  <si>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</si>
  <si>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</si>
  <si>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</si>
  <si>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</si>
  <si>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</si>
  <si>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</si>
  <si>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</si>
  <si>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</si>
  <si>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</si>
  <si>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</si>
  <si>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</si>
  <si>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</si>
  <si>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</si>
  <si>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</si>
  <si>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</si>
  <si>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</si>
  <si>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</si>
  <si>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</si>
  <si>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</si>
  <si>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</si>
  <si>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</si>
  <si>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</si>
  <si>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</si>
  <si>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</si>
  <si>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</si>
  <si>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</si>
  <si>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</si>
  <si>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</si>
  <si>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</si>
  <si>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</si>
  <si>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</si>
  <si>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</si>
  <si>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</si>
  <si>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</si>
  <si>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</si>
  <si>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</si>
  <si>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</si>
  <si>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</si>
  <si>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</si>
  <si>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</si>
  <si>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</si>
  <si>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</si>
  <si>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</si>
  <si>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</si>
  <si>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</si>
  <si>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</si>
  <si>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</si>
  <si>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</si>
  <si>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</si>
  <si>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</si>
  <si>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</si>
  <si>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</si>
  <si>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</si>
  <si>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</si>
  <si>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</si>
  <si>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</si>
  <si>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</si>
  <si>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</si>
  <si>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</si>
  <si>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</si>
  <si>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</si>
  <si>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</si>
  <si>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</si>
  <si>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</si>
  <si>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</si>
  <si>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</si>
  <si>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</si>
  <si>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</si>
  <si>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</si>
  <si>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</si>
  <si>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</si>
  <si>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</si>
  <si>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</si>
  <si>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</si>
  <si>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</si>
  <si>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</si>
  <si>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</si>
  <si>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</si>
  <si>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</si>
  <si>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</si>
  <si>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</si>
  <si>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</si>
  <si>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</si>
  <si>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</si>
  <si>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</si>
  <si>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</si>
  <si>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</si>
  <si>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</si>
  <si>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</si>
  <si>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</si>
  <si>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</si>
  <si>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</si>
  <si>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</si>
  <si>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</si>
  <si>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</si>
  <si>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</si>
  <si>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</si>
  <si>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</si>
  <si>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</si>
  <si>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</si>
  <si>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</si>
  <si>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</si>
  <si>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</si>
  <si>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</si>
  <si>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</si>
  <si>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</si>
  <si>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</si>
  <si>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</si>
  <si>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</si>
  <si>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</si>
  <si>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</si>
  <si>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</si>
  <si>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</si>
  <si>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</si>
  <si>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</si>
  <si>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</si>
  <si>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</si>
  <si>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</si>
  <si>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</si>
  <si>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</si>
  <si>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</si>
  <si>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</si>
  <si>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</si>
  <si>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</si>
  <si>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</si>
  <si>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</si>
  <si>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</si>
  <si>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</si>
  <si>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</si>
  <si>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</si>
  <si>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</si>
  <si>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</si>
  <si>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</si>
  <si>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</si>
  <si>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</si>
  <si>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</si>
  <si>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</si>
  <si>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</si>
  <si>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</si>
  <si>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</si>
  <si>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</si>
  <si>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</si>
  <si>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</si>
  <si>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</si>
  <si>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</si>
  <si>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</si>
  <si>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</si>
  <si>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</si>
  <si>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</si>
  <si>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</si>
  <si>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</si>
  <si>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</si>
  <si>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</si>
  <si>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</si>
  <si>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</si>
  <si>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</si>
  <si>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</si>
  <si>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</si>
  <si>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</si>
  <si>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</si>
  <si>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</si>
  <si>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</si>
  <si>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</si>
  <si>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</si>
  <si>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</si>
  <si>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</si>
  <si>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</si>
  <si>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</si>
  <si>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</si>
  <si>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</si>
  <si>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</si>
  <si>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</si>
  <si>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</si>
  <si>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</si>
  <si>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</si>
  <si>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</si>
  <si>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</si>
  <si>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</si>
  <si>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</si>
  <si>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</si>
  <si>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</si>
  <si>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</si>
  <si>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</si>
  <si>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</si>
  <si>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</si>
  <si>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</si>
  <si>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</si>
  <si>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</si>
  <si>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</si>
  <si>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</si>
  <si>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</si>
  <si>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</si>
  <si>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</si>
  <si>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</si>
  <si>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</si>
  <si>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</si>
  <si>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</si>
  <si>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</si>
  <si>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</si>
  <si>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</si>
  <si>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</si>
  <si>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</si>
  <si>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</si>
  <si>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</si>
  <si>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</si>
  <si>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</si>
  <si>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</si>
  <si>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</si>
  <si>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</si>
  <si>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</si>
  <si>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</si>
  <si>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</si>
  <si>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</si>
  <si>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</si>
  <si>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</si>
  <si>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</si>
  <si>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</si>
  <si>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</si>
  <si>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</si>
  <si>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</si>
  <si>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</si>
  <si>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</si>
  <si>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</si>
  <si>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</si>
  <si>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</si>
  <si>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</si>
  <si>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</si>
  <si>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</si>
  <si>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</si>
  <si>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</si>
  <si>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</si>
  <si>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</si>
  <si>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</si>
  <si>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</si>
  <si>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</si>
  <si>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</si>
  <si>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</si>
  <si>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</si>
  <si>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</si>
  <si>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</si>
  <si>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</si>
  <si>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</si>
  <si>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</si>
  <si>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</si>
  <si>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</si>
  <si>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</si>
  <si>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</si>
  <si>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</si>
  <si>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</si>
  <si>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</si>
  <si>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</si>
  <si>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</si>
  <si>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</si>
  <si>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</si>
  <si>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</si>
  <si>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</si>
  <si>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</si>
  <si>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</si>
  <si>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</si>
  <si>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</si>
  <si>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</si>
  <si>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</si>
  <si>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</si>
  <si>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</si>
  <si>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</si>
  <si>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</si>
  <si>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</si>
  <si>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</si>
  <si>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</si>
  <si>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</si>
  <si>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</si>
  <si>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</si>
  <si>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</si>
  <si>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</si>
  <si>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</si>
  <si>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</si>
  <si>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</si>
  <si>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</si>
  <si>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</si>
  <si>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</si>
  <si>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</si>
  <si>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</si>
  <si>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</si>
  <si>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</si>
  <si>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</si>
  <si>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</si>
  <si>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</si>
  <si>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</si>
  <si>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</si>
  <si>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</si>
  <si>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</si>
  <si>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</si>
  <si>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</si>
  <si>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</si>
  <si>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</si>
  <si>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</si>
  <si>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</si>
  <si>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</si>
  <si>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</si>
  <si>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</si>
  <si>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</si>
  <si>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</si>
  <si>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</si>
  <si>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</si>
  <si>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</si>
  <si>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</si>
  <si>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</si>
  <si>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</si>
  <si>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</si>
  <si>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</si>
  <si>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</si>
  <si>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</si>
  <si>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</si>
  <si>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</si>
  <si>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</si>
  <si>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</si>
  <si>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</si>
  <si>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</si>
  <si>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</si>
  <si>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</si>
  <si>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</si>
  <si>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</si>
  <si>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</si>
  <si>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</si>
  <si>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</si>
  <si>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</si>
  <si>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</si>
  <si>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</si>
  <si>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</si>
  <si>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</si>
  <si>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</si>
  <si>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</si>
  <si>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</si>
  <si>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</si>
  <si>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</si>
  <si>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</si>
  <si>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</si>
  <si>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</si>
  <si>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</si>
  <si>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</si>
  <si>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</si>
  <si>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</si>
  <si>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</si>
  <si>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</si>
  <si>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</si>
  <si>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</si>
  <si>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</si>
  <si>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</si>
  <si>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</si>
  <si>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</si>
  <si>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</si>
  <si>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</si>
  <si>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</si>
  <si>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</si>
  <si>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</si>
  <si>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</si>
  <si>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</si>
  <si>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</si>
  <si>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</si>
  <si>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</si>
  <si>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</si>
  <si>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</si>
  <si>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</si>
  <si>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</si>
  <si>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</si>
  <si>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</si>
  <si>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</si>
  <si>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</si>
  <si>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</si>
  <si>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</si>
  <si>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</si>
  <si>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</si>
  <si>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</si>
  <si>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</si>
  <si>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</si>
  <si>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</si>
  <si>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</si>
  <si>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</si>
  <si>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</si>
  <si>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</si>
  <si>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</si>
  <si>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</si>
  <si>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</si>
  <si>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</si>
  <si>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</si>
  <si>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</si>
  <si>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</si>
  <si>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</si>
  <si>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</si>
  <si>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</si>
  <si>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</si>
  <si>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</si>
  <si>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</si>
  <si>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</si>
  <si>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</si>
  <si>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</si>
  <si>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</si>
  <si>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</si>
  <si>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</si>
  <si>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</si>
  <si>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</si>
  <si>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</si>
  <si>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</si>
  <si>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</si>
  <si>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</si>
  <si>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</si>
  <si>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</si>
  <si>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</si>
  <si>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</si>
  <si>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</si>
  <si>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</si>
  <si>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</si>
  <si>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</si>
  <si>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</si>
  <si>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</si>
  <si>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</si>
  <si>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</si>
  <si>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</si>
  <si>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</si>
  <si>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</si>
  <si>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</si>
  <si>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</si>
  <si>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</si>
  <si>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</si>
  <si>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</si>
  <si>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</si>
  <si>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</si>
  <si>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</si>
  <si>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</si>
  <si>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</si>
  <si>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</si>
  <si>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</si>
  <si>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</si>
  <si>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</si>
  <si>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</si>
  <si>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</si>
  <si>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</si>
  <si>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</si>
  <si>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</si>
  <si>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</si>
  <si>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</si>
  <si>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</si>
  <si>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</si>
  <si>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</si>
  <si>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</si>
  <si>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</si>
  <si>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</si>
  <si>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</si>
  <si>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</si>
  <si>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</si>
  <si>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</si>
  <si>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</si>
  <si>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</si>
  <si>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</si>
  <si>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</si>
  <si>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</si>
  <si>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</si>
  <si>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</si>
  <si>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</si>
  <si>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</si>
  <si>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</si>
  <si>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</si>
  <si>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</si>
  <si>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</si>
  <si>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</si>
  <si>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</si>
  <si>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</si>
  <si>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</si>
  <si>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</si>
  <si>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</si>
  <si>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</si>
  <si>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</si>
  <si>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</si>
  <si>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</si>
  <si>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</si>
  <si>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</si>
  <si>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</si>
  <si>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</si>
  <si>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</si>
  <si>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</si>
  <si>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</si>
  <si>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</si>
  <si>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</si>
  <si>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</si>
  <si>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</si>
  <si>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</si>
  <si>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</si>
  <si>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</si>
  <si>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</si>
  <si>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</si>
  <si>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</si>
  <si>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</si>
  <si>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</si>
  <si>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</si>
  <si>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</si>
  <si>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</si>
  <si>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</si>
  <si>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</si>
  <si>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</si>
  <si>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</si>
  <si>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</si>
  <si>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</si>
  <si>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</si>
  <si>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</si>
  <si>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</si>
  <si>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</si>
  <si>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</si>
  <si>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</si>
  <si>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</si>
  <si>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</si>
  <si>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</si>
  <si>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</si>
  <si>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</si>
  <si>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</si>
  <si>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</si>
  <si>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</si>
  <si>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</si>
  <si>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</si>
  <si>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</si>
  <si>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</si>
  <si>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</si>
  <si>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</si>
  <si>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</si>
  <si>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</si>
  <si>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</si>
  <si>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</si>
  <si>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</si>
  <si>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</si>
  <si>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</si>
  <si>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</si>
  <si>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</si>
  <si>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</si>
  <si>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</si>
  <si>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</si>
  <si>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</si>
  <si>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</si>
  <si>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</si>
  <si>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</si>
  <si>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</si>
  <si>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</si>
  <si>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</si>
  <si>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</si>
  <si>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</si>
  <si>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</si>
  <si>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</si>
  <si>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</si>
  <si>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</si>
  <si>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</si>
  <si>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</si>
  <si>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</si>
  <si>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</si>
  <si>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</si>
  <si>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</si>
  <si>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</si>
  <si>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</si>
  <si>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</si>
  <si>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</si>
  <si>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</si>
  <si>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</si>
  <si>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</si>
  <si>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</si>
  <si>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</si>
  <si>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</si>
  <si>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</si>
  <si>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</si>
  <si>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</si>
  <si>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</si>
  <si>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</si>
  <si>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</si>
  <si>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</si>
  <si>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</si>
  <si>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</si>
  <si>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</si>
  <si>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</si>
  <si>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</si>
  <si>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</si>
  <si>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</si>
  <si>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</si>
  <si>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</si>
  <si>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</si>
  <si>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</si>
  <si>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</si>
  <si>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</si>
  <si>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</si>
  <si>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</si>
  <si>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</si>
  <si>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</si>
  <si>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</si>
  <si>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</si>
  <si>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</si>
  <si>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</si>
  <si>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</si>
  <si>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</si>
  <si>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</si>
  <si>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</si>
  <si>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</si>
  <si>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</si>
  <si>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</si>
  <si>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</si>
  <si>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</si>
  <si>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</si>
  <si>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</si>
  <si>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</si>
  <si>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</si>
  <si>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</si>
  <si>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</si>
  <si>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</si>
  <si>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</si>
  <si>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</si>
  <si>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</si>
  <si>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</si>
  <si>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</si>
  <si>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</si>
  <si>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</si>
  <si>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</si>
  <si>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</si>
  <si>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</si>
  <si>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</si>
  <si>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</si>
  <si>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</si>
  <si>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</si>
  <si>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</si>
  <si>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</si>
  <si>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</si>
  <si>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</si>
  <si>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</si>
  <si>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</si>
  <si>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</si>
  <si>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</si>
  <si>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</si>
  <si>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</si>
  <si>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</si>
  <si>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</si>
  <si>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</si>
  <si>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</si>
  <si>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</si>
  <si>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</si>
  <si>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</si>
  <si>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</si>
  <si>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</si>
  <si>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</si>
  <si>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</si>
  <si>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</si>
  <si>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</si>
  <si>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</si>
  <si>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</si>
  <si>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</si>
  <si>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</si>
  <si>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</si>
  <si>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</si>
  <si>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</si>
  <si>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</si>
  <si>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</si>
  <si>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</si>
  <si>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</si>
  <si>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</si>
  <si>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</si>
  <si>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</si>
  <si>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</si>
  <si>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</si>
  <si>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</si>
  <si>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</si>
  <si>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</si>
  <si>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</si>
  <si>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</si>
  <si>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</si>
  <si>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</si>
  <si>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</si>
  <si>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</si>
  <si>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</si>
  <si>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</si>
  <si>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</si>
  <si>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</si>
  <si>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</si>
  <si>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</si>
  <si>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</si>
  <si>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</si>
  <si>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</si>
  <si>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</si>
  <si>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</si>
  <si>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</si>
  <si>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</si>
  <si>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</si>
  <si>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</si>
  <si>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</si>
  <si>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</si>
  <si>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</si>
  <si>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</si>
  <si>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</si>
  <si>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</si>
  <si>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</si>
  <si>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</si>
  <si>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</si>
  <si>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</si>
  <si>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</si>
  <si>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</si>
  <si>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</si>
  <si>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</si>
  <si>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</si>
  <si>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</si>
  <si>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</si>
  <si>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</si>
  <si>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</si>
  <si>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</si>
  <si>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</si>
  <si>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</si>
  <si>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</si>
  <si>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</si>
  <si>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</si>
  <si>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</si>
  <si>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</si>
  <si>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</si>
  <si>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</si>
  <si>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</si>
  <si>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</si>
  <si>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</si>
  <si>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</si>
  <si>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</si>
  <si>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</si>
  <si>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</si>
  <si>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</si>
  <si>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</si>
  <si>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</si>
  <si>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</si>
  <si>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</si>
  <si>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</si>
  <si>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</si>
  <si>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</si>
  <si>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</si>
  <si>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</si>
  <si>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</si>
  <si>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</si>
  <si>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</si>
  <si>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</si>
  <si>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</si>
  <si>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</si>
  <si>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</si>
  <si>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</si>
  <si>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</si>
  <si>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</si>
  <si>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</si>
  <si>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</si>
  <si>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</si>
  <si>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</si>
  <si>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</si>
  <si>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</si>
  <si>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</si>
  <si>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</si>
  <si>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</si>
  <si>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</si>
  <si>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</si>
  <si>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</si>
  <si>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</si>
  <si>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</si>
  <si>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</si>
  <si>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</si>
  <si>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</si>
  <si>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</si>
  <si>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</si>
  <si>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</si>
  <si>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</si>
  <si>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</si>
  <si>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</si>
  <si>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</si>
  <si>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</si>
  <si>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</si>
  <si>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</si>
  <si>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</si>
  <si>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</si>
  <si>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</si>
  <si>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</si>
  <si>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</si>
  <si>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</si>
  <si>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</si>
  <si>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</si>
  <si>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</si>
  <si>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</si>
  <si>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</si>
  <si>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</si>
  <si>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</si>
  <si>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</si>
  <si>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</si>
  <si>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</si>
  <si>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</si>
  <si>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</si>
  <si>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</si>
  <si>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</si>
  <si>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</si>
  <si>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</si>
  <si>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</si>
  <si>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</si>
  <si>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</si>
  <si>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</si>
  <si>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</si>
  <si>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</si>
  <si>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</si>
  <si>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</si>
  <si>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</si>
  <si>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</si>
  <si>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</si>
  <si>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</si>
  <si>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</si>
  <si>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</si>
  <si>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</si>
  <si>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</si>
  <si>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</si>
  <si>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</si>
  <si>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</si>
  <si>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</si>
  <si>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</si>
  <si>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</si>
  <si>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</si>
  <si>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</si>
  <si>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</si>
  <si>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</si>
  <si>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</si>
  <si>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</si>
  <si>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</si>
  <si>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</si>
  <si>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</si>
  <si>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</si>
  <si>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</si>
  <si>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</si>
  <si>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</si>
  <si>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</si>
  <si>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</si>
  <si>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</si>
  <si>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</si>
  <si>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</si>
  <si>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</si>
  <si>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</si>
  <si>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</si>
  <si>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</si>
  <si>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</si>
  <si>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</si>
  <si>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</si>
  <si>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</si>
  <si>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</si>
  <si>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</si>
  <si>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</si>
  <si>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</si>
  <si>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</si>
  <si>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</si>
  <si>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</si>
  <si>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</si>
  <si>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</si>
  <si>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</si>
  <si>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</si>
  <si>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</si>
  <si>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</si>
  <si>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</si>
  <si>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</si>
  <si>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</si>
  <si>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</si>
  <si>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</si>
  <si>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</si>
  <si>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</si>
  <si>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</si>
  <si>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</si>
  <si>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</si>
  <si>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</si>
  <si>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</si>
  <si>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</si>
  <si>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</si>
  <si>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</si>
  <si>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</si>
  <si>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</si>
  <si>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</si>
  <si>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</si>
  <si>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</si>
  <si>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</si>
  <si>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</si>
  <si>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</si>
  <si>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</si>
  <si>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</si>
  <si>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</si>
  <si>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</si>
  <si>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</si>
  <si>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</si>
  <si>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</si>
  <si>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</si>
  <si>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</si>
  <si>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</si>
  <si>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</si>
  <si>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</si>
  <si>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</si>
  <si>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</si>
  <si>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</si>
  <si>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</si>
  <si>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</si>
  <si>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</si>
  <si>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</si>
  <si>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</si>
  <si>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</si>
  <si>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</si>
  <si>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</si>
  <si>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</si>
  <si>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</si>
  <si>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</si>
  <si>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</si>
  <si>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</si>
  <si>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</si>
  <si>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</si>
  <si>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</si>
  <si>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</si>
  <si>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</si>
  <si>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</si>
  <si>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</si>
  <si>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</si>
  <si>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</si>
  <si>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</si>
  <si>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</si>
  <si>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</si>
  <si>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</si>
  <si>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</si>
  <si>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</si>
  <si>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</si>
  <si>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</si>
  <si>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</si>
  <si>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</si>
  <si>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</si>
  <si>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</si>
  <si>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</si>
  <si>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</si>
  <si>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</si>
  <si>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</si>
  <si>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</si>
  <si>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</si>
  <si>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</si>
  <si>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</si>
  <si>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</si>
  <si>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</si>
  <si>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</si>
  <si>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</si>
  <si>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</si>
  <si>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</si>
  <si>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</si>
  <si>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</si>
  <si>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</si>
  <si>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</si>
  <si>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</si>
  <si>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</si>
  <si>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</si>
  <si>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</si>
  <si>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</si>
  <si>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</si>
  <si>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</si>
  <si>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</si>
  <si>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</si>
  <si>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</si>
  <si>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</si>
  <si>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</si>
  <si>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</si>
  <si>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</si>
  <si>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</si>
  <si>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</si>
  <si>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</si>
  <si>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</si>
  <si>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</si>
  <si>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</si>
  <si>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</si>
  <si>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</si>
  <si>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</si>
  <si>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</si>
  <si>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</si>
  <si>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</si>
  <si>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</si>
  <si>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</si>
  <si>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</si>
  <si>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</si>
  <si>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</si>
  <si>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</si>
  <si>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</si>
  <si>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</si>
  <si>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</si>
  <si>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</si>
  <si>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</si>
  <si>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</si>
  <si>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</si>
  <si>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</si>
  <si>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</si>
  <si>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</si>
  <si>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</si>
  <si>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</si>
  <si>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</si>
  <si>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</si>
  <si>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</si>
  <si>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</si>
  <si>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</si>
  <si>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</si>
  <si>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</si>
  <si>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</si>
  <si>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</si>
  <si>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</si>
  <si>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</si>
  <si>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</si>
  <si>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</si>
  <si>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</si>
  <si>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</si>
  <si>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</si>
  <si>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</si>
  <si>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</si>
  <si>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</si>
  <si>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</si>
  <si>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</si>
  <si>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</si>
  <si>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</si>
  <si>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</si>
  <si>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</si>
  <si>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</si>
  <si>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</si>
  <si>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</si>
  <si>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</si>
  <si>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</si>
  <si>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</si>
  <si>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</si>
  <si>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</si>
  <si>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</si>
  <si>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</si>
  <si>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</si>
  <si>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</si>
  <si>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</si>
  <si>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</si>
  <si>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</si>
  <si>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</si>
  <si>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</si>
  <si>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</si>
  <si>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</si>
  <si>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</si>
  <si>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</si>
  <si>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</si>
  <si>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</si>
  <si>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</si>
  <si>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</si>
  <si>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</si>
  <si>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</si>
  <si>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</si>
  <si>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</si>
  <si>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</si>
  <si>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</si>
  <si>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</si>
  <si>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</si>
  <si>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</si>
  <si>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</si>
  <si>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</si>
  <si>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</si>
  <si>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</si>
  <si>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</si>
  <si>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</si>
  <si>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</si>
  <si>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</si>
  <si>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</si>
  <si>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</si>
  <si>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</si>
  <si>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</si>
  <si>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</si>
  <si>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</si>
  <si>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</si>
  <si>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</si>
  <si>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</si>
  <si>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</si>
  <si>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</si>
  <si>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</si>
  <si>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</si>
  <si>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</si>
  <si>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</si>
  <si>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</si>
  <si>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</si>
  <si>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</si>
  <si>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</si>
  <si>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</si>
  <si>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</si>
  <si>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</si>
  <si>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</si>
  <si>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</si>
  <si>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</si>
  <si>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</si>
  <si>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</si>
  <si>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</si>
  <si>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</si>
  <si>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</si>
  <si>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</si>
  <si>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</si>
  <si>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</si>
  <si>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</si>
  <si>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</si>
  <si>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</si>
  <si>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</si>
  <si>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</si>
  <si>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</si>
  <si>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</si>
  <si>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</si>
  <si>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</si>
  <si>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</si>
  <si>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</si>
  <si>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</si>
  <si>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</si>
  <si>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</si>
  <si>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</si>
  <si>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</si>
  <si>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</si>
  <si>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</si>
  <si>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</si>
  <si>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</si>
  <si>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</si>
  <si>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</si>
  <si>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</si>
  <si>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</si>
  <si>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</si>
  <si>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</si>
  <si>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</si>
  <si>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</si>
  <si>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</si>
  <si>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</si>
  <si>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</si>
  <si>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</si>
  <si>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</si>
  <si>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</si>
  <si>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</si>
  <si>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</si>
  <si>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</si>
  <si>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</si>
  <si>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</si>
  <si>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</si>
  <si>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</si>
  <si>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</si>
  <si>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</si>
  <si>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</si>
  <si>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</si>
  <si>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</si>
  <si>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</si>
  <si>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</si>
  <si>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</si>
  <si>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</si>
  <si>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</si>
  <si>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</si>
  <si>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</si>
  <si>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</si>
  <si>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</si>
  <si>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</si>
  <si>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</si>
  <si>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</si>
  <si>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</si>
  <si>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</si>
  <si>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</si>
  <si>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</si>
  <si>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</si>
  <si>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</si>
  <si>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</si>
  <si>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</si>
  <si>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</si>
  <si>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</si>
  <si>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</si>
  <si>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</si>
  <si>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</si>
  <si>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</si>
  <si>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</si>
  <si>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</si>
  <si>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</si>
  <si>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</si>
  <si>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</si>
  <si>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</si>
  <si>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</si>
  <si>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</si>
  <si>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</si>
  <si>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</si>
  <si>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</si>
  <si>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</si>
  <si>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</si>
  <si>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</si>
  <si>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</si>
  <si>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</si>
  <si>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</si>
  <si>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</si>
  <si>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</si>
  <si>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</si>
  <si>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</si>
  <si>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</si>
  <si>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</si>
  <si>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</si>
  <si>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</si>
  <si>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</si>
  <si>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</si>
  <si>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</si>
  <si>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</si>
  <si>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</si>
  <si>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</si>
  <si>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</si>
  <si>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</si>
  <si>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</si>
  <si>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</si>
  <si>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</si>
  <si>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</si>
  <si>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</si>
  <si>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</si>
  <si>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</si>
  <si>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</si>
  <si>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</si>
  <si>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</si>
  <si>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</si>
  <si>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</si>
  <si>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</si>
  <si>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</si>
  <si>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</si>
  <si>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</si>
  <si>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</si>
  <si>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</si>
  <si>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</si>
  <si>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</si>
  <si>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</si>
  <si>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</si>
  <si>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</si>
  <si>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</si>
  <si>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</si>
  <si>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</si>
  <si>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</si>
  <si>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</si>
  <si>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</si>
  <si>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</si>
  <si>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</si>
  <si>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</si>
  <si>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</si>
  <si>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</si>
  <si>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</si>
  <si>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</si>
  <si>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</si>
  <si>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</si>
  <si>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</si>
  <si>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</si>
  <si>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</si>
  <si>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</si>
  <si>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</si>
  <si>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</si>
  <si>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</si>
  <si>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</si>
  <si>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</si>
  <si>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</si>
  <si>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</si>
  <si>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</si>
  <si>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</si>
  <si>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</si>
  <si>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</si>
  <si>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</si>
  <si>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</si>
  <si>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</si>
  <si>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</si>
  <si>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</si>
  <si>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</si>
  <si>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</si>
  <si>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</si>
  <si>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</si>
  <si>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</si>
  <si>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</si>
  <si>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</si>
  <si>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</si>
  <si>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</si>
  <si>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</si>
  <si>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</si>
  <si>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</si>
  <si>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</si>
  <si>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</si>
  <si>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</si>
  <si>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</si>
  <si>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</si>
  <si>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</si>
  <si>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</si>
  <si>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</si>
  <si>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</si>
  <si>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</si>
  <si>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</si>
  <si>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</si>
  <si>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</si>
  <si>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</si>
  <si>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</si>
  <si>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</si>
  <si>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</si>
  <si>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</si>
  <si>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</si>
  <si>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</si>
  <si>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</si>
  <si>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</si>
  <si>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</si>
  <si>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</si>
  <si>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</si>
  <si>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</si>
  <si>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</si>
  <si>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</si>
  <si>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</si>
  <si>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</si>
  <si>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</si>
  <si>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</si>
  <si>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</si>
  <si>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</si>
  <si>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</si>
  <si>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</si>
  <si>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</si>
  <si>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</si>
  <si>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</si>
  <si>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</si>
  <si>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</si>
  <si>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</si>
  <si>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</si>
  <si>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</si>
  <si>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</si>
  <si>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</si>
  <si>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</si>
  <si>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</si>
  <si>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</si>
  <si>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</si>
  <si>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</si>
  <si>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</si>
  <si>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</si>
  <si>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</si>
  <si>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</si>
  <si>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</si>
  <si>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</si>
  <si>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</si>
  <si>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</si>
  <si>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</si>
  <si>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</si>
  <si>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</si>
  <si>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</si>
  <si>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</si>
  <si>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</si>
  <si>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</si>
  <si>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</si>
  <si>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</si>
  <si>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</si>
  <si>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</si>
  <si>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</si>
  <si>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</si>
  <si>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</si>
  <si>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</si>
  <si>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</si>
  <si>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</si>
  <si>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</si>
  <si>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</si>
  <si>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</si>
  <si>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</si>
  <si>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</si>
  <si>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</si>
  <si>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</si>
  <si>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</si>
  <si>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</si>
  <si>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</si>
  <si>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</si>
  <si>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</si>
  <si>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</si>
  <si>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</si>
  <si>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</si>
  <si>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</si>
  <si>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</si>
  <si>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</si>
  <si>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</si>
  <si>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</si>
  <si>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</si>
  <si>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</si>
  <si>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</si>
  <si>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</si>
  <si>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</si>
  <si>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</si>
  <si>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</si>
  <si>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</si>
  <si>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</si>
  <si>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</si>
  <si>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</si>
  <si>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</si>
  <si>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</si>
  <si>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</si>
  <si>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</si>
  <si>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</si>
  <si>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</si>
  <si>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</si>
  <si>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</si>
  <si>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</si>
  <si>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</si>
  <si>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</si>
  <si>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</si>
  <si>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</si>
  <si>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</si>
  <si>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</si>
  <si>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</si>
  <si>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</si>
  <si>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</si>
  <si>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</si>
  <si>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</si>
  <si>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</si>
  <si>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</si>
  <si>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</si>
  <si>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</si>
  <si>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</si>
  <si>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</si>
  <si>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</si>
  <si>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</si>
  <si>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</si>
  <si>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</si>
  <si>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</si>
  <si>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</si>
  <si>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</si>
  <si>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</si>
  <si>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</si>
  <si>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</si>
  <si>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</si>
  <si>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</si>
  <si>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</si>
  <si>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</si>
  <si>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</si>
  <si>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</si>
  <si>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</si>
  <si>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</si>
  <si>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</si>
  <si>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</si>
  <si>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</si>
  <si>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</si>
  <si>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</si>
  <si>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</si>
  <si>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</si>
  <si>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</si>
  <si>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</si>
  <si>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</si>
  <si>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</si>
  <si>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</si>
  <si>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</si>
  <si>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</si>
  <si>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</si>
  <si>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</si>
  <si>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</si>
  <si>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</si>
  <si>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</si>
  <si>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</si>
  <si>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</si>
  <si>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</si>
  <si>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</si>
  <si>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</si>
  <si>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</si>
  <si>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</si>
  <si>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</si>
  <si>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</si>
  <si>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</si>
  <si>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</si>
  <si>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</si>
  <si>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</si>
  <si>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</si>
  <si>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</si>
  <si>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</si>
  <si>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</si>
  <si>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</si>
  <si>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</si>
  <si>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</si>
  <si>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</si>
  <si>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</si>
  <si>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</si>
  <si>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</si>
  <si>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</si>
  <si>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</si>
  <si>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</si>
  <si>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</si>
  <si>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</si>
  <si>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</si>
  <si>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</si>
  <si>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</si>
  <si>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</si>
  <si>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</si>
  <si>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</si>
  <si>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</si>
  <si>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</si>
  <si>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</si>
  <si>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</si>
  <si>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</si>
  <si>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</si>
  <si>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</si>
  <si>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</si>
  <si>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</si>
  <si>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</si>
  <si>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</si>
  <si>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</si>
  <si>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</si>
  <si>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</si>
  <si>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</si>
  <si>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</si>
  <si>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</si>
  <si>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</si>
  <si>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</si>
  <si>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</si>
  <si>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</si>
  <si>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</si>
  <si>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</si>
  <si>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</si>
  <si>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</si>
  <si>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</si>
  <si>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</si>
  <si>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</si>
  <si>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</si>
  <si>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</si>
  <si>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</si>
  <si>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</si>
  <si>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</si>
  <si>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</si>
  <si>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</si>
  <si>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</si>
  <si>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</si>
  <si>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</si>
  <si>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</si>
  <si>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</si>
  <si>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</si>
  <si>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</si>
  <si>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</si>
  <si>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</si>
  <si>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</si>
  <si>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</si>
  <si>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</si>
  <si>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</si>
  <si>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</si>
  <si>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</si>
  <si>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</si>
  <si>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</si>
  <si>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</si>
  <si>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</si>
  <si>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</si>
  <si>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</si>
  <si>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</si>
  <si>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</si>
  <si>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</si>
  <si>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</si>
  <si>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</si>
  <si>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</si>
  <si>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</si>
  <si>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</si>
  <si>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</si>
  <si>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</si>
  <si>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</si>
  <si>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</si>
  <si>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</si>
  <si>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</si>
  <si>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</si>
  <si>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</si>
  <si>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</si>
  <si>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</si>
  <si>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</si>
  <si>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</si>
  <si>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</si>
  <si>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</si>
  <si>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</si>
  <si>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</si>
  <si>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</si>
  <si>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</si>
  <si>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</si>
  <si>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</si>
  <si>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</si>
  <si>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</si>
  <si>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</si>
  <si>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</si>
  <si>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</si>
  <si>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</si>
  <si>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</si>
  <si>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</si>
  <si>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</si>
  <si>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</si>
  <si>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</si>
  <si>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</si>
  <si>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</si>
  <si>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</si>
  <si>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</si>
  <si>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</si>
  <si>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</si>
  <si>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</si>
  <si>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</si>
  <si>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</si>
  <si>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</si>
  <si>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</si>
  <si>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</si>
  <si>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</si>
  <si>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</si>
  <si>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</si>
  <si>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</si>
  <si>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</si>
  <si>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</si>
  <si>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</si>
  <si>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</si>
  <si>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</si>
  <si>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</si>
  <si>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</si>
  <si>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</si>
  <si>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</si>
  <si>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</si>
  <si>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</si>
  <si>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</si>
  <si>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</si>
  <si>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</si>
  <si>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</si>
  <si>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</si>
  <si>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</si>
  <si>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</si>
  <si>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</si>
  <si>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</si>
  <si>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</si>
  <si>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</si>
  <si>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</si>
  <si>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</si>
  <si>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</si>
  <si>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</si>
  <si>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</si>
  <si>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</si>
  <si>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</si>
  <si>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</si>
  <si>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</si>
  <si>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</si>
  <si>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</si>
  <si>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</si>
  <si>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</si>
  <si>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</si>
  <si>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</si>
  <si>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</si>
  <si>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</si>
  <si>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</si>
  <si>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</si>
  <si>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</si>
  <si>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</si>
  <si>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</si>
  <si>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</si>
  <si>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</si>
  <si>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</si>
  <si>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</si>
  <si>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</si>
  <si>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</si>
  <si>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</si>
  <si>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</si>
  <si>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</si>
  <si>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</si>
  <si>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</si>
  <si>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</si>
  <si>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</si>
  <si>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</si>
  <si>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</si>
  <si>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</si>
  <si>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</si>
  <si>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</si>
  <si>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</si>
  <si>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</si>
  <si>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</si>
  <si>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</si>
  <si>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</si>
  <si>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</si>
  <si>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</si>
  <si>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</si>
  <si>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</si>
  <si>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</si>
  <si>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</si>
  <si>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</si>
  <si>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</si>
  <si>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</si>
  <si>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</si>
  <si>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</si>
  <si>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</si>
  <si>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</si>
  <si>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</si>
  <si>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</si>
  <si>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</si>
  <si>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</si>
  <si>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</si>
  <si>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</si>
  <si>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</si>
  <si>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</si>
  <si>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</si>
  <si>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</si>
  <si>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</si>
  <si>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</si>
  <si>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</si>
  <si>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</si>
  <si>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</si>
  <si>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</si>
  <si>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</si>
  <si>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</si>
  <si>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</si>
  <si>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</si>
  <si>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</si>
  <si>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</si>
  <si>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</si>
  <si>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</si>
  <si>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</si>
  <si>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</si>
  <si>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</si>
  <si>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</si>
  <si>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</si>
  <si>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</si>
  <si>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</si>
  <si>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</si>
  <si>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</si>
  <si>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</si>
  <si>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</si>
  <si>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</si>
  <si>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</si>
  <si>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</si>
  <si>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</si>
  <si>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</si>
  <si>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</si>
  <si>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</si>
  <si>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</si>
  <si>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</si>
  <si>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</si>
  <si>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</si>
  <si>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</si>
  <si>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</si>
  <si>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</si>
  <si>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</si>
  <si>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</si>
  <si>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</si>
  <si>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</si>
  <si>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</si>
  <si>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</si>
  <si>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</si>
  <si>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</si>
  <si>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</si>
  <si>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</si>
  <si>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</si>
  <si>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</si>
  <si>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</si>
  <si>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</si>
  <si>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</si>
  <si>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</si>
  <si>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</si>
  <si>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</si>
  <si>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</si>
  <si>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</si>
  <si>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</si>
  <si>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</si>
  <si>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</si>
  <si>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</si>
  <si>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</si>
  <si>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</si>
  <si>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</si>
  <si>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</si>
  <si>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</si>
  <si>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</si>
  <si>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</si>
  <si>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</si>
  <si>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</si>
  <si>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</si>
  <si>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</si>
  <si>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</si>
  <si>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</si>
  <si>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</si>
  <si>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</si>
  <si>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</si>
  <si>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</si>
  <si>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</si>
  <si>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</si>
  <si>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</si>
  <si>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</si>
  <si>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</si>
  <si>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</si>
  <si>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</si>
  <si>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</si>
  <si>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</si>
  <si>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</si>
  <si>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</si>
  <si>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</si>
  <si>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</si>
  <si>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</si>
  <si>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</si>
  <si>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</si>
  <si>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</si>
  <si>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</si>
  <si>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</si>
  <si>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</si>
  <si>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</si>
  <si>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</si>
  <si>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</si>
  <si>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</si>
  <si>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</si>
  <si>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</si>
  <si>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</si>
  <si>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</si>
  <si>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</si>
  <si>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</si>
  <si>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</si>
  <si>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</si>
  <si>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</si>
  <si>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</si>
  <si>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</si>
  <si>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</si>
  <si>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</si>
  <si>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</si>
  <si>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</si>
  <si>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</si>
  <si>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</si>
  <si>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</si>
  <si>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</si>
  <si>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</si>
  <si>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</si>
  <si>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</si>
  <si>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</si>
  <si>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</si>
  <si>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</si>
  <si>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</si>
  <si>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</si>
  <si>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</si>
  <si>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</si>
  <si>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</si>
  <si>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</si>
  <si>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</si>
  <si>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</si>
  <si>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</si>
  <si>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</si>
  <si>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</si>
  <si>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</si>
  <si>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</si>
  <si>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</si>
  <si>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</si>
  <si>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</si>
  <si>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</si>
  <si>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</si>
  <si>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</si>
  <si>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</si>
  <si>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</si>
  <si>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</si>
  <si>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</si>
  <si>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</si>
  <si>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</si>
  <si>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</si>
  <si>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</si>
  <si>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</si>
  <si>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</si>
  <si>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</si>
  <si>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</si>
  <si>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</si>
  <si>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</si>
  <si>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</si>
  <si>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</si>
  <si>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</si>
  <si>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</si>
  <si>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</si>
  <si>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</si>
  <si>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</si>
  <si>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</si>
  <si>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</si>
  <si>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</si>
  <si>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</si>
  <si>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</si>
  <si>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</si>
  <si>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</si>
  <si>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</si>
  <si>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</si>
  <si>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</si>
  <si>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</si>
  <si>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</si>
  <si>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</si>
  <si>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</si>
  <si>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</si>
  <si>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</si>
  <si>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</si>
  <si>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</si>
  <si>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</si>
  <si>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</si>
  <si>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</si>
  <si>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</si>
  <si>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</si>
  <si>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</si>
  <si>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</si>
  <si>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</si>
  <si>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</si>
  <si>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</si>
  <si>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</si>
  <si>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</si>
  <si>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</si>
  <si>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</si>
  <si>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</si>
  <si>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</si>
  <si>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</si>
  <si>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</si>
  <si>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</si>
  <si>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</si>
  <si>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</si>
  <si>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</si>
  <si>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</si>
  <si>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</si>
  <si>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</si>
  <si>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</si>
  <si>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</si>
  <si>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</si>
  <si>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</si>
  <si>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</si>
  <si>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</si>
  <si>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</si>
  <si>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</si>
  <si>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</si>
  <si>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</si>
  <si>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</si>
  <si>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</si>
  <si>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</si>
  <si>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</si>
  <si>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</si>
  <si>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</si>
  <si>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</si>
  <si>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</si>
  <si>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</si>
  <si>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</si>
  <si>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</si>
  <si>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</si>
  <si>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</si>
  <si>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</si>
  <si>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</si>
  <si>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</si>
  <si>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</si>
  <si>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</si>
  <si>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</si>
  <si>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</si>
  <si>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</si>
  <si>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</si>
  <si>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</si>
  <si>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</si>
  <si>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</si>
  <si>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</si>
  <si>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</si>
  <si>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</si>
  <si>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</si>
  <si>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</si>
  <si>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</si>
  <si>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</si>
  <si>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</si>
  <si>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</si>
  <si>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</si>
  <si>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</si>
  <si>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</si>
  <si>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</si>
  <si>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</si>
  <si>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</si>
  <si>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</si>
  <si>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</si>
  <si>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</si>
  <si>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</si>
  <si>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</si>
  <si>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</si>
  <si>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</si>
  <si>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</si>
  <si>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</si>
  <si>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</si>
  <si>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</si>
  <si>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</si>
  <si>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</si>
  <si>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</si>
  <si>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</si>
  <si>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</si>
  <si>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</si>
  <si>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</si>
  <si>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</si>
  <si>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</si>
  <si>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</si>
  <si>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</si>
  <si>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</si>
  <si>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</si>
  <si>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</si>
  <si>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</si>
  <si>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</si>
  <si>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</si>
  <si>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</si>
  <si>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</si>
  <si>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</si>
  <si>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</si>
  <si>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</si>
  <si>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</si>
  <si>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</si>
  <si>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</si>
  <si>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</si>
  <si>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</si>
  <si>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</si>
  <si>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</si>
  <si>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</si>
  <si>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</si>
  <si>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</si>
  <si>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</si>
  <si>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</si>
  <si>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</si>
  <si>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</si>
  <si>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</si>
  <si>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</si>
  <si>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</si>
  <si>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</si>
  <si>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</si>
  <si>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</si>
  <si>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</si>
  <si>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</si>
  <si>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</si>
  <si>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</si>
  <si>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</si>
  <si>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</si>
  <si>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</si>
  <si>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</si>
  <si>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</si>
  <si>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</si>
  <si>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</si>
  <si>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</si>
  <si>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</si>
  <si>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</si>
  <si>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</si>
  <si>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</si>
  <si>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</si>
  <si>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</si>
  <si>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</si>
  <si>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</si>
  <si>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</si>
  <si>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</si>
  <si>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</si>
  <si>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</si>
  <si>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</si>
  <si>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</si>
  <si>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</si>
  <si>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</si>
  <si>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</si>
  <si>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</si>
  <si>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</si>
  <si>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</si>
  <si>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</si>
  <si>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</si>
  <si>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</si>
  <si>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</si>
  <si>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</si>
  <si>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</si>
  <si>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</si>
  <si>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</si>
  <si>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</si>
  <si>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</si>
  <si>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</si>
  <si>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</si>
  <si>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</si>
  <si>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</si>
  <si>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</si>
  <si>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</si>
  <si>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</si>
  <si>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</si>
  <si>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</si>
  <si>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</si>
  <si>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</si>
  <si>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</si>
  <si>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</si>
  <si>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</si>
  <si>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</si>
  <si>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</si>
  <si>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</si>
  <si>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</si>
  <si>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</si>
  <si>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</si>
  <si>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</si>
  <si>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</si>
  <si>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</si>
  <si>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</si>
  <si>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</si>
  <si>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</si>
  <si>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</si>
  <si>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</si>
  <si>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</si>
  <si>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</si>
  <si>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</si>
  <si>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</si>
  <si>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</si>
  <si>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</si>
  <si>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</si>
  <si>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</si>
  <si>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</si>
  <si>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</si>
  <si>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</si>
  <si>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</si>
  <si>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</si>
  <si>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</si>
  <si>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</si>
  <si>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</si>
  <si>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</si>
  <si>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</si>
  <si>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</si>
  <si>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</si>
  <si>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</si>
  <si>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</si>
  <si>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</si>
  <si>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</si>
  <si>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</si>
  <si>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</si>
  <si>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</si>
  <si>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</si>
  <si>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</si>
  <si>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</si>
  <si>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</si>
  <si>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</si>
  <si>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</si>
  <si>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</si>
  <si>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</si>
  <si>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</si>
  <si>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</si>
  <si>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</si>
  <si>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</si>
  <si>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</si>
  <si>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</si>
  <si>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</si>
  <si>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</si>
  <si>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</si>
  <si>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</si>
  <si>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</si>
  <si>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</si>
  <si>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</si>
  <si>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</si>
  <si>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</si>
  <si>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</si>
  <si>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</si>
  <si>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</si>
  <si>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</si>
  <si>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</si>
  <si>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</si>
  <si>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</si>
  <si>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</si>
  <si>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</si>
  <si>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</si>
  <si>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</si>
  <si>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</si>
  <si>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</si>
  <si>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</si>
  <si>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</si>
  <si>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</si>
  <si>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</si>
  <si>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</si>
  <si>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</si>
  <si>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</si>
  <si>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</si>
  <si>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</si>
  <si>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</si>
  <si>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</si>
  <si>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</si>
  <si>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</si>
  <si>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</si>
  <si>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</si>
  <si>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</si>
  <si>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</si>
  <si>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</si>
  <si>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</si>
  <si>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</si>
  <si>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</si>
  <si>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</si>
  <si>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</si>
  <si>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</si>
  <si>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</si>
  <si>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</si>
  <si>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</si>
  <si>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</si>
  <si>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</si>
  <si>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</si>
  <si>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</si>
  <si>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</si>
  <si>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</si>
  <si>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</si>
  <si>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</si>
  <si>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</si>
  <si>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</si>
  <si>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</si>
  <si>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</si>
  <si>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</si>
  <si>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</si>
  <si>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</si>
  <si>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</si>
  <si>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</si>
  <si>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</si>
  <si>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</si>
  <si>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</si>
  <si>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</si>
  <si>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</si>
  <si>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</si>
  <si>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</si>
  <si>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</si>
  <si>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</si>
  <si>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</si>
  <si>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</si>
  <si>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</si>
  <si>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</si>
  <si>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</si>
  <si>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</si>
  <si>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</si>
  <si>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</si>
  <si>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</si>
  <si>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</si>
  <si>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</si>
  <si>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</si>
  <si>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</si>
  <si>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</si>
  <si>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</si>
  <si>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</si>
  <si>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</si>
  <si>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</si>
  <si>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</si>
  <si>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</si>
  <si>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</si>
  <si>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</si>
  <si>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</si>
  <si>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</si>
  <si>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</si>
  <si>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</si>
  <si>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</si>
  <si>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</si>
  <si>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</si>
  <si>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</si>
  <si>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</si>
  <si>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</si>
  <si>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</si>
  <si>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</si>
  <si>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</si>
  <si>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</si>
  <si>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</si>
  <si>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</si>
  <si>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</si>
  <si>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</si>
  <si>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</si>
  <si>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</si>
  <si>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</si>
  <si>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</si>
  <si>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</si>
  <si>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</si>
  <si>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</si>
  <si>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</si>
  <si>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</si>
  <si>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</si>
  <si>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</si>
  <si>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</si>
  <si>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</si>
  <si>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</si>
  <si>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</si>
  <si>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</si>
  <si>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</si>
  <si>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</si>
  <si>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</si>
  <si>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</si>
  <si>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</si>
  <si>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</si>
  <si>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</si>
  <si>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</si>
  <si>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</si>
  <si>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</si>
  <si>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</si>
  <si>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</si>
  <si>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</si>
  <si>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</si>
  <si>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</si>
  <si>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</si>
  <si>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</si>
  <si>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</si>
  <si>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</si>
  <si>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</si>
  <si>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</si>
  <si>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</si>
  <si>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</si>
  <si>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</si>
  <si>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</si>
  <si>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</si>
  <si>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</si>
  <si>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</si>
  <si>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</si>
  <si>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</si>
  <si>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</si>
  <si>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</si>
  <si>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</si>
  <si>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</si>
  <si>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</si>
  <si>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</si>
  <si>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</si>
  <si>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</si>
  <si>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</si>
  <si>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</si>
  <si>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</si>
  <si>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</si>
  <si>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</si>
  <si>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</si>
  <si>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</si>
  <si>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</si>
  <si>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</si>
  <si>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</si>
  <si>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</si>
  <si>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</si>
  <si>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</si>
  <si>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</si>
  <si>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</si>
  <si>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</si>
  <si>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</si>
  <si>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</si>
  <si>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</si>
  <si>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</si>
  <si>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</si>
  <si>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</si>
  <si>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</si>
  <si>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</si>
  <si>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</si>
  <si>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</si>
  <si>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</si>
  <si>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</si>
  <si>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</si>
  <si>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</si>
  <si>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</si>
  <si>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</si>
  <si>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</si>
  <si>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</si>
  <si>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</si>
  <si>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</si>
  <si>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</si>
  <si>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</si>
  <si>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</si>
  <si>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</si>
  <si>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</si>
  <si>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</si>
  <si>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</si>
  <si>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</si>
  <si>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</si>
  <si>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</si>
  <si>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</si>
  <si>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</si>
  <si>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</si>
  <si>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</si>
  <si>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</si>
  <si>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</si>
  <si>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</si>
  <si>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</si>
  <si>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</si>
  <si>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</si>
  <si>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</si>
  <si>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</si>
  <si>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</si>
  <si>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</si>
  <si>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</si>
  <si>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</si>
  <si>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</si>
  <si>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</si>
  <si>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</si>
  <si>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</si>
  <si>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</si>
  <si>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</si>
  <si>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</si>
  <si>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</si>
  <si>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</si>
  <si>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</si>
  <si>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</si>
  <si>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</si>
  <si>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</si>
  <si>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</si>
  <si>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</si>
  <si>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</si>
  <si>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</si>
  <si>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</si>
  <si>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</si>
  <si>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</si>
  <si>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</si>
  <si>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</si>
  <si>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</si>
  <si>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</si>
  <si>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</si>
  <si>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</si>
  <si>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</si>
  <si>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</si>
  <si>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</si>
  <si>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</si>
  <si>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</si>
  <si>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</si>
  <si>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</si>
  <si>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</si>
  <si>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</si>
  <si>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</si>
  <si>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</si>
  <si>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</si>
  <si>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</si>
  <si>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</si>
  <si>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</si>
  <si>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</si>
  <si>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</si>
  <si>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</si>
  <si>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</si>
  <si>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</si>
  <si>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</si>
  <si>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</si>
  <si>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</si>
  <si>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</si>
  <si>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</si>
  <si>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</si>
  <si>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</si>
  <si>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</si>
  <si>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</si>
  <si>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</si>
  <si>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</si>
  <si>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</si>
  <si>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</si>
  <si>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</si>
  <si>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</si>
  <si>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</si>
  <si>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</si>
  <si>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</si>
  <si>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</si>
  <si>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</si>
  <si>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</si>
  <si>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</si>
  <si>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</si>
  <si>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</si>
  <si>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</si>
  <si>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</si>
  <si>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</si>
  <si>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</si>
  <si>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</si>
  <si>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</si>
  <si>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</si>
  <si>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</si>
  <si>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</si>
  <si>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</si>
  <si>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</si>
  <si>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</si>
  <si>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</si>
  <si>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</si>
  <si>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</si>
  <si>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</si>
  <si>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</si>
  <si>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</si>
  <si>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</si>
  <si>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</si>
  <si>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</si>
  <si>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</si>
  <si>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</si>
  <si>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</si>
  <si>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</si>
  <si>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</si>
  <si>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</si>
  <si>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</si>
  <si>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</si>
  <si>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</si>
  <si>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</si>
  <si>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</si>
  <si>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</si>
  <si>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</si>
  <si>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</si>
  <si>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</si>
  <si>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</si>
  <si>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</si>
  <si>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</si>
  <si>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</si>
  <si>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</si>
  <si>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</si>
  <si>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</si>
  <si>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</si>
  <si>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</si>
  <si>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</si>
  <si>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</si>
  <si>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</si>
  <si>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</si>
  <si>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</si>
  <si>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</si>
  <si>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</si>
  <si>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</si>
  <si>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</si>
  <si>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</si>
  <si>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</si>
  <si>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</si>
  <si>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</si>
  <si>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</si>
  <si>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</si>
  <si>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</si>
  <si>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</si>
  <si>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</si>
  <si>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</si>
  <si>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</si>
  <si>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</si>
  <si>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</si>
  <si>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</si>
  <si>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</si>
  <si>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</si>
  <si>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</si>
  <si>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</si>
  <si>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</si>
  <si>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</si>
  <si>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</si>
  <si>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</si>
  <si>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</si>
  <si>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</si>
  <si>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</si>
  <si>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</si>
  <si>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</si>
  <si>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</si>
  <si>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</si>
  <si>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</si>
  <si>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</si>
  <si>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</si>
  <si>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</si>
  <si>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</si>
  <si>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</si>
  <si>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</si>
  <si>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</si>
  <si>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</si>
  <si>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</si>
  <si>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</si>
  <si>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</si>
  <si>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</si>
  <si>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</si>
  <si>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</si>
  <si>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</si>
  <si>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</si>
  <si>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</si>
  <si>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</si>
  <si>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</si>
  <si>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</si>
  <si>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</si>
  <si>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</si>
  <si>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</si>
  <si>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</si>
  <si>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</si>
  <si>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</si>
  <si>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</si>
  <si>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</si>
  <si>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</si>
  <si>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</si>
  <si>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</si>
  <si>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</si>
  <si>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</si>
  <si>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</si>
  <si>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</si>
  <si>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</si>
  <si>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</si>
  <si>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</si>
  <si>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</si>
  <si>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</si>
  <si>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</si>
  <si>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</si>
  <si>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</si>
  <si>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</si>
  <si>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</si>
  <si>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</si>
  <si>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</si>
  <si>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</si>
  <si>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</si>
  <si>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</si>
  <si>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</si>
  <si>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</si>
  <si>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</si>
  <si>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</si>
  <si>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</si>
  <si>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</si>
  <si>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</si>
  <si>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</si>
  <si>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</si>
  <si>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</si>
  <si>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</si>
  <si>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</si>
  <si>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</si>
  <si>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</si>
  <si>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</si>
  <si>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</si>
  <si>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</si>
  <si>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</si>
  <si>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</si>
  <si>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</si>
  <si>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</si>
  <si>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</si>
  <si>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</si>
  <si>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</si>
  <si>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</si>
  <si>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</si>
  <si>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</si>
  <si>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</si>
  <si>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</si>
  <si>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</si>
  <si>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</si>
  <si>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</si>
  <si>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</si>
  <si>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</si>
  <si>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</si>
  <si>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</si>
  <si>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</si>
  <si>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</si>
  <si>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</si>
  <si>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</si>
  <si>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</si>
  <si>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</si>
  <si>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</si>
  <si>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</si>
  <si>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</si>
  <si>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</si>
  <si>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</si>
  <si>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</si>
  <si>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</si>
  <si>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</si>
  <si>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</si>
  <si>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</si>
  <si>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</si>
  <si>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</si>
  <si>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</si>
  <si>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</si>
  <si>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</si>
  <si>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</si>
  <si>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</si>
  <si>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</si>
  <si>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</si>
  <si>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</si>
  <si>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</si>
  <si>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</si>
  <si>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</si>
  <si>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</si>
  <si>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</si>
  <si>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</si>
  <si>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</si>
  <si>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</si>
  <si>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</si>
  <si>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</si>
  <si>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</si>
  <si>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</si>
  <si>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</si>
  <si>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</si>
  <si>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</si>
  <si>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</si>
  <si>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</si>
  <si>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</si>
  <si>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</si>
  <si>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</si>
  <si>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</si>
  <si>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</si>
  <si>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</si>
  <si>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</si>
  <si>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</si>
  <si>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</si>
  <si>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</si>
  <si>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</si>
  <si>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</si>
  <si>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</si>
  <si>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</si>
  <si>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</si>
  <si>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</si>
  <si>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</si>
  <si>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</si>
  <si>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</si>
  <si>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</si>
  <si>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</si>
  <si>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</si>
  <si>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</si>
  <si>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</si>
  <si>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</si>
  <si>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</si>
  <si>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</si>
  <si>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</si>
  <si>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</si>
  <si>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</si>
  <si>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</si>
  <si>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</si>
  <si>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</si>
  <si>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</si>
  <si>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</si>
  <si>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</si>
  <si>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</si>
  <si>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</si>
  <si>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</si>
  <si>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</si>
  <si>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</si>
  <si>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</si>
  <si>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</si>
  <si>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</si>
  <si>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</si>
  <si>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</si>
  <si>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</si>
  <si>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</si>
  <si>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</si>
  <si>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</si>
  <si>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</si>
  <si>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</si>
  <si>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</si>
  <si>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</si>
  <si>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</si>
  <si>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</si>
  <si>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</si>
  <si>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</si>
  <si>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</si>
  <si>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</si>
  <si>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</si>
  <si>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</si>
  <si>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</si>
  <si>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</si>
  <si>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</si>
  <si>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</si>
  <si>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</si>
  <si>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</si>
  <si>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</si>
  <si>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</si>
  <si>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</si>
  <si>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</si>
  <si>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</si>
  <si>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</si>
  <si>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</si>
  <si>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</si>
  <si>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</si>
  <si>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</si>
  <si>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</si>
  <si>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</si>
  <si>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</si>
  <si>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</si>
  <si>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</si>
  <si>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</si>
  <si>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</si>
  <si>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</si>
  <si>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</si>
  <si>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</si>
  <si>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</si>
  <si>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</si>
  <si>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</si>
  <si>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</si>
  <si>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</si>
  <si>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</si>
  <si>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</si>
  <si>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</si>
  <si>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</si>
  <si>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</si>
  <si>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</si>
  <si>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</si>
  <si>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</si>
  <si>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</si>
  <si>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</si>
  <si>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</si>
  <si>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</si>
  <si>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</si>
  <si>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</si>
  <si>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</si>
  <si>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</si>
  <si>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</si>
  <si>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</si>
  <si>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</si>
  <si>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</si>
  <si>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</si>
  <si>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</si>
  <si>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</si>
  <si>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</si>
  <si>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</si>
  <si>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</si>
  <si>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</si>
  <si>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</si>
  <si>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</si>
  <si>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</si>
  <si>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</si>
  <si>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</si>
  <si>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</si>
  <si>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</si>
  <si>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</si>
  <si>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</si>
  <si>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</si>
  <si>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</si>
  <si>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</si>
  <si>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</si>
  <si>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</si>
  <si>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</si>
  <si>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</si>
  <si>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</si>
  <si>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</si>
  <si>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</si>
  <si>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</si>
  <si>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</si>
  <si>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</si>
  <si>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</si>
  <si>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</si>
  <si>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</si>
  <si>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</si>
  <si>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</si>
  <si>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</si>
  <si>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</si>
  <si>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</si>
  <si>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</si>
  <si>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</si>
  <si>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</si>
  <si>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</si>
  <si>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</si>
  <si>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</si>
  <si>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</si>
  <si>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</si>
  <si>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</si>
  <si>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</si>
  <si>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</si>
  <si>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</si>
  <si>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</si>
  <si>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</si>
  <si>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</si>
  <si>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</si>
  <si>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</si>
  <si>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</si>
  <si>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</si>
  <si>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</si>
  <si>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</si>
  <si>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</si>
  <si>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</si>
  <si>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</si>
  <si>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</si>
  <si>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</si>
  <si>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</si>
  <si>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</si>
  <si>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</si>
  <si>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</si>
  <si>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</si>
  <si>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</si>
  <si>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</si>
  <si>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</si>
  <si>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</si>
  <si>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</si>
  <si>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</si>
  <si>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</si>
  <si>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</si>
  <si>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</si>
  <si>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</si>
  <si>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</si>
  <si>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</si>
  <si>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</si>
  <si>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</si>
  <si>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</si>
  <si>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</si>
  <si>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</si>
  <si>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</si>
  <si>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</si>
  <si>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</si>
  <si>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</si>
  <si>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</si>
  <si>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</si>
  <si>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</si>
  <si>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</si>
  <si>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</si>
  <si>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</si>
  <si>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</si>
  <si>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</si>
  <si>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</si>
  <si>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</si>
  <si>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</si>
  <si>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</si>
  <si>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</si>
  <si>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</si>
  <si>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</si>
  <si>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</si>
  <si>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</si>
  <si>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</si>
  <si>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</si>
  <si>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</si>
  <si>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</si>
  <si>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</si>
  <si>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</si>
  <si>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</si>
  <si>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</si>
  <si>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</si>
  <si>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</si>
  <si>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</si>
  <si>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</si>
  <si>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</si>
  <si>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</si>
  <si>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</si>
  <si>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</si>
  <si>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</si>
  <si>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</si>
  <si>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</si>
  <si>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</si>
  <si>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</si>
  <si>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</si>
  <si>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</si>
  <si>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</si>
  <si>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</si>
  <si>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</si>
  <si>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</si>
  <si>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</si>
  <si>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</si>
  <si>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</si>
  <si>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</si>
  <si>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</si>
  <si>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</si>
  <si>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</si>
  <si>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</si>
  <si>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</si>
  <si>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</si>
  <si>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</si>
  <si>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</si>
  <si>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</si>
  <si>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</si>
  <si>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</si>
  <si>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</si>
  <si>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</si>
  <si>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</si>
  <si>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</si>
  <si>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</si>
  <si>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</si>
  <si>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</si>
  <si>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</si>
  <si>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</si>
  <si>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</si>
  <si>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</si>
  <si>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</si>
  <si>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</si>
  <si>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</si>
  <si>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</si>
  <si>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</si>
  <si>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</si>
  <si>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</si>
  <si>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</si>
  <si>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</si>
  <si>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</si>
  <si>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</si>
  <si>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</si>
  <si>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</si>
  <si>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</si>
  <si>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</si>
  <si>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</si>
  <si>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</si>
  <si>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</si>
  <si>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</si>
  <si>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</si>
  <si>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</si>
  <si>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</si>
  <si>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</si>
  <si>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</si>
  <si>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</si>
  <si>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</si>
  <si>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</si>
  <si>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</si>
  <si>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</si>
  <si>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</si>
  <si>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</si>
  <si>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</si>
  <si>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</si>
  <si>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</si>
  <si>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</si>
  <si>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</si>
  <si>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</si>
  <si>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</si>
  <si>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</si>
  <si>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</si>
  <si>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</si>
  <si>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</si>
  <si>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</si>
  <si>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</si>
  <si>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</si>
  <si>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</si>
  <si>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</si>
  <si>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</si>
  <si>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</si>
  <si>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</si>
  <si>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</si>
  <si>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</si>
  <si>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</si>
  <si>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</si>
  <si>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</si>
  <si>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</si>
  <si>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</si>
  <si>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</si>
  <si>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</si>
  <si>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</si>
  <si>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</si>
  <si>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</si>
  <si>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</si>
  <si>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</si>
  <si>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</si>
  <si>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</si>
  <si>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</si>
  <si>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</si>
  <si>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</si>
  <si>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</si>
  <si>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</si>
  <si>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</si>
  <si>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</si>
  <si>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</si>
  <si>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</si>
  <si>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</si>
  <si>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</si>
  <si>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</si>
  <si>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</si>
  <si>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</si>
  <si>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</si>
  <si>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</si>
  <si>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</si>
  <si>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</si>
  <si>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</si>
  <si>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</si>
  <si>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</si>
  <si>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</si>
  <si>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</si>
  <si>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</si>
  <si>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</si>
  <si>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</si>
  <si>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</si>
  <si>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</si>
  <si>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</si>
  <si>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</si>
  <si>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</si>
  <si>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</si>
  <si>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</si>
  <si>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</si>
  <si>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</si>
  <si>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</si>
  <si>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</si>
  <si>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</si>
  <si>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</si>
  <si>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</si>
  <si>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</si>
  <si>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</si>
  <si>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</si>
  <si>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</si>
  <si>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</si>
  <si>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</si>
  <si>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</si>
  <si>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</si>
  <si>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</si>
  <si>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</si>
  <si>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</si>
  <si>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</si>
  <si>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</si>
  <si>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</si>
  <si>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</si>
  <si>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</si>
  <si>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</si>
  <si>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</si>
  <si>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</si>
  <si>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</si>
  <si>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</si>
  <si>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</si>
  <si>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</si>
  <si>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</si>
  <si>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</si>
  <si>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</si>
  <si>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</si>
  <si>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</si>
  <si>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</si>
  <si>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</si>
  <si>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</si>
  <si>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</si>
  <si>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</si>
  <si>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</si>
  <si>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</si>
  <si>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</si>
  <si>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</si>
  <si>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</si>
  <si>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</si>
  <si>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</si>
  <si>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</si>
  <si>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</si>
  <si>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</si>
  <si>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</si>
  <si>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</si>
  <si>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</si>
  <si>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</si>
  <si>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</si>
  <si>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</si>
  <si>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</si>
  <si>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</si>
  <si>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</si>
  <si>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</si>
  <si>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</si>
  <si>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</si>
  <si>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</si>
  <si>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</si>
  <si>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</si>
  <si>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</si>
  <si>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</si>
  <si>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</si>
  <si>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</si>
  <si>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</si>
  <si>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</si>
  <si>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</si>
  <si>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</si>
  <si>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</si>
  <si>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</si>
  <si>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</si>
  <si>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</si>
  <si>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</si>
  <si>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</si>
  <si>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</si>
  <si>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</si>
  <si>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</si>
  <si>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</si>
  <si>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</si>
  <si>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</si>
  <si>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</si>
  <si>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</si>
  <si>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</si>
  <si>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</si>
  <si>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</si>
  <si>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</si>
  <si>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</si>
  <si>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</si>
  <si>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</si>
  <si>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</si>
  <si>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</si>
  <si>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</si>
  <si>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</si>
  <si>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</si>
  <si>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</si>
  <si>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</si>
  <si>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</si>
  <si>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</si>
  <si>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</si>
  <si>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</si>
  <si>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</si>
  <si>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</si>
  <si>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</si>
  <si>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</si>
  <si>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</si>
  <si>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</si>
  <si>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</si>
  <si>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</si>
  <si>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</si>
  <si>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</si>
  <si>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</si>
  <si>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</si>
  <si>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</si>
  <si>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</si>
  <si>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</si>
  <si>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</si>
  <si>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</si>
  <si>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</si>
  <si>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</si>
  <si>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</si>
  <si>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</si>
  <si>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</si>
  <si>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</si>
  <si>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</si>
  <si>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</si>
  <si>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</si>
  <si>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</si>
  <si>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</si>
  <si>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</si>
  <si>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</si>
  <si>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</si>
  <si>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</si>
  <si>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</si>
  <si>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</si>
  <si>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</si>
  <si>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</si>
  <si>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</si>
  <si>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</si>
  <si>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</si>
  <si>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</si>
  <si>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</si>
  <si>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</si>
  <si>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</si>
  <si>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</si>
  <si>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</si>
  <si>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</si>
  <si>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</si>
  <si>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</si>
  <si>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</si>
  <si>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</si>
  <si>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</si>
  <si>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</si>
  <si>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</si>
  <si>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</si>
  <si>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</si>
  <si>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</si>
  <si>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</si>
  <si>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</si>
  <si>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</si>
  <si>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</si>
  <si>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</si>
  <si>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</si>
  <si>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</si>
  <si>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</si>
  <si>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</si>
  <si>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</si>
  <si>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</si>
  <si>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</si>
  <si>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</si>
  <si>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</si>
  <si>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</si>
  <si>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</si>
  <si>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</si>
  <si>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</si>
  <si>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</si>
  <si>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</si>
  <si>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</si>
  <si>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</si>
  <si>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</si>
  <si>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</si>
  <si>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</si>
  <si>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</si>
  <si>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</si>
  <si>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</si>
  <si>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</si>
  <si>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</si>
  <si>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</si>
  <si>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</si>
  <si>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</si>
  <si>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</si>
  <si>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</si>
  <si>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</si>
  <si>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</si>
  <si>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</si>
  <si>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</si>
  <si>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</si>
  <si>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</si>
  <si>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</si>
  <si>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</si>
  <si>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</si>
  <si>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</si>
  <si>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</si>
  <si>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</si>
  <si>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</si>
  <si>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</si>
  <si>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</si>
  <si>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</si>
  <si>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</si>
  <si>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</si>
  <si>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</si>
  <si>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</si>
  <si>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</si>
  <si>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</si>
  <si>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</si>
  <si>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</si>
  <si>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</si>
  <si>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</si>
  <si>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</si>
  <si>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</si>
  <si>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</si>
  <si>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</si>
  <si>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</si>
  <si>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</si>
  <si>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</si>
  <si>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</si>
  <si>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</si>
  <si>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</si>
  <si>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</si>
  <si>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</si>
  <si>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</si>
  <si>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</si>
  <si>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</si>
  <si>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</si>
  <si>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</si>
  <si>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</si>
  <si>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</si>
  <si>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</si>
  <si>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</si>
  <si>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</si>
  <si>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</si>
  <si>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</si>
  <si>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</si>
  <si>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</si>
  <si>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</si>
  <si>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</si>
  <si>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</si>
  <si>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</si>
  <si>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</si>
  <si>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</si>
  <si>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</si>
  <si>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</si>
  <si>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</si>
  <si>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</si>
  <si>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</si>
  <si>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</si>
  <si>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</si>
  <si>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</si>
  <si>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</si>
  <si>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</si>
  <si>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</si>
  <si>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</si>
  <si>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</si>
  <si>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</si>
  <si>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</si>
  <si>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</si>
  <si>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</si>
  <si>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</si>
  <si>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</si>
  <si>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</si>
  <si>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</si>
  <si>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</si>
  <si>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</si>
  <si>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</si>
  <si>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</si>
  <si>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</si>
  <si>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</si>
  <si>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</si>
  <si>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</si>
  <si>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</si>
  <si>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</si>
  <si>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</si>
  <si>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</si>
  <si>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</si>
  <si>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</si>
  <si>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</si>
  <si>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</si>
  <si>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</si>
  <si>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</si>
  <si>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</si>
  <si>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</si>
  <si>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</si>
  <si>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</si>
  <si>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</si>
  <si>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</si>
  <si>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</si>
  <si>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</si>
  <si>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</si>
  <si>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</si>
  <si>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</si>
  <si>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</si>
  <si>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</si>
  <si>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</si>
  <si>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</si>
  <si>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</si>
  <si>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</si>
  <si>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</si>
  <si>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</si>
  <si>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</si>
  <si>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</si>
  <si>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</si>
  <si>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</si>
  <si>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</si>
  <si>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</si>
  <si>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</si>
  <si>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</si>
  <si>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</si>
  <si>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</si>
  <si>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</si>
  <si>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</si>
  <si>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</si>
  <si>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</si>
  <si>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</si>
  <si>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</si>
  <si>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</si>
  <si>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</si>
  <si>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</si>
  <si>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</si>
  <si>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</si>
  <si>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</si>
  <si>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</si>
  <si>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</si>
  <si>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</si>
  <si>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</si>
  <si>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</si>
  <si>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</si>
  <si>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</si>
  <si>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</si>
  <si>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</si>
  <si>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</si>
  <si>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</si>
  <si>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</si>
  <si>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</si>
  <si>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</si>
  <si>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</si>
  <si>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</si>
  <si>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</si>
  <si>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</si>
  <si>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</si>
  <si>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</si>
  <si>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</si>
  <si>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</si>
  <si>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</si>
  <si>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</si>
  <si>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</si>
  <si>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</si>
  <si>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</si>
  <si>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</si>
  <si>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</si>
  <si>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</si>
  <si>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</si>
  <si>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</si>
  <si>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</si>
  <si>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</si>
  <si>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</si>
  <si>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</si>
  <si>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</si>
  <si>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</si>
  <si>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</si>
  <si>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</si>
  <si>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</si>
  <si>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</si>
  <si>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</si>
  <si>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</si>
  <si>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</si>
  <si>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</si>
  <si>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</si>
  <si>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</si>
  <si>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</si>
  <si>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</si>
  <si>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</si>
  <si>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</si>
  <si>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</si>
  <si>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</si>
  <si>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</si>
  <si>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</si>
  <si>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</si>
  <si>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</si>
  <si>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</si>
  <si>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</si>
  <si>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</si>
  <si>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</si>
  <si>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</si>
  <si>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</si>
  <si>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</si>
  <si>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</si>
  <si>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</si>
  <si>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</si>
  <si>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</si>
  <si>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</si>
  <si>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</si>
  <si>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</si>
  <si>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</si>
  <si>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</si>
  <si>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</si>
  <si>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</si>
  <si>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</si>
  <si>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</si>
  <si>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</si>
  <si>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</si>
  <si>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</si>
  <si>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</si>
  <si>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</si>
  <si>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</si>
  <si>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</si>
  <si>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</si>
  <si>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</si>
  <si>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</si>
  <si>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</si>
  <si>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</si>
  <si>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</si>
  <si>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</si>
  <si>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</si>
  <si>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</si>
  <si>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</si>
  <si>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</si>
  <si>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</si>
  <si>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</si>
  <si>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</si>
  <si>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</si>
  <si>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</si>
  <si>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</si>
  <si>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</si>
  <si>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</si>
  <si>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</si>
  <si>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</si>
  <si>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</si>
  <si>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</si>
  <si>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</si>
  <si>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</si>
  <si>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</si>
  <si>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</si>
  <si>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</si>
  <si>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</si>
  <si>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</si>
  <si>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</si>
  <si>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</si>
  <si>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</si>
  <si>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</si>
  <si>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</si>
  <si>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</si>
  <si>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</si>
  <si>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</si>
  <si>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</si>
  <si>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</si>
  <si>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</si>
  <si>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</si>
  <si>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</si>
  <si>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</si>
  <si>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</si>
  <si>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</si>
  <si>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</si>
  <si>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</si>
  <si>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</si>
  <si>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</si>
  <si>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</si>
  <si>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</si>
  <si>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</si>
  <si>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</si>
  <si>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</si>
  <si>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</si>
  <si>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</si>
  <si>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</si>
  <si>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</si>
  <si>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</si>
  <si>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</si>
  <si>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</si>
  <si>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</si>
  <si>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</si>
  <si>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</si>
  <si>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</si>
  <si>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</si>
  <si>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</si>
  <si>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</si>
  <si>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</si>
  <si>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</si>
  <si>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</si>
  <si>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</si>
  <si>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</si>
  <si>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</si>
  <si>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</si>
  <si>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</si>
  <si>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</si>
  <si>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</si>
  <si>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</si>
  <si>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</si>
  <si>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</si>
  <si>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</si>
  <si>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</si>
  <si>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</si>
  <si>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</si>
  <si>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</si>
  <si>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</si>
  <si>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</si>
  <si>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</si>
  <si>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</si>
  <si>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</si>
  <si>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</si>
  <si>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</si>
  <si>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</si>
  <si>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</si>
  <si>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</si>
  <si>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</si>
  <si>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</si>
  <si>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</si>
  <si>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</si>
  <si>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</si>
  <si>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</si>
  <si>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</si>
  <si>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</si>
  <si>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</si>
  <si>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</si>
  <si>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</si>
  <si>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</si>
  <si>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</si>
  <si>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</si>
  <si>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</si>
  <si>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</si>
  <si>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</si>
  <si>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</si>
  <si>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</si>
  <si>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</si>
  <si>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</si>
  <si>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</si>
  <si>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</si>
  <si>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</si>
  <si>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</si>
  <si>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</si>
  <si>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</si>
  <si>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</si>
  <si>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</si>
  <si>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</si>
  <si>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</si>
  <si>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</si>
  <si>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</si>
  <si>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</si>
  <si>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</si>
  <si>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</si>
  <si>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</si>
  <si>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</si>
  <si>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</si>
  <si>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</si>
  <si>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</si>
  <si>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</si>
  <si>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</si>
  <si>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</si>
  <si>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</si>
  <si>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</si>
  <si>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</si>
  <si>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</si>
  <si>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</si>
  <si>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</si>
  <si>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</si>
  <si>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</si>
  <si>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</si>
  <si>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</si>
  <si>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</si>
  <si>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</si>
  <si>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</si>
  <si>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</si>
  <si>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</si>
  <si>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</si>
  <si>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</si>
  <si>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</si>
  <si>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</si>
  <si>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</si>
  <si>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</si>
  <si>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</si>
  <si>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</si>
  <si>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</si>
  <si>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</si>
  <si>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</si>
  <si>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</si>
  <si>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</si>
  <si>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</si>
  <si>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</si>
  <si>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</si>
  <si>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</si>
  <si>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</si>
  <si>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</si>
  <si>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</si>
  <si>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</si>
  <si>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</si>
  <si>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</si>
  <si>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</si>
  <si>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</si>
  <si>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</si>
  <si>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</si>
  <si>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</si>
  <si>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</si>
  <si>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</si>
  <si>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</si>
  <si>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</si>
  <si>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</si>
  <si>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</si>
  <si>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</si>
  <si>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</si>
  <si>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</si>
  <si>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</si>
  <si>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</si>
  <si>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</si>
  <si>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</si>
  <si>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</si>
  <si>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</si>
  <si>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</si>
  <si>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</si>
  <si>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</si>
  <si>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</si>
  <si>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</si>
  <si>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</si>
  <si>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</si>
  <si>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</si>
  <si>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</si>
  <si>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</si>
  <si>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</si>
  <si>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</si>
  <si>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</si>
  <si>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</si>
  <si>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</si>
  <si>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</si>
  <si>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</si>
  <si>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</si>
  <si>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</si>
  <si>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</si>
  <si>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</si>
  <si>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</si>
  <si>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</si>
  <si>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</si>
  <si>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</si>
  <si>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</si>
  <si>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</si>
  <si>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</si>
  <si>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</si>
  <si>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</si>
  <si>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</si>
  <si>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</si>
  <si>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</si>
  <si>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</si>
  <si>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</si>
  <si>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</si>
  <si>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</si>
  <si>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</si>
  <si>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</si>
  <si>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</si>
  <si>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</si>
  <si>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</si>
  <si>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</si>
  <si>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</si>
  <si>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</si>
  <si>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</si>
  <si>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</si>
  <si>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</si>
  <si>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</si>
  <si>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</si>
  <si>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</si>
  <si>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</si>
  <si>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</si>
  <si>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</si>
  <si>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</si>
  <si>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</si>
  <si>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</si>
  <si>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</si>
  <si>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</si>
  <si>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</si>
  <si>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</si>
  <si>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</si>
  <si>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</si>
  <si>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</si>
  <si>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</si>
  <si>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</si>
  <si>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</si>
  <si>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</si>
  <si>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</si>
  <si>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</si>
  <si>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</si>
  <si>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</si>
  <si>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</si>
  <si>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</si>
  <si>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</si>
  <si>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</si>
  <si>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</si>
  <si>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</si>
  <si>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</si>
  <si>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</si>
  <si>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</si>
  <si>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</si>
  <si>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</si>
  <si>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</si>
  <si>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</si>
  <si>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</si>
  <si>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</si>
  <si>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</si>
  <si>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</si>
  <si>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</si>
  <si>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</si>
  <si>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</si>
  <si>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</si>
  <si>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</si>
  <si>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</si>
  <si>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</si>
  <si>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</si>
  <si>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</si>
  <si>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</si>
  <si>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</si>
  <si>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</si>
  <si>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</si>
  <si>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</si>
  <si>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</si>
  <si>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</si>
  <si>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</si>
  <si>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</si>
  <si>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</si>
  <si>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</si>
  <si>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</si>
  <si>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</si>
  <si>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</si>
  <si>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</si>
  <si>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</si>
  <si>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</si>
  <si>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</si>
  <si>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</si>
  <si>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</si>
  <si>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</si>
  <si>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</si>
  <si>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</si>
  <si>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</si>
  <si>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</si>
  <si>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</si>
  <si>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</si>
  <si>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</si>
  <si>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</si>
  <si>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</si>
  <si>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</si>
  <si>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</si>
  <si>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</si>
  <si>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</si>
  <si>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</si>
  <si>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</si>
  <si>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</si>
  <si>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</si>
  <si>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</si>
  <si>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</si>
  <si>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</si>
  <si>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</si>
  <si>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</si>
  <si>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</si>
  <si>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</si>
  <si>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</si>
  <si>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</si>
  <si>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</si>
  <si>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</si>
  <si>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</si>
  <si>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</si>
  <si>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</si>
  <si>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</si>
  <si>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</si>
  <si>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</si>
  <si>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</si>
  <si>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</si>
  <si>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</si>
  <si>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</si>
  <si>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</si>
  <si>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</si>
  <si>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</si>
  <si>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</si>
  <si>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</si>
  <si>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</si>
  <si>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</si>
  <si>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</si>
  <si>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</si>
  <si>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</si>
  <si>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</si>
  <si>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</si>
  <si>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</si>
  <si>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</si>
  <si>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</si>
  <si>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</si>
  <si>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</si>
  <si>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</si>
  <si>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</si>
  <si>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</si>
  <si>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</si>
  <si>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</si>
  <si>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</si>
  <si>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</si>
  <si>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</si>
  <si>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</si>
  <si>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</si>
  <si>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</si>
  <si>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</si>
  <si>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</si>
  <si>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</si>
  <si>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</si>
  <si>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</si>
  <si>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</si>
  <si>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</si>
  <si>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</si>
  <si>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</si>
  <si>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</si>
  <si>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</si>
  <si>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</si>
  <si>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</si>
  <si>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</si>
  <si>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</si>
  <si>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</si>
  <si>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</si>
  <si>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</si>
  <si>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</si>
  <si>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</si>
  <si>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</si>
  <si>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</si>
  <si>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</si>
  <si>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</si>
  <si>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</si>
  <si>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</si>
  <si>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</si>
  <si>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</si>
  <si>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</si>
  <si>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</si>
  <si>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</si>
  <si>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</si>
  <si>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</si>
  <si>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</si>
  <si>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</si>
  <si>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</si>
  <si>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</si>
  <si>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</si>
  <si>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</si>
  <si>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</si>
  <si>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</si>
  <si>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</si>
  <si>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</si>
  <si>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</si>
  <si>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</si>
  <si>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</si>
  <si>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</si>
  <si>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</si>
  <si>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</si>
  <si>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</si>
  <si>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</si>
  <si>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</si>
  <si>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</si>
  <si>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</si>
  <si>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</si>
  <si>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</si>
  <si>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</si>
  <si>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</si>
  <si>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</si>
  <si>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</si>
  <si>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</si>
  <si>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</si>
  <si>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</si>
  <si>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</si>
  <si>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</si>
  <si>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</si>
  <si>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</si>
  <si>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</si>
  <si>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</si>
  <si>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</si>
  <si>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</si>
  <si>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</si>
  <si>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</si>
  <si>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</si>
  <si>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</si>
  <si>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</si>
  <si>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</si>
  <si>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</si>
  <si>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</si>
  <si>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</si>
  <si>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</si>
  <si>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</si>
  <si>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</si>
  <si>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</si>
  <si>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</si>
  <si>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</si>
  <si>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</si>
  <si>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</si>
  <si>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</si>
  <si>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</si>
  <si>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</si>
  <si>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</si>
  <si>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</si>
  <si>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</si>
  <si>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</si>
  <si>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</si>
  <si>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</si>
  <si>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</si>
  <si>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</si>
  <si>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</si>
  <si>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</si>
  <si>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</si>
  <si>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</si>
  <si>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</si>
  <si>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</si>
  <si>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</si>
  <si>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</si>
  <si>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</si>
  <si>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</si>
  <si>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</si>
  <si>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</si>
  <si>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</si>
  <si>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</si>
  <si>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</si>
  <si>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</si>
  <si>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</si>
  <si>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</si>
  <si>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</si>
  <si>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</si>
  <si>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</si>
  <si>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</si>
  <si>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</si>
  <si>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</si>
  <si>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</si>
  <si>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</si>
  <si>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</si>
  <si>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</si>
  <si>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</si>
  <si>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</si>
  <si>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</si>
  <si>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</si>
  <si>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</si>
  <si>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</si>
  <si>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</si>
  <si>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</si>
  <si>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</si>
  <si>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</si>
  <si>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</si>
  <si>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</si>
  <si>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</si>
  <si>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</si>
  <si>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</si>
  <si>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</si>
  <si>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</si>
  <si>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</si>
  <si>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</si>
  <si>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</si>
  <si>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</si>
  <si>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</si>
  <si>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</si>
  <si>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</si>
  <si>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</si>
  <si>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</si>
  <si>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</si>
  <si>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</si>
  <si>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</si>
  <si>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</si>
  <si>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</si>
  <si>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</si>
  <si>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</si>
  <si>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</si>
  <si>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</si>
  <si>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</si>
  <si>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</si>
  <si>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</si>
  <si>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</si>
  <si>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</si>
  <si>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</si>
  <si>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</si>
  <si>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</si>
  <si>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</si>
  <si>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</si>
  <si>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</si>
  <si>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</si>
  <si>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</si>
  <si>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</si>
  <si>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</si>
  <si>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</si>
  <si>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</si>
  <si>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</si>
  <si>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</si>
  <si>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</si>
  <si>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</si>
  <si>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</si>
  <si>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</si>
  <si>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</si>
  <si>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</si>
  <si>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</si>
  <si>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</si>
  <si>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</si>
  <si>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</si>
  <si>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</si>
  <si>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</si>
  <si>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</si>
  <si>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</si>
  <si>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</si>
  <si>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</si>
  <si>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</si>
  <si>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</si>
  <si>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</si>
  <si>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</si>
  <si>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</si>
  <si>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</si>
  <si>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</si>
  <si>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</si>
  <si>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</si>
  <si>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</si>
  <si>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</si>
  <si>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</si>
  <si>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</si>
  <si>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</si>
  <si>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</si>
  <si>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</si>
  <si>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</si>
  <si>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</si>
  <si>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</si>
  <si>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</si>
  <si>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</si>
  <si>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</si>
  <si>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</si>
  <si>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</si>
  <si>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</si>
  <si>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</si>
  <si>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</si>
  <si>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</si>
  <si>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</si>
  <si>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</si>
  <si>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</si>
  <si>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</si>
  <si>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</si>
  <si>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</si>
  <si>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</si>
  <si>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</si>
  <si>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</si>
  <si>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</si>
  <si>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</si>
  <si>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</si>
  <si>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</si>
  <si>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</si>
  <si>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</si>
  <si>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</si>
  <si>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</si>
  <si>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</si>
  <si>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</si>
  <si>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</si>
  <si>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</si>
  <si>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</si>
  <si>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</si>
  <si>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</si>
  <si>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</si>
  <si>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</si>
  <si>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</si>
  <si>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</si>
  <si>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</si>
  <si>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</si>
  <si>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</si>
  <si>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</si>
  <si>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</si>
  <si>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</si>
  <si>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</si>
  <si>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</si>
  <si>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</si>
  <si>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</si>
  <si>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</si>
  <si>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</si>
  <si>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</si>
  <si>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</si>
  <si>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</si>
  <si>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</si>
  <si>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</si>
  <si>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</si>
  <si>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</si>
  <si>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</si>
  <si>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</si>
  <si>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</si>
  <si>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</si>
  <si>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</si>
  <si>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</si>
  <si>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</si>
  <si>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</si>
  <si>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</si>
  <si>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</si>
  <si>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</si>
  <si>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</si>
  <si>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</si>
  <si>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</si>
  <si>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</si>
  <si>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</si>
  <si>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</si>
  <si>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</si>
  <si>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</si>
  <si>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</si>
  <si>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</si>
  <si>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</si>
  <si>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</si>
  <si>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</si>
  <si>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</si>
  <si>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</si>
  <si>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</si>
  <si>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</si>
  <si>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</si>
  <si>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</si>
  <si>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</si>
  <si>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</si>
  <si>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</si>
  <si>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</si>
  <si>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</si>
  <si>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</si>
  <si>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</si>
  <si>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</si>
  <si>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</si>
  <si>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</si>
  <si>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</si>
  <si>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</si>
  <si>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</si>
  <si>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</si>
  <si>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</si>
  <si>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</si>
  <si>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</si>
  <si>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</si>
  <si>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</si>
  <si>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</si>
  <si>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</si>
  <si>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</si>
  <si>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</si>
  <si>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</si>
  <si>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</si>
  <si>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</si>
  <si>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</si>
  <si>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</si>
  <si>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</si>
  <si>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</si>
  <si>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</si>
  <si>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</si>
  <si>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</si>
  <si>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</si>
  <si>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</si>
  <si>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</si>
  <si>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</si>
  <si>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</si>
  <si>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</si>
  <si>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</si>
  <si>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</si>
  <si>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</si>
  <si>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</si>
  <si>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</si>
  <si>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</si>
  <si>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</si>
  <si>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</si>
  <si>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</si>
  <si>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</si>
  <si>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</si>
  <si>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</si>
  <si>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</si>
  <si>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</si>
  <si>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</si>
  <si>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</si>
  <si>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</si>
  <si>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</si>
  <si>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</si>
  <si>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</si>
  <si>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</si>
  <si>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</si>
  <si>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</si>
  <si>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</si>
  <si>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</si>
  <si>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</si>
  <si>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</si>
  <si>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</si>
  <si>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</si>
  <si>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</si>
  <si>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</si>
  <si>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</si>
  <si>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</si>
  <si>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</si>
  <si>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</si>
  <si>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</si>
  <si>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</si>
  <si>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</si>
  <si>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</si>
  <si>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</si>
  <si>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</si>
  <si>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</si>
  <si>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</si>
  <si>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</si>
  <si>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</si>
  <si>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</si>
  <si>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</si>
  <si>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</si>
  <si>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</si>
  <si>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</si>
  <si>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</si>
  <si>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</si>
  <si>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</si>
  <si>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</si>
  <si>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</si>
  <si>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</si>
  <si>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</si>
  <si>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</si>
  <si>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</si>
  <si>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</si>
  <si>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</si>
  <si>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</si>
  <si>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</si>
  <si>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</si>
  <si>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</si>
  <si>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</si>
  <si>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</si>
  <si>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</si>
  <si>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</si>
  <si>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</si>
  <si>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</si>
  <si>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</si>
  <si>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</si>
  <si>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</si>
  <si>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</si>
  <si>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</si>
  <si>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</si>
  <si>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</si>
  <si>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</si>
  <si>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</si>
  <si>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</si>
  <si>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</si>
  <si>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</si>
  <si>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</si>
  <si>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</si>
  <si>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</si>
  <si>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</si>
  <si>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</si>
  <si>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</si>
  <si>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</si>
  <si>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</si>
  <si>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</si>
  <si>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</si>
  <si>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</si>
  <si>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</si>
  <si>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</si>
  <si>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</si>
  <si>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</si>
  <si>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</si>
  <si>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</si>
  <si>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</si>
  <si>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</si>
  <si>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</si>
  <si>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</si>
  <si>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</si>
  <si>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</si>
  <si>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</si>
  <si>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</si>
  <si>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</si>
  <si>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</si>
  <si>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</si>
  <si>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</si>
  <si>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</si>
  <si>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</si>
  <si>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</si>
  <si>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</si>
  <si>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</si>
  <si>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</si>
  <si>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</si>
  <si>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</si>
  <si>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</si>
  <si>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</si>
  <si>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</si>
  <si>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</si>
  <si>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</si>
  <si>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</si>
  <si>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</si>
  <si>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</si>
  <si>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</si>
  <si>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</si>
  <si>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</si>
  <si>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</si>
  <si>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</si>
  <si>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</si>
  <si>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</si>
  <si>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</si>
  <si>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</si>
  <si>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</si>
  <si>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</si>
  <si>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</si>
  <si>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</si>
  <si>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</si>
  <si>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</si>
  <si>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</si>
  <si>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</si>
  <si>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</si>
  <si>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</si>
  <si>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</si>
  <si>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</si>
  <si>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</si>
  <si>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</si>
  <si>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</si>
  <si>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</si>
  <si>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</si>
  <si>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</si>
  <si>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</si>
  <si>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</si>
  <si>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</si>
  <si>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</si>
  <si>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</si>
  <si>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</si>
  <si>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</si>
  <si>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</si>
  <si>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</si>
  <si>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</si>
  <si>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</si>
  <si>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</si>
  <si>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</si>
  <si>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</si>
  <si>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</si>
  <si>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</si>
  <si>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</si>
  <si>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</si>
  <si>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</si>
  <si>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</si>
  <si>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</si>
  <si>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</si>
  <si>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</si>
  <si>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</si>
  <si>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</si>
  <si>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</si>
  <si>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</si>
  <si>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</si>
  <si>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</si>
  <si>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</si>
  <si>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</si>
  <si>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</si>
  <si>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</si>
  <si>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</si>
  <si>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</si>
  <si>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</si>
  <si>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</si>
  <si>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</si>
  <si>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</si>
  <si>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</si>
  <si>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</si>
  <si>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</si>
  <si>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</si>
  <si>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</si>
  <si>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</si>
  <si>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</si>
  <si>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</si>
  <si>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</si>
  <si>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</si>
  <si>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</si>
  <si>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</si>
  <si>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</si>
  <si>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</si>
  <si>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</si>
  <si>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</si>
  <si>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</si>
  <si>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</si>
  <si>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</si>
  <si>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</si>
  <si>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</si>
  <si>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</si>
  <si>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</si>
  <si>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</si>
  <si>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</si>
  <si>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</si>
  <si>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</si>
  <si>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</si>
  <si>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</si>
  <si>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</si>
  <si>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</si>
  <si>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</si>
  <si>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</si>
  <si>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</si>
  <si>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</si>
  <si>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</si>
  <si>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</si>
  <si>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</si>
  <si>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</si>
  <si>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</si>
  <si>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</si>
  <si>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</si>
  <si>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</si>
  <si>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</si>
  <si>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</si>
  <si>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</si>
  <si>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</si>
  <si>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</si>
  <si>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</si>
  <si>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</si>
  <si>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</si>
  <si>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</si>
  <si>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</si>
  <si>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</si>
  <si>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</si>
  <si>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</si>
  <si>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</si>
  <si>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</si>
  <si>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</si>
  <si>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</si>
  <si>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</si>
  <si>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</si>
  <si>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</si>
  <si>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</si>
  <si>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</si>
  <si>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</si>
  <si>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</si>
  <si>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</si>
  <si>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</si>
  <si>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</si>
  <si>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</si>
  <si>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</si>
  <si>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</si>
  <si>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</si>
  <si>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</si>
  <si>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</si>
  <si>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</si>
  <si>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</si>
  <si>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</si>
  <si>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</si>
  <si>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</si>
  <si>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</si>
  <si>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</si>
  <si>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</si>
  <si>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</si>
  <si>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</si>
  <si>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</si>
  <si>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</si>
  <si>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</si>
  <si>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</si>
  <si>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</si>
  <si>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</si>
  <si>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</si>
  <si>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</si>
  <si>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</si>
  <si>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</si>
  <si>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</si>
  <si>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</si>
  <si>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</si>
  <si>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</si>
  <si>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</si>
  <si>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</si>
  <si>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</si>
  <si>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</si>
  <si>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</si>
  <si>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</si>
  <si>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</si>
  <si>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</si>
  <si>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</si>
  <si>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</si>
  <si>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</si>
  <si>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</si>
  <si>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</si>
  <si>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</si>
  <si>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</si>
  <si>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</si>
  <si>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</si>
  <si>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</si>
  <si>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</si>
  <si>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</si>
  <si>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</si>
  <si>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</si>
  <si>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</si>
  <si>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</si>
  <si>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</si>
  <si>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</si>
  <si>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</si>
  <si>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</si>
  <si>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</si>
  <si>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</si>
  <si>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</si>
  <si>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</si>
  <si>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</si>
  <si>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</si>
  <si>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</si>
  <si>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</si>
  <si>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</si>
  <si>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</si>
  <si>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</si>
  <si>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</si>
  <si>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</si>
  <si>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</si>
  <si>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</si>
  <si>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</si>
  <si>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</si>
  <si>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</si>
  <si>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</si>
  <si>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</si>
  <si>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</si>
  <si>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</si>
  <si>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</si>
  <si>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</si>
  <si>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</si>
  <si>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</si>
  <si>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</si>
  <si>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</si>
  <si>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</si>
  <si>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</si>
  <si>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</si>
  <si>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</si>
  <si>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</si>
  <si>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</si>
  <si>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</si>
  <si>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</si>
  <si>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</si>
  <si>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</si>
  <si>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</si>
  <si>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</si>
  <si>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</si>
  <si>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</si>
  <si>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</si>
  <si>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</si>
  <si>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</si>
  <si>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</si>
  <si>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</si>
  <si>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</si>
  <si>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</si>
  <si>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</si>
  <si>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</si>
  <si>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</si>
  <si>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</si>
  <si>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</si>
  <si>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</si>
  <si>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</si>
  <si>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</si>
  <si>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</si>
  <si>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</si>
  <si>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</si>
  <si>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</si>
  <si>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</si>
  <si>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</si>
  <si>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</si>
  <si>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</si>
  <si>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</si>
  <si>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</si>
  <si>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</si>
  <si>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</si>
  <si>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</si>
  <si>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</si>
  <si>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</si>
  <si>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</si>
  <si>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</si>
  <si>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</si>
  <si>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</si>
  <si>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</si>
  <si>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</si>
  <si>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</si>
  <si>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</si>
  <si>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</si>
  <si>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</si>
  <si>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</si>
  <si>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</si>
  <si>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</si>
  <si>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</si>
  <si>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</si>
  <si>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</si>
  <si>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</si>
  <si>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</si>
  <si>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</si>
  <si>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</si>
  <si>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</si>
  <si>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</si>
  <si>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</si>
  <si>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</si>
  <si>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</si>
  <si>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</si>
  <si>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</si>
  <si>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</si>
  <si>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</si>
  <si>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</si>
  <si>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</si>
  <si>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</si>
  <si>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</si>
  <si>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</si>
  <si>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</si>
  <si>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</si>
  <si>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</si>
  <si>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</si>
  <si>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</si>
  <si>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</si>
  <si>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</si>
  <si>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</si>
  <si>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</si>
  <si>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</si>
  <si>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</si>
  <si>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</si>
  <si>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</si>
  <si>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</si>
  <si>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</si>
  <si>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</si>
  <si>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</si>
  <si>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</si>
  <si>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</si>
  <si>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</si>
  <si>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</si>
  <si>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</si>
  <si>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</si>
  <si>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</si>
  <si>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</si>
  <si>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</si>
  <si>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</si>
  <si>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</si>
  <si>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</si>
  <si>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</si>
  <si>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</si>
  <si>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</si>
  <si>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</si>
  <si>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</si>
  <si>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</si>
  <si>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</si>
  <si>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</si>
  <si>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</si>
  <si>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</si>
  <si>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</si>
  <si>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</si>
  <si>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</si>
  <si>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</si>
  <si>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</si>
  <si>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</si>
  <si>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</si>
  <si>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</si>
  <si>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</si>
  <si>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</si>
  <si>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</si>
  <si>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</si>
  <si>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</si>
  <si>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</si>
  <si>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</si>
  <si>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</si>
  <si>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</si>
  <si>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</si>
  <si>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</si>
  <si>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</si>
  <si>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</si>
  <si>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</si>
  <si>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</si>
  <si>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</si>
  <si>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</si>
  <si>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</si>
  <si>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</si>
  <si>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</si>
  <si>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</si>
  <si>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</si>
  <si>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</si>
  <si>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</si>
  <si>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</si>
  <si>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</si>
  <si>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</si>
  <si>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</si>
  <si>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</si>
  <si>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</si>
  <si>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</si>
  <si>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</si>
  <si>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</si>
  <si>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</si>
  <si>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</si>
  <si>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</si>
  <si>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</si>
  <si>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</si>
  <si>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</si>
  <si>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</si>
  <si>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</si>
  <si>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</si>
  <si>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</si>
  <si>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</si>
  <si>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</si>
  <si>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</si>
  <si>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</si>
  <si>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</si>
  <si>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</si>
  <si>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</si>
  <si>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</si>
  <si>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</si>
  <si>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</si>
  <si>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</si>
  <si>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</si>
  <si>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</si>
  <si>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</si>
  <si>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</si>
  <si>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</si>
  <si>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</si>
  <si>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</si>
  <si>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</si>
  <si>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</si>
  <si>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</si>
  <si>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</si>
  <si>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</si>
  <si>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</si>
  <si>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</si>
  <si>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</si>
  <si>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</si>
  <si>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</si>
  <si>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</si>
  <si>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</si>
  <si>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</si>
  <si>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</si>
  <si>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</si>
  <si>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</si>
  <si>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</si>
  <si>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</si>
  <si>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</si>
  <si>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</si>
  <si>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</si>
  <si>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</si>
  <si>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</si>
  <si>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</si>
  <si>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</si>
  <si>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</si>
  <si>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</si>
  <si>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</si>
  <si>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</si>
  <si>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</si>
  <si>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</si>
  <si>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</si>
  <si>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</si>
  <si>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</si>
  <si>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</si>
  <si>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</si>
  <si>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</si>
  <si>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</si>
  <si>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</si>
  <si>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</si>
  <si>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</si>
  <si>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</si>
  <si>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</si>
  <si>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</si>
  <si>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</si>
  <si>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</si>
  <si>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</si>
  <si>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</si>
  <si>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</si>
  <si>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</si>
  <si>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</si>
  <si>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</si>
  <si>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</si>
  <si>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</si>
  <si>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</si>
  <si>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</si>
  <si>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</si>
  <si>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</si>
  <si>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</si>
  <si>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</si>
  <si>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</si>
  <si>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</si>
  <si>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</si>
  <si>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</si>
  <si>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</si>
  <si>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</si>
  <si>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</si>
  <si>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</si>
  <si>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</si>
  <si>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</si>
  <si>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</si>
  <si>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</si>
  <si>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</si>
  <si>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</si>
  <si>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</si>
  <si>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</si>
  <si>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</si>
  <si>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</si>
  <si>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</si>
  <si>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</si>
  <si>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</si>
  <si>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</si>
  <si>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</si>
  <si>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</si>
  <si>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</si>
  <si>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</si>
  <si>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</si>
  <si>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</si>
  <si>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</si>
  <si>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</si>
  <si>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</si>
  <si>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</si>
  <si>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</si>
  <si>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</si>
  <si>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</si>
  <si>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</si>
  <si>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</si>
  <si>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</si>
  <si>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</si>
  <si>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</si>
  <si>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</si>
  <si>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</si>
  <si>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</si>
  <si>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</si>
  <si>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</si>
  <si>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</si>
  <si>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</si>
  <si>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</si>
  <si>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</si>
  <si>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</si>
  <si>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</si>
  <si>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</si>
  <si>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</si>
  <si>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</si>
  <si>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</si>
  <si>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</si>
  <si>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</si>
  <si>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</si>
  <si>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</si>
  <si>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</si>
  <si>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</si>
  <si>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</si>
  <si>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</si>
  <si>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</si>
  <si>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</si>
  <si>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</si>
  <si>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</si>
  <si>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</si>
  <si>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</si>
  <si>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</si>
  <si>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</si>
  <si>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</si>
  <si>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</si>
  <si>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</si>
  <si>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</si>
  <si>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</si>
  <si>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</si>
  <si>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</si>
  <si>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</si>
  <si>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</si>
  <si>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</si>
  <si>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</si>
  <si>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</si>
  <si>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</si>
  <si>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</si>
  <si>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</si>
  <si>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</si>
  <si>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</si>
  <si>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</si>
  <si>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</si>
  <si>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</si>
  <si>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</si>
  <si>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</si>
  <si>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</si>
  <si>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</si>
  <si>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</si>
  <si>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</si>
  <si>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</si>
  <si>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</si>
  <si>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</si>
  <si>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</si>
  <si>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</si>
  <si>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</si>
  <si>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(All)</t>
  </si>
  <si>
    <t>Create Yer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</si>
  <si>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</si>
  <si>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</si>
  <si>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</si>
  <si>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</si>
  <si>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</si>
  <si>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</si>
  <si>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</si>
  <si>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</si>
  <si>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</si>
  <si>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</si>
  <si>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</si>
  <si>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</si>
  <si>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</si>
  <si>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</si>
  <si>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</si>
  <si>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</si>
  <si>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</si>
  <si>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</si>
  <si>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</si>
  <si>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</si>
  <si>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</si>
  <si>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</si>
  <si>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</si>
  <si>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</si>
  <si>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</si>
  <si>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</si>
  <si>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</si>
  <si>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</si>
  <si>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</si>
  <si>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</si>
  <si>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</si>
  <si>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</si>
  <si>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Vlookup</t>
  </si>
  <si>
    <t>Group</t>
  </si>
  <si>
    <t>Create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</si>
</sst>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[$-409]mmm\-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2" fillId="0" borderId="0" xfId="0" applyFont="1"/>
    <xf numFmtId="9" fontId="0" fillId="0" borderId="0" xfId="0" applyNumberFormat="1"/>
    <xf numFmtId="9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[StarterBook-mrobben.xlsx]State Pivot Table!PivotTable1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F-4A6E-84D9-A5298DEE70AE}"/>
            </c:ext>
          </c:extLst>
        </c:ser>
        <c:ser>
          <c:idx val="1"/>
          <c:order val="1"/>
          <c:tx>
            <c:strRef>
              <c:f>'State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F-4A6E-84D9-A5298DEE70AE}"/>
            </c:ext>
          </c:extLst>
        </c:ser>
        <c:ser>
          <c:idx val="2"/>
          <c:order val="2"/>
          <c:tx>
            <c:strRef>
              <c:f>'State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F-4A6E-84D9-A5298DEE70AE}"/>
            </c:ext>
          </c:extLst>
        </c:ser>
        <c:ser>
          <c:idx val="3"/>
          <c:order val="3"/>
          <c:tx>
            <c:strRef>
              <c:f>'State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F-4A6E-84D9-A5298DEE7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1412792"/>
        <c:axId val="331412464"/>
      </c:barChart>
      <c:catAx>
        <c:axId val="33141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12464"/>
        <c:crosses val="autoZero"/>
        <c:auto val="1"/>
        <c:lblAlgn val="ctr"/>
        <c:lblOffset val="100"/>
        <c:noMultiLvlLbl val="0"/>
      </c:catAx>
      <c:valAx>
        <c:axId val="3314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1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[StarterBook-mrobben.xlsx]Sub-Cat Pivot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8-4DD4-B28E-085AD8AEA39B}"/>
            </c:ext>
          </c:extLst>
        </c:ser>
        <c:ser>
          <c:idx val="1"/>
          <c:order val="1"/>
          <c:tx>
            <c:strRef>
              <c:f>'Sub-Cat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8-4DD4-B28E-085AD8AEA39B}"/>
            </c:ext>
          </c:extLst>
        </c:ser>
        <c:ser>
          <c:idx val="2"/>
          <c:order val="2"/>
          <c:tx>
            <c:strRef>
              <c:f>'Sub-Cat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1-4D15-9F75-4F1F7C180ADE}"/>
            </c:ext>
          </c:extLst>
        </c:ser>
        <c:ser>
          <c:idx val="3"/>
          <c:order val="3"/>
          <c:tx>
            <c:strRef>
              <c:f>'Sub-Cat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A1-4D15-9F75-4F1F7C180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003008"/>
        <c:axId val="434003336"/>
      </c:barChart>
      <c:catAx>
        <c:axId val="4340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03336"/>
        <c:crosses val="autoZero"/>
        <c:auto val="1"/>
        <c:lblAlgn val="ctr"/>
        <c:lblOffset val="100"/>
        <c:noMultiLvlLbl val="0"/>
      </c:catAx>
      <c:valAx>
        <c:axId val="43400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[StarterBook-mrobben.xlsx]Month Pivot Table!PivotTable2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A-4B42-9221-D08C736DA7CB}"/>
            </c:ext>
          </c:extLst>
        </c:ser>
        <c:ser>
          <c:idx val="1"/>
          <c:order val="1"/>
          <c:tx>
            <c:strRef>
              <c:f>'Month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A-4B42-9221-D08C736DA7CB}"/>
            </c:ext>
          </c:extLst>
        </c:ser>
        <c:ser>
          <c:idx val="2"/>
          <c:order val="2"/>
          <c:tx>
            <c:strRef>
              <c:f>'Month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A-4B42-9221-D08C736DA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984504"/>
        <c:axId val="589986144"/>
      </c:lineChart>
      <c:catAx>
        <c:axId val="58998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86144"/>
        <c:crosses val="autoZero"/>
        <c:auto val="1"/>
        <c:lblAlgn val="ctr"/>
        <c:lblOffset val="100"/>
        <c:noMultiLvlLbl val="0"/>
      </c:catAx>
      <c:valAx>
        <c:axId val="5899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8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58-4D6C-82BA-E59D590E829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58-4D6C-82BA-E59D590E829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58-4D6C-82BA-E59D590E8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411984"/>
        <c:axId val="5964144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58-4D6C-82BA-E59D590E829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E58-4D6C-82BA-E59D590E829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E58-4D6C-82BA-E59D590E829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E58-4D6C-82BA-E59D590E8298}"/>
                  </c:ext>
                </c:extLst>
              </c15:ser>
            </c15:filteredLineSeries>
          </c:ext>
        </c:extLst>
      </c:lineChart>
      <c:catAx>
        <c:axId val="59641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14448"/>
        <c:crosses val="autoZero"/>
        <c:auto val="1"/>
        <c:lblAlgn val="ctr"/>
        <c:lblOffset val="100"/>
        <c:noMultiLvlLbl val="0"/>
      </c:catAx>
      <c:valAx>
        <c:axId val="5964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1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2</xdr:row>
      <xdr:rowOff>62865</xdr:rowOff>
    </xdr:from>
    <xdr:to>
      <xdr:col>15</xdr:col>
      <xdr:colOff>563880</xdr:colOff>
      <xdr:row>17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280141-2993-4B4C-B1FB-9C1B799D6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249555</xdr:colOff>
      <xdr:row>4</xdr:row>
      <xdr:rowOff>24765</xdr:rowOff>
    </xdr:from>
    <xdr:to>
      <xdr:col>14</xdr:col>
      <xdr:colOff>554355</xdr:colOff>
      <xdr:row>19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F2C1C-D824-44A0-B3BC-73C16DA8A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43815</xdr:rowOff>
    </xdr:from>
    <xdr:to>
      <xdr:col>14</xdr:col>
      <xdr:colOff>266700</xdr:colOff>
      <xdr:row>17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F2E7F-068B-4861-9D57-8BD04590B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</xdr:colOff>
      <xdr:row>15</xdr:row>
      <xdr:rowOff>43815</xdr:rowOff>
    </xdr:from>
    <xdr:to>
      <xdr:col>6</xdr:col>
      <xdr:colOff>45720</xdr:colOff>
      <xdr:row>30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FEAD4-8D1B-492C-8311-070CDFB3E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Robben" refreshedDate="43754.771849999997" createdVersion="6" refreshedVersion="6" minRefreshableVersion="3" recordCount="4114" xr:uid="{91E65073-3BF4-417B-ACE0-3AD4285392E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Robben" refreshedDate="43756.506273148145" createdVersion="6" refreshedVersion="6" minRefreshableVersion="3" recordCount="4114" xr:uid="{75FC13CB-1879-4DED-9AF5-1110C97E1DDE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reate Yer" numFmtId="165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2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2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3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5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4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5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5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5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6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6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6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6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6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6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7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7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7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7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7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7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7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7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7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8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8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8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8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8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8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8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8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8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9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9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9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9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8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9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9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9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9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9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9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1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1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10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1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1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10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10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10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10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10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1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11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1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11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1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11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1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1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1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2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12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12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12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2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2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12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13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1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13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13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3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13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1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13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14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14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14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14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14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14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14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14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14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15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1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1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15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6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5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8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15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15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15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15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1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3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4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6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16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6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16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6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16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1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16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6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16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17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17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7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17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7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17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17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1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17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7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17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2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18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8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18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18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18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18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17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18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18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18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19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19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1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19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19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19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19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17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19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19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19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2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0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2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12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2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11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0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2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0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3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21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0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1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1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2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2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21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21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21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22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22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22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2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22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22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2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2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22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2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2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2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23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1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23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23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2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23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2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2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24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24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2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24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24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2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2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2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24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25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25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25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25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25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25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2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2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2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2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26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26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26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26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26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26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26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26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2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26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27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27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2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27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27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2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27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2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27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2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2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26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28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28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28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28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28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28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28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28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28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29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2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9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9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9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29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9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29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29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29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8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3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3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2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30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30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3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8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1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1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30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30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0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3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0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30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1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3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3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31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3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3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3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2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1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31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3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2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3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3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2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32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32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32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3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3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33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33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3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3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3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3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33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10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33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33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3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4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4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4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3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2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3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3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34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34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35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35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35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35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3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31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35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5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3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31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35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5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4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36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36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36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36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14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36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3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3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36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11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6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3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37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37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9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7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37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37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37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37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37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12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37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37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38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38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38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38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3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38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38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8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38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26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39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9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3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39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39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39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9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39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9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9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4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40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13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4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0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2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0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40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40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0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0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40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4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41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4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41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1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1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4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4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1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4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2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42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10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2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11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2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42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42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4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2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4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28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3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12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4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15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3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43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43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43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43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44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44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44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44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2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4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4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44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44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37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4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44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45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45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45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45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45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45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45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45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38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45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45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46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41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46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46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4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46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9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0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46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3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46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46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9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46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19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46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47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47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47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47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19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47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46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32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41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47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47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4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47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47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46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48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2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48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48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48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48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48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19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46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48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48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48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48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46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4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49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49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49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20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49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5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1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49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49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49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1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49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47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49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49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5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37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50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16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5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50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45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50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50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1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50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14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50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5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50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5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5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51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51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5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5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5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5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5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51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5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5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5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52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5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52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5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52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52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5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5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53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5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53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4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53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5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30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20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53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5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5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25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5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5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5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5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4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5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54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54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19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54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54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54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5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5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32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54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35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29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46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5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55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55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55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47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5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55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55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49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14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17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5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5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5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55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53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48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56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5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56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17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5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56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56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56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56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4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56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3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56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54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57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5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57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5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57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57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57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4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57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57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5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5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58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33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58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58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46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57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6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50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2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5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5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5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58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58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58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17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58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58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8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5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9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29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59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2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59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9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59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9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59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59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5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36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5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5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59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6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60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60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2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60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35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60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6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60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60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52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60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60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56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6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6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6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6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61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6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61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61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62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6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47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6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14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6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6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62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6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62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4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6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2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6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38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6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63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3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63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6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10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6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63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63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63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63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64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64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1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6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6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4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64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6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6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1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6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7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4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64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5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34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25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65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65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64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65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27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65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47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6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6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65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66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66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30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60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4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66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66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66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66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66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56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66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64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6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1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66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67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6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67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7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34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6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67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3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67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12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67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67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19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3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67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68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68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68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62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68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50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68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19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68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68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68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68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68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69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69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69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69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69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69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69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69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28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2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69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18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6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69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9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7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70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7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70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70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70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7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70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70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4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70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4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5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7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7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7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71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1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60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23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71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1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71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72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72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57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61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7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72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63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7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4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727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72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7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7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4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7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7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3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2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73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73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73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7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73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74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74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74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74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74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7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17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74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74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74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74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75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75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12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485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7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753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75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7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75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50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3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75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7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7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76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7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7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7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7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7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7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7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7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7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30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77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77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77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5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77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77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77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55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77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45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77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7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77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78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2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78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78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78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16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78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30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7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78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78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78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78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46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79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7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79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79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48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46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79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46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68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79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79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50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4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78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797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5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7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7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46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19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79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30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8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33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49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8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1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80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80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78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15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55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80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6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8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8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48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57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52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80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12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80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4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8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8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81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74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81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45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8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29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52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8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29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58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3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8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19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81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1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8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8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82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82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8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82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8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82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8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82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82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82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67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55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8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83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3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83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83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83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83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60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83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83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83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83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84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84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8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8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15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7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59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84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8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84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4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5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78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69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3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84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84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6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58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84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75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84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85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49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6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35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85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85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85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85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85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85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1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57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85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46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0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5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52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85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85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86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8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86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86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86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48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46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20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48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79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30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86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83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86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5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30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52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86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86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50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4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6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86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8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87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87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7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52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87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45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87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15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87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7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49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87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87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1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29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87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74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87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2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37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87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88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88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68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8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39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84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86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33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88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88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88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88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58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16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88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88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47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5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88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5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89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10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2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4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30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45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38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5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89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5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2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89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89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40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5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46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29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89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3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89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45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89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89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4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9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90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90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9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2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90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90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7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90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9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59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74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67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9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9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32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9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9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91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9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91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7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36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16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9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5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68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7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91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9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91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9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92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84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92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92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9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9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2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9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92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88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63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92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9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9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9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93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9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93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93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16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15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9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4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79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2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5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31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29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38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3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93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93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81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2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54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9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88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3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78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94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78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77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17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42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7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94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7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2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94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94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94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9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9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14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94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94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94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55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84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68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95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75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95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95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95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79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7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49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2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76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95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95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6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43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66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95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49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5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95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7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95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9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96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96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2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96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96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96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87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96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15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96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49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96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3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9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9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9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30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97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94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77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79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97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88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97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39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9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97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9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97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15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47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29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97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56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97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52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90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97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98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58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9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9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98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38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98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98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98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42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98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3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78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2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5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8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43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98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78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7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98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46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99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99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77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99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99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98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7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48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46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30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99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9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81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99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99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16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74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99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77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10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4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9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10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5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0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97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54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00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3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5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100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100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00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00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100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5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9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79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52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00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00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17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10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10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10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10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48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27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71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10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84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50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101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90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38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48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101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10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37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96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26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101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101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02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39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3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02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10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0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102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44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23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0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1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02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55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10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102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17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32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8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102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10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103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103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103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8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03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56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38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8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9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103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3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76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50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103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79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103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17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103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03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17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78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7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8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15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37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78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77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10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1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10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104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45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104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94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16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55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87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2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3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20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104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04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3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104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104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0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10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05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49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05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47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86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77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52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64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05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105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104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105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3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105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65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05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10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10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0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106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43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5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106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106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106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35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79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106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54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06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97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0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54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0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106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47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8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4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9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78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70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84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0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1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36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106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107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107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107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107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10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107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10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107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5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10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35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107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72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107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108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87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108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108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2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108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2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41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59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108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9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8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9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25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40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108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108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9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108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108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7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108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35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65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109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109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10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109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109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109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109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109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3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109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8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27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1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10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60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11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110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110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3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1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110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110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9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110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3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10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110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98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11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93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95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82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66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19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2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11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4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10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1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11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1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11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11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1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79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1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00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11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11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1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1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1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1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1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12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1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2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11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13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62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12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46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3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9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2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88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0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112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9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74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112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11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5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8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3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2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112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83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1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80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48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1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42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89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79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78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5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13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1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11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113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11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1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31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11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6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58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31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10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24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113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15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11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113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1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113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113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6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113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3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5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95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5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17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114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6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114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50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114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54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12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9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18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11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5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12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69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54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5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10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114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4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14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114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87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86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3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57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54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114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18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56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58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80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5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114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4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114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21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114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9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46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5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54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115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76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86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115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8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9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60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4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95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101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9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115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42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115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39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115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115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65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23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8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115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115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7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115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63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60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45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115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115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106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78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116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5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20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110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11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116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107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57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116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116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11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4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116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116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116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11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78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56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117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117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117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17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80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10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7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117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7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44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5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70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67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46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20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88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52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1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1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78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83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45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3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9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9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10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36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117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4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117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60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10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117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90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118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118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118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70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73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4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2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118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118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39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68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88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118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15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9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9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1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118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45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20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56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68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7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14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46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118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118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11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11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119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119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119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119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1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8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7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119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119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34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78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119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6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119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26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119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25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36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10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67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46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60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12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9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116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1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120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35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10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120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120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12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7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10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86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103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12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120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68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120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6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67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4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12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12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9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12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34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82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26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121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12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109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121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38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43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58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1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57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8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83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88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121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121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12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121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18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2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2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12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16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22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5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47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2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88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12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116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119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78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122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12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122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17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85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114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12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120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122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27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122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5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49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109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12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95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2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36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2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85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122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12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12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123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48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9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12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5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12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12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123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123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54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12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8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29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122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49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12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12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116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123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7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14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62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17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5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123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50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123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1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11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75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12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94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38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104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105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124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41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14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89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48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12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12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124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52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124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124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5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124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4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87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79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7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124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110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123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6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12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125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125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10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6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23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3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10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9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125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12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125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12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47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118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125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36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125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37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96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125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4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4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15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40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44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1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125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125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110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10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121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3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22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126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2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126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126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16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9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54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91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58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54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12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126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8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126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44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126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50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10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126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4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48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22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12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73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14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47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1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126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16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94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127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5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127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45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69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127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127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127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127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106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58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3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5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1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127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2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27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53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97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75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127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128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97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11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95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28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128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128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28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119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27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4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2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81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89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12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35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2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12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128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3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128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5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3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56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3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64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26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105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27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128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6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129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125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129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4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9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97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86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129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5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99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129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129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12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68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129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8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12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129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12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9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19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13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130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95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2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1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130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70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100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10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8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68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70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30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9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8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1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55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130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97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130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13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38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58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124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13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113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21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68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130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2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130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13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14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3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3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46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131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13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3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6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13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102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13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131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49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103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119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4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73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13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63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13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1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91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13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3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10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10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13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127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12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66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2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67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132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118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7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13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13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114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27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7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8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13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12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89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9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13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7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7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105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13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13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132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133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33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11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33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5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3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1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100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85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10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80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91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8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84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91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8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48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13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12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87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51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75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77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13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7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53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98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57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30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124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133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11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39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118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18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114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1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124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13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133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18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13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48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3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11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47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99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87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133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134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1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75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42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104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134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18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99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20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87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47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16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13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5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46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14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93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46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5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20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34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56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134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46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5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7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134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134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71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134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13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7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8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134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86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34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13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53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88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6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52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87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7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13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113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80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55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13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95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0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85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5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58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74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53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13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14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99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11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131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0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37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135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13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1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76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1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15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6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89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67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13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1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13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35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68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52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38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13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13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9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135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13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65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18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13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136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136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136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136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11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3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136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2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136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136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5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13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136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22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6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137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137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13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137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137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137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70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117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136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11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137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137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28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137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137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138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10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60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10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138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138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98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77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13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99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13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29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31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7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75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86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87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138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15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0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5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138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1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114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99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138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138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107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138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27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11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76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2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2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138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1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96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139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139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79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139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139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8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139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139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87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67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66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139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139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38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122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39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2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10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7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139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2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30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14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9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140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140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46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140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82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5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18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10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40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140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5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60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140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140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75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45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38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13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140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140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61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5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141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5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13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8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76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48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74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31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79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106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56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120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141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100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14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14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14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2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7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6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54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94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14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14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67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86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34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135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128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58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14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1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9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4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3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141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68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16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138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5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99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71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141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6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39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55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56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2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3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12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115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88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9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1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78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14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142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2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6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138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84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49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129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14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142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7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4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14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31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142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95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50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14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47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37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8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86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65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114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11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88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0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8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105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4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142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142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4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88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115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77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104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87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14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14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1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5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29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1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2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122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10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1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142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60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125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1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30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0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4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28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17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14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14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14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133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14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9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18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4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128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80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134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14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94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7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54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27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68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5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5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11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12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14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105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8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94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14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85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14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14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54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17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144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49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14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1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4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144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5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3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3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144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14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144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7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16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3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13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56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99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1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9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66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136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144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72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9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2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5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144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136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144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5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6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2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95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130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5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10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98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11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124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144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86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57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145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14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8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38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14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145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1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14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14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145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3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50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15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46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57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14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104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77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87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7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9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4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14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14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14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124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1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49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18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62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100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97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14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75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1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21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100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1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141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145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13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14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15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13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48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6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9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74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5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2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146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75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8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146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45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2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12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52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86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84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86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138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10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87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76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30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33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19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58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133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146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75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77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146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52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95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113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14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139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146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146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55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1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8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46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128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1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146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68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146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46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14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3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50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1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3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9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55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45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52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31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138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3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147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147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99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29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5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45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14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147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5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58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102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54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7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122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4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99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147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10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31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4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112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29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14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29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54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2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98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12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7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80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9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1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30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14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69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135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83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9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112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53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14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8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14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88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95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55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89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147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18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4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2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147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14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12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18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52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97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147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20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0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98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7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77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147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4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4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60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14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8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5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88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12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2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11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78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3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11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55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7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10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14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129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33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89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148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113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148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148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20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76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10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84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48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14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2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12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7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58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16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148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12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77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14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148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7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16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14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95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39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96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144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24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1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3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14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87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75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54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104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148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4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1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13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18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146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114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38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17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129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69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149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76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149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146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149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50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9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9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149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10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48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100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128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40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52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149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87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138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80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4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11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60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112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11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18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149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99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17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146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14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2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148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6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14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3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58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142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14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2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49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58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134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149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14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42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106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47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149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104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52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4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9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18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3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116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1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143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14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7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13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15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80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4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110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87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10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68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13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4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27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8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77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116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9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5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116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87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16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75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1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123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58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149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79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13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3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88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79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11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11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11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0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1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3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33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49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33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49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5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1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30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11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11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12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53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12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135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5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6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15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149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26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15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137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15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7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6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150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150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87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4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8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91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15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58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10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10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126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124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150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149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15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15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87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95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106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74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15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60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15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6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105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147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5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7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98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11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17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106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46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1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98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138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11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122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14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5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95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112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19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48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4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1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2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11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6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1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148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105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19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4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151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3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4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46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12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47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15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46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4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14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5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50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100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58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68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68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11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15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2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5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13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86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56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54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5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121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8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8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96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151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15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151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98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105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2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14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78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5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15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103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152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8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12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2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95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151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15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121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10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152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7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3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106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8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10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8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148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104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10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9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152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47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53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18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12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11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24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2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9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4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97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68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15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9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1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3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5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78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152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145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57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1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10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15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68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12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14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118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128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74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138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124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147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12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148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55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15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4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15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152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143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93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135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14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4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18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56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152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77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4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3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47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39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34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121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79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130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68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80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13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145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104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12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15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153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9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135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46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5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88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14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4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74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9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57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14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80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7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4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46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14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61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61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100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16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4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37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15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151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13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13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148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15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8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1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9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3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138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5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7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50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14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57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45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50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67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7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51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153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15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78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113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11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90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12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87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89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95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10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153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15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135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119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13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54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1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5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15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153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39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4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13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98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11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112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15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4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75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115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104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47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117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11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8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129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42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134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5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14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87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12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152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42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8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94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48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52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147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13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11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46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86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94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86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80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80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75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88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133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46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15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2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11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1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49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93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88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77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130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12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8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78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68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13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8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15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2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10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8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55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15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97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5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9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104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104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48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123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10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18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14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30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89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88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146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45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50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2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60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12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154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28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4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47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48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87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49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1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77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135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39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6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14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103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154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11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154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11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12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6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154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15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11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79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1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18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5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67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11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124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154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14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60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87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95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128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50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75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48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45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154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9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13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5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8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122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67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100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5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14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1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47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80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19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55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154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12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14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134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112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96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78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0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79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4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3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112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45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113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76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94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80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14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10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3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47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3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10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135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114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6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5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75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15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77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35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57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154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12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5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4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81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93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131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55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154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16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13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10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15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1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68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12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39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76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54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50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46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130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11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8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30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138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11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50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4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147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49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14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48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1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15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89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17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2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7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58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149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51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81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129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43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16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8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47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57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122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8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49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9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149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116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140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140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47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77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2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115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2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47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17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10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87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4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113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8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11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134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103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89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105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9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5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142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60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16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5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49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54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15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155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60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97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87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12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20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99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17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1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119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4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155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24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16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106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155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11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147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147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7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5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3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16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19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47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129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128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97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15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49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129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135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154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134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14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124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5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5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12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2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58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101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10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79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138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83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83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52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155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20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77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93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80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16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76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68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9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84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133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14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17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155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47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90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4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122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11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13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15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10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9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49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103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130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68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5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128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103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2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33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15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5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15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11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14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101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14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12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5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4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155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91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14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89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145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155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52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95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14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48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13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16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17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50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43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14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15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116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14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14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86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15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29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3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5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15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54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29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15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2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12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87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11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84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30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8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72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1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47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47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17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49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5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112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98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89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118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46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8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83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9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91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1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84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11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135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21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48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9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42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123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124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15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135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6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68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109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47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78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149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82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9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87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53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1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83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5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99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18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90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77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15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130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87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7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57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0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7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86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4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13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13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1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5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79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15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14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18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10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156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3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8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14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90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91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2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52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156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1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112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87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50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156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114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8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16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15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15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1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45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141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7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91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156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156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0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49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128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8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115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19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45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13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99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47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8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3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78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146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13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54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16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8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100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99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5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0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128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104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86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2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77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60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80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156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47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15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145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9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156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4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152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94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115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71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12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8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13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103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4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35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68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99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147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10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13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103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1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45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36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48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106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14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89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144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144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134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12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153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5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97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10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79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4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56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6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28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106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77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2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30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29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119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4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1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143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7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12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80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78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83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1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6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88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156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77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143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35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48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55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14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138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84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6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28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153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133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13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78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149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78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1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157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157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155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1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157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105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13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4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50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99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44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14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93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12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5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77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157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106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16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157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50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57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106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157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11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142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30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109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3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142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57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48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20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157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2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31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47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106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1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67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7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79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148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135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5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8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99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29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16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78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5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52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55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55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9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37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14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57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114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135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17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7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5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152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49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98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13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158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7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5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14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86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37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15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BCA60-6B2A-4335-B3A9-11BAB6FE37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D8112-D888-44BD-A07A-C1B205BF27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973C1-42F1-43A5-9FFD-C5DDB8E3AC0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numFmtId="165" multipleItemSelectionAllowed="1" showAll="0">
      <items count="1582">
        <item x="255"/>
        <item x="929"/>
        <item x="438"/>
        <item x="1328"/>
        <item x="627"/>
        <item x="378"/>
        <item x="1052"/>
        <item x="693"/>
        <item x="1200"/>
        <item x="1088"/>
        <item x="290"/>
        <item x="1389"/>
        <item x="1327"/>
        <item x="256"/>
        <item x="1262"/>
        <item x="241"/>
        <item x="220"/>
        <item x="1229"/>
        <item x="246"/>
        <item x="439"/>
        <item x="113"/>
        <item x="662"/>
        <item x="1033"/>
        <item x="324"/>
        <item x="228"/>
        <item x="240"/>
        <item x="927"/>
        <item x="716"/>
        <item x="1178"/>
        <item x="710"/>
        <item x="1367"/>
        <item x="736"/>
        <item x="1107"/>
        <item x="84"/>
        <item x="93"/>
        <item x="235"/>
        <item x="225"/>
        <item x="1179"/>
        <item x="733"/>
        <item x="721"/>
        <item x="267"/>
        <item x="1221"/>
        <item x="1365"/>
        <item x="1269"/>
        <item x="284"/>
        <item x="1490"/>
        <item x="354"/>
        <item x="1251"/>
        <item x="1062"/>
        <item x="1366"/>
        <item x="616"/>
        <item x="223"/>
        <item x="711"/>
        <item x="726"/>
        <item x="631"/>
        <item x="1191"/>
        <item x="1259"/>
        <item x="1263"/>
        <item x="922"/>
        <item x="271"/>
        <item x="1501"/>
        <item x="222"/>
        <item x="916"/>
        <item x="1324"/>
        <item x="98"/>
        <item x="718"/>
        <item x="931"/>
        <item x="1394"/>
        <item x="1156"/>
        <item x="264"/>
        <item x="1508"/>
        <item x="1073"/>
        <item x="1376"/>
        <item x="237"/>
        <item x="1364"/>
        <item x="1106"/>
        <item x="1322"/>
        <item x="280"/>
        <item x="902"/>
        <item x="105"/>
        <item x="1158"/>
        <item x="1318"/>
        <item x="71"/>
        <item x="231"/>
        <item x="614"/>
        <item x="1096"/>
        <item x="112"/>
        <item x="100"/>
        <item x="88"/>
        <item x="1201"/>
        <item x="1098"/>
        <item x="272"/>
        <item x="1180"/>
        <item x="1502"/>
        <item x="103"/>
        <item x="632"/>
        <item x="245"/>
        <item x="360"/>
        <item x="1506"/>
        <item x="715"/>
        <item x="81"/>
        <item x="1086"/>
        <item x="1087"/>
        <item x="650"/>
        <item x="1161"/>
        <item x="963"/>
        <item x="1199"/>
        <item x="909"/>
        <item x="1054"/>
        <item x="257"/>
        <item x="656"/>
        <item x="234"/>
        <item x="1194"/>
        <item x="1090"/>
        <item x="962"/>
        <item x="651"/>
        <item x="1163"/>
        <item x="591"/>
        <item x="648"/>
        <item x="1390"/>
        <item x="247"/>
        <item x="831"/>
        <item x="440"/>
        <item x="408"/>
        <item x="87"/>
        <item x="1274"/>
        <item x="1371"/>
        <item x="610"/>
        <item x="358"/>
        <item x="114"/>
        <item x="68"/>
        <item x="594"/>
        <item x="357"/>
        <item x="644"/>
        <item x="115"/>
        <item x="1072"/>
        <item x="409"/>
        <item x="708"/>
        <item x="1026"/>
        <item x="109"/>
        <item x="900"/>
        <item x="334"/>
        <item x="1252"/>
        <item x="703"/>
        <item x="1222"/>
        <item x="349"/>
        <item x="1250"/>
        <item x="1225"/>
        <item x="1016"/>
        <item x="720"/>
        <item x="1373"/>
        <item x="1189"/>
        <item x="1171"/>
        <item x="82"/>
        <item x="908"/>
        <item x="1358"/>
        <item x="1392"/>
        <item x="67"/>
        <item x="1069"/>
        <item x="1374"/>
        <item x="79"/>
        <item x="1075"/>
        <item x="854"/>
        <item x="405"/>
        <item x="828"/>
        <item x="361"/>
        <item x="243"/>
        <item x="1248"/>
        <item x="266"/>
        <item x="1254"/>
        <item x="281"/>
        <item x="1400"/>
        <item x="1170"/>
        <item x="911"/>
        <item x="1017"/>
        <item x="74"/>
        <item x="1078"/>
        <item x="730"/>
        <item x="1104"/>
        <item x="1323"/>
        <item x="1197"/>
        <item x="596"/>
        <item x="1444"/>
        <item x="437"/>
        <item x="1249"/>
        <item x="110"/>
        <item x="218"/>
        <item x="628"/>
        <item x="348"/>
        <item x="282"/>
        <item x="668"/>
        <item x="224"/>
        <item x="1070"/>
        <item x="702"/>
        <item x="714"/>
        <item x="597"/>
        <item x="431"/>
        <item x="742"/>
        <item x="1505"/>
        <item x="1256"/>
        <item x="329"/>
        <item x="392"/>
        <item x="673"/>
        <item x="1085"/>
        <item x="1207"/>
        <item x="258"/>
        <item x="1296"/>
        <item x="589"/>
        <item x="1195"/>
        <item x="111"/>
        <item x="1181"/>
        <item x="689"/>
        <item x="1507"/>
        <item x="229"/>
        <item x="658"/>
        <item x="1153"/>
        <item x="665"/>
        <item x="274"/>
        <item x="374"/>
        <item x="92"/>
        <item x="1316"/>
        <item x="725"/>
        <item x="1441"/>
        <item x="904"/>
        <item x="1089"/>
        <item x="1071"/>
        <item x="1255"/>
        <item x="277"/>
        <item x="443"/>
        <item x="848"/>
        <item x="441"/>
        <item x="1292"/>
        <item x="1013"/>
        <item x="1192"/>
        <item x="1226"/>
        <item x="645"/>
        <item x="250"/>
        <item x="248"/>
        <item x="1372"/>
        <item x="402"/>
        <item x="664"/>
        <item x="1099"/>
        <item x="590"/>
        <item x="735"/>
        <item x="705"/>
        <item x="637"/>
        <item x="901"/>
        <item x="102"/>
        <item x="352"/>
        <item x="1375"/>
        <item x="446"/>
        <item x="647"/>
        <item x="69"/>
        <item x="1413"/>
        <item x="1370"/>
        <item x="1326"/>
        <item x="1082"/>
        <item x="724"/>
        <item x="670"/>
        <item x="851"/>
        <item x="239"/>
        <item x="227"/>
        <item x="236"/>
        <item x="1275"/>
        <item x="326"/>
        <item x="1204"/>
        <item x="1378"/>
        <item x="1100"/>
        <item x="1377"/>
        <item x="1362"/>
        <item x="707"/>
        <item x="1440"/>
        <item x="1289"/>
        <item x="275"/>
        <item x="1108"/>
        <item x="1379"/>
        <item x="700"/>
        <item x="1095"/>
        <item x="414"/>
        <item x="1442"/>
        <item x="262"/>
        <item x="1020"/>
        <item x="1061"/>
        <item x="1386"/>
        <item x="639"/>
        <item x="90"/>
        <item x="914"/>
        <item x="1395"/>
        <item x="1236"/>
        <item x="971"/>
        <item x="666"/>
        <item x="1187"/>
        <item x="65"/>
        <item x="333"/>
        <item x="366"/>
        <item x="655"/>
        <item x="722"/>
        <item x="353"/>
        <item x="339"/>
        <item x="1368"/>
        <item x="1359"/>
        <item x="964"/>
        <item x="365"/>
        <item x="78"/>
        <item x="834"/>
        <item x="221"/>
        <item x="906"/>
        <item x="595"/>
        <item x="286"/>
        <item x="276"/>
        <item x="634"/>
        <item x="1445"/>
        <item x="659"/>
        <item x="930"/>
        <item x="649"/>
        <item x="744"/>
        <item x="907"/>
        <item x="1293"/>
        <item x="412"/>
        <item x="269"/>
        <item x="413"/>
        <item x="1018"/>
        <item x="1416"/>
        <item x="340"/>
        <item x="1360"/>
        <item x="1091"/>
        <item x="1205"/>
        <item x="238"/>
        <item x="1411"/>
        <item x="1321"/>
        <item x="1276"/>
        <item x="445"/>
        <item x="606"/>
        <item x="1489"/>
        <item x="1183"/>
        <item x="424"/>
        <item x="825"/>
        <item x="252"/>
        <item x="1164"/>
        <item x="1363"/>
        <item x="1092"/>
        <item x="1154"/>
        <item x="1167"/>
        <item x="701"/>
        <item x="734"/>
        <item x="261"/>
        <item x="663"/>
        <item x="1253"/>
        <item x="249"/>
        <item x="723"/>
        <item x="96"/>
        <item x="1023"/>
        <item x="1210"/>
        <item x="1084"/>
        <item x="70"/>
        <item x="713"/>
        <item x="1231"/>
        <item x="960"/>
        <item x="94"/>
        <item x="455"/>
        <item x="849"/>
        <item x="1399"/>
        <item x="1101"/>
        <item x="604"/>
        <item x="728"/>
        <item x="1076"/>
        <item x="691"/>
        <item x="1503"/>
        <item x="615"/>
        <item x="1485"/>
        <item x="425"/>
        <item x="1077"/>
        <item x="593"/>
        <item x="612"/>
        <item x="842"/>
        <item x="1267"/>
        <item x="1369"/>
        <item x="331"/>
        <item x="1273"/>
        <item x="1257"/>
        <item x="97"/>
        <item x="641"/>
        <item x="640"/>
        <item x="279"/>
        <item x="731"/>
        <item x="625"/>
        <item x="1014"/>
        <item x="1012"/>
        <item x="1391"/>
        <item x="609"/>
        <item x="1080"/>
        <item x="636"/>
        <item x="285"/>
        <item x="1159"/>
        <item x="1325"/>
        <item x="958"/>
        <item x="738"/>
        <item x="60"/>
        <item x="273"/>
        <item x="260"/>
        <item x="1437"/>
        <item x="232"/>
        <item x="934"/>
        <item x="1081"/>
        <item x="1209"/>
        <item x="667"/>
        <item x="1011"/>
        <item x="1380"/>
        <item x="289"/>
        <item x="395"/>
        <item x="278"/>
        <item x="1304"/>
        <item x="448"/>
        <item x="657"/>
        <item x="695"/>
        <item x="1010"/>
        <item x="592"/>
        <item x="283"/>
        <item x="1239"/>
        <item x="216"/>
        <item x="327"/>
        <item x="73"/>
        <item x="369"/>
        <item x="1265"/>
        <item x="104"/>
        <item x="605"/>
        <item x="698"/>
        <item x="912"/>
        <item x="1193"/>
        <item x="1361"/>
        <item x="37"/>
        <item x="265"/>
        <item x="404"/>
        <item x="300"/>
        <item x="427"/>
        <item x="1160"/>
        <item x="613"/>
        <item x="1237"/>
        <item x="1168"/>
        <item x="1056"/>
        <item x="1397"/>
        <item x="1431"/>
        <item x="371"/>
        <item x="986"/>
        <item x="373"/>
        <item x="226"/>
        <item x="86"/>
        <item x="633"/>
        <item x="407"/>
        <item x="59"/>
        <item x="856"/>
        <item x="1025"/>
        <item x="1446"/>
        <item x="745"/>
        <item x="819"/>
        <item x="669"/>
        <item x="1301"/>
        <item x="1235"/>
        <item x="1198"/>
        <item x="961"/>
        <item x="1433"/>
        <item x="62"/>
        <item x="1211"/>
        <item x="643"/>
        <item x="654"/>
        <item x="1027"/>
        <item x="821"/>
        <item x="1504"/>
        <item x="923"/>
        <item x="1246"/>
        <item x="987"/>
        <item x="1295"/>
        <item x="1083"/>
        <item x="385"/>
        <item x="928"/>
        <item x="932"/>
        <item x="965"/>
        <item x="423"/>
        <item x="444"/>
        <item x="620"/>
        <item x="1509"/>
        <item x="1063"/>
        <item x="1393"/>
        <item x="1300"/>
        <item x="598"/>
        <item x="917"/>
        <item x="696"/>
        <item x="1510"/>
        <item x="1435"/>
        <item x="1319"/>
        <item x="1279"/>
        <item x="1268"/>
        <item x="384"/>
        <item x="646"/>
        <item x="259"/>
        <item x="924"/>
        <item x="898"/>
        <item x="379"/>
        <item x="268"/>
        <item x="1024"/>
        <item x="1093"/>
        <item x="671"/>
        <item x="350"/>
        <item x="367"/>
        <item x="1015"/>
        <item x="397"/>
        <item x="1190"/>
        <item x="1266"/>
        <item x="1448"/>
        <item x="690"/>
        <item x="1423"/>
        <item x="362"/>
        <item x="1079"/>
        <item x="403"/>
        <item x="970"/>
        <item x="638"/>
        <item x="263"/>
        <item x="743"/>
        <item x="642"/>
        <item x="106"/>
        <item x="688"/>
        <item x="926"/>
        <item x="729"/>
        <item x="578"/>
        <item x="1290"/>
        <item x="709"/>
        <item x="686"/>
        <item x="1320"/>
        <item x="824"/>
        <item x="732"/>
        <item x="383"/>
        <item x="697"/>
        <item x="1234"/>
        <item x="599"/>
        <item x="77"/>
        <item x="933"/>
        <item x="288"/>
        <item x="1188"/>
        <item x="1260"/>
        <item x="1329"/>
        <item x="623"/>
        <item x="1102"/>
        <item x="699"/>
        <item x="364"/>
        <item x="822"/>
        <item x="1169"/>
        <item x="1241"/>
        <item x="624"/>
        <item x="416"/>
        <item x="1074"/>
        <item x="1491"/>
        <item x="1438"/>
        <item x="61"/>
        <item x="829"/>
        <item x="1022"/>
        <item x="694"/>
        <item x="1412"/>
        <item x="660"/>
        <item x="435"/>
        <item x="1155"/>
        <item x="653"/>
        <item x="95"/>
        <item x="399"/>
        <item x="920"/>
        <item x="618"/>
        <item x="1264"/>
        <item x="827"/>
        <item x="359"/>
        <item x="1271"/>
        <item x="368"/>
        <item x="391"/>
        <item x="1053"/>
        <item x="398"/>
        <item x="1172"/>
        <item x="921"/>
        <item x="335"/>
        <item x="844"/>
        <item x="820"/>
        <item x="219"/>
        <item x="66"/>
        <item x="1157"/>
        <item x="919"/>
        <item x="600"/>
        <item x="325"/>
        <item x="1055"/>
        <item x="346"/>
        <item x="635"/>
        <item x="737"/>
        <item x="719"/>
        <item x="99"/>
        <item x="1270"/>
        <item x="1447"/>
        <item x="603"/>
        <item x="847"/>
        <item x="678"/>
        <item x="1308"/>
        <item x="1330"/>
        <item x="58"/>
        <item x="417"/>
        <item x="852"/>
        <item x="270"/>
        <item x="969"/>
        <item x="739"/>
        <item x="845"/>
        <item x="899"/>
        <item x="91"/>
        <item x="108"/>
        <item x="52"/>
        <item x="853"/>
        <item x="839"/>
        <item x="76"/>
        <item x="1232"/>
        <item x="1414"/>
        <item x="630"/>
        <item x="672"/>
        <item x="1238"/>
        <item x="1291"/>
        <item x="740"/>
        <item x="897"/>
        <item x="1097"/>
        <item x="1233"/>
        <item x="1554"/>
        <item x="832"/>
        <item x="1206"/>
        <item x="254"/>
        <item x="356"/>
        <item x="1465"/>
        <item x="1443"/>
        <item x="1537"/>
        <item x="396"/>
        <item x="38"/>
        <item x="341"/>
        <item x="421"/>
        <item x="1459"/>
        <item x="406"/>
        <item x="16"/>
        <item x="428"/>
        <item x="1533"/>
        <item x="1531"/>
        <item x="918"/>
        <item x="913"/>
        <item x="661"/>
        <item x="846"/>
        <item x="1030"/>
        <item x="781"/>
        <item x="910"/>
        <item x="838"/>
        <item x="1175"/>
        <item x="126"/>
        <item x="1065"/>
        <item x="10"/>
        <item x="879"/>
        <item x="1036"/>
        <item x="1240"/>
        <item x="1461"/>
        <item x="242"/>
        <item x="85"/>
        <item x="1429"/>
        <item x="131"/>
        <item x="39"/>
        <item x="12"/>
        <item x="153"/>
        <item x="835"/>
        <item x="6"/>
        <item x="1410"/>
        <item x="1000"/>
        <item x="1454"/>
        <item x="434"/>
        <item x="1165"/>
        <item x="411"/>
        <item x="42"/>
        <item x="532"/>
        <item x="1571"/>
        <item x="1427"/>
        <item x="951"/>
        <item x="51"/>
        <item x="14"/>
        <item x="567"/>
        <item x="1551"/>
        <item x="1470"/>
        <item x="28"/>
        <item x="580"/>
        <item x="1032"/>
        <item x="576"/>
        <item x="945"/>
        <item x="788"/>
        <item x="1005"/>
        <item x="1152"/>
        <item x="860"/>
        <item x="1403"/>
        <item x="1141"/>
        <item x="170"/>
        <item x="1474"/>
        <item x="415"/>
        <item x="3"/>
        <item x="601"/>
        <item x="451"/>
        <item x="524"/>
        <item x="544"/>
        <item x="1094"/>
        <item x="1140"/>
        <item x="63"/>
        <item x="768"/>
        <item x="323"/>
        <item x="556"/>
        <item x="1044"/>
        <item x="1028"/>
        <item x="33"/>
        <item x="29"/>
        <item x="915"/>
        <item x="418"/>
        <item x="837"/>
        <item x="1305"/>
        <item x="1220"/>
        <item x="1230"/>
        <item x="508"/>
        <item x="459"/>
        <item x="808"/>
        <item x="883"/>
        <item x="1460"/>
        <item x="865"/>
        <item x="162"/>
        <item x="770"/>
        <item x="174"/>
        <item x="1382"/>
        <item x="1185"/>
        <item x="1151"/>
        <item x="1227"/>
        <item x="1493"/>
        <item x="372"/>
        <item x="563"/>
        <item x="539"/>
        <item x="577"/>
        <item x="183"/>
        <item x="1511"/>
        <item x="18"/>
        <item x="1258"/>
        <item x="866"/>
        <item x="1436"/>
        <item x="1298"/>
        <item x="43"/>
        <item x="146"/>
        <item x="872"/>
        <item x="546"/>
        <item x="21"/>
        <item x="1196"/>
        <item x="1150"/>
        <item x="1456"/>
        <item x="125"/>
        <item x="1580"/>
        <item x="1129"/>
        <item x="843"/>
        <item x="40"/>
        <item x="1486"/>
        <item x="984"/>
        <item x="316"/>
        <item x="545"/>
        <item x="1049"/>
        <item x="1350"/>
        <item x="306"/>
        <item x="878"/>
        <item x="542"/>
        <item x="177"/>
        <item x="158"/>
        <item x="477"/>
        <item x="1354"/>
        <item x="1570"/>
        <item x="119"/>
        <item x="128"/>
        <item x="1563"/>
        <item x="523"/>
        <item x="1351"/>
        <item x="178"/>
        <item x="1127"/>
        <item x="575"/>
        <item x="471"/>
        <item x="1009"/>
        <item x="1469"/>
        <item x="17"/>
        <item x="811"/>
        <item x="388"/>
        <item x="1449"/>
        <item x="786"/>
        <item x="551"/>
        <item x="675"/>
        <item x="967"/>
        <item x="1177"/>
        <item x="308"/>
        <item x="476"/>
        <item x="776"/>
        <item x="26"/>
        <item x="1143"/>
        <item x="1004"/>
        <item x="46"/>
        <item x="147"/>
        <item x="343"/>
        <item x="320"/>
        <item x="322"/>
        <item x="1532"/>
        <item x="137"/>
        <item x="169"/>
        <item x="586"/>
        <item x="789"/>
        <item x="1384"/>
        <item x="317"/>
        <item x="727"/>
        <item x="436"/>
        <item x="501"/>
        <item x="787"/>
        <item x="505"/>
        <item x="217"/>
        <item x="287"/>
        <item x="966"/>
        <item x="870"/>
        <item x="1387"/>
        <item x="1336"/>
        <item x="797"/>
        <item x="547"/>
        <item x="1487"/>
        <item x="861"/>
        <item x="190"/>
        <item x="481"/>
        <item x="997"/>
        <item x="652"/>
        <item x="490"/>
        <item x="1038"/>
        <item x="1315"/>
        <item x="143"/>
        <item x="141"/>
        <item x="198"/>
        <item x="41"/>
        <item x="186"/>
        <item x="559"/>
        <item x="486"/>
        <item x="1343"/>
        <item x="794"/>
        <item x="189"/>
        <item x="342"/>
        <item x="1043"/>
        <item x="1415"/>
        <item x="1347"/>
        <item x="558"/>
        <item x="944"/>
        <item x="1407"/>
        <item x="1142"/>
        <item x="607"/>
        <item x="22"/>
        <item x="553"/>
        <item x="442"/>
        <item x="760"/>
        <item x="49"/>
        <item x="1488"/>
        <item x="1548"/>
        <item x="756"/>
        <item x="1173"/>
        <item x="833"/>
        <item x="1145"/>
        <item x="1475"/>
        <item x="1067"/>
        <item x="1105"/>
        <item x="905"/>
        <item x="196"/>
        <item x="1146"/>
        <item x="809"/>
        <item x="560"/>
        <item x="988"/>
        <item x="1309"/>
        <item x="805"/>
        <item x="1060"/>
        <item x="982"/>
        <item x="611"/>
        <item x="498"/>
        <item x="622"/>
        <item x="484"/>
        <item x="184"/>
        <item x="390"/>
        <item x="692"/>
        <item x="1133"/>
        <item x="875"/>
        <item x="1428"/>
        <item x="869"/>
        <item x="202"/>
        <item x="36"/>
        <item x="47"/>
        <item x="880"/>
        <item x="1176"/>
        <item x="1479"/>
        <item x="394"/>
        <item x="401"/>
        <item x="935"/>
        <item x="956"/>
        <item x="1352"/>
        <item x="80"/>
        <item x="328"/>
        <item x="803"/>
        <item x="549"/>
        <item x="816"/>
        <item x="139"/>
        <item x="1228"/>
        <item x="497"/>
        <item x="1513"/>
        <item x="679"/>
        <item x="157"/>
        <item x="135"/>
        <item x="1457"/>
        <item x="496"/>
        <item x="1451"/>
        <item x="480"/>
        <item x="298"/>
        <item x="1519"/>
        <item x="757"/>
        <item x="779"/>
        <item x="1302"/>
        <item x="1123"/>
        <item x="936"/>
        <item x="422"/>
        <item x="197"/>
        <item x="123"/>
        <item x="35"/>
        <item x="1066"/>
        <item x="164"/>
        <item x="161"/>
        <item x="506"/>
        <item x="996"/>
        <item x="1282"/>
        <item x="536"/>
        <item x="554"/>
        <item x="319"/>
        <item x="199"/>
        <item x="499"/>
        <item x="1166"/>
        <item x="759"/>
        <item x="503"/>
        <item x="1558"/>
        <item x="514"/>
        <item x="521"/>
        <item x="1339"/>
        <item x="56"/>
        <item x="144"/>
        <item x="452"/>
        <item x="304"/>
        <item x="573"/>
        <item x="1125"/>
        <item x="117"/>
        <item x="23"/>
        <item x="34"/>
        <item x="420"/>
        <item x="303"/>
        <item x="510"/>
        <item x="1247"/>
        <item x="893"/>
        <item x="1383"/>
        <item x="205"/>
        <item x="400"/>
        <item x="528"/>
        <item x="868"/>
        <item x="136"/>
        <item x="309"/>
        <item x="347"/>
        <item x="145"/>
        <item x="120"/>
        <item x="148"/>
        <item x="1184"/>
        <item x="251"/>
        <item x="1476"/>
        <item x="806"/>
        <item x="1131"/>
        <item x="1048"/>
        <item x="527"/>
        <item x="841"/>
        <item x="876"/>
        <item x="107"/>
        <item x="977"/>
        <item x="799"/>
        <item x="685"/>
        <item x="208"/>
        <item x="393"/>
        <item x="537"/>
        <item x="891"/>
        <item x="1552"/>
        <item x="122"/>
        <item x="211"/>
        <item x="1521"/>
        <item x="492"/>
        <item x="1002"/>
        <item x="512"/>
        <item x="974"/>
        <item x="998"/>
        <item x="507"/>
        <item x="1057"/>
        <item x="800"/>
        <item x="968"/>
        <item x="167"/>
        <item x="1529"/>
        <item x="55"/>
        <item x="874"/>
        <item x="840"/>
        <item x="890"/>
        <item x="447"/>
        <item x="871"/>
        <item x="461"/>
        <item x="1515"/>
        <item x="463"/>
        <item x="571"/>
        <item x="1149"/>
        <item x="156"/>
        <item x="888"/>
        <item x="602"/>
        <item x="321"/>
        <item x="206"/>
        <item x="191"/>
        <item x="1555"/>
        <item x="1217"/>
        <item x="149"/>
        <item x="938"/>
        <item x="877"/>
        <item x="152"/>
        <item x="954"/>
        <item x="475"/>
        <item x="1569"/>
        <item x="19"/>
        <item x="1453"/>
        <item x="0"/>
        <item x="370"/>
        <item x="466"/>
        <item x="994"/>
        <item x="1219"/>
        <item x="173"/>
        <item x="1452"/>
        <item x="295"/>
        <item x="773"/>
        <item x="133"/>
        <item x="134"/>
        <item x="495"/>
        <item x="568"/>
        <item x="163"/>
        <item x="460"/>
        <item x="903"/>
        <item x="509"/>
        <item x="201"/>
        <item x="50"/>
        <item x="1288"/>
        <item x="530"/>
        <item x="541"/>
        <item x="20"/>
        <item x="1455"/>
        <item x="195"/>
        <item x="1547"/>
        <item x="1348"/>
        <item x="1294"/>
        <item x="1214"/>
        <item x="312"/>
        <item x="764"/>
        <item x="550"/>
        <item x="1472"/>
        <item x="344"/>
        <item x="857"/>
        <item x="1042"/>
        <item x="1543"/>
        <item x="1340"/>
        <item x="159"/>
        <item x="1388"/>
        <item x="712"/>
        <item x="1050"/>
        <item x="1549"/>
        <item x="130"/>
        <item x="1424"/>
        <item x="454"/>
        <item x="867"/>
        <item x="1480"/>
        <item x="1420"/>
        <item x="621"/>
        <item x="382"/>
        <item x="24"/>
        <item x="57"/>
        <item x="813"/>
        <item x="991"/>
        <item x="1462"/>
        <item x="1035"/>
        <item x="1425"/>
        <item x="193"/>
        <item x="1341"/>
        <item x="381"/>
        <item x="132"/>
        <item x="1068"/>
        <item x="1051"/>
        <item x="519"/>
        <item x="154"/>
        <item x="1381"/>
        <item x="1124"/>
        <item x="1064"/>
        <item x="517"/>
        <item x="187"/>
        <item x="192"/>
        <item x="629"/>
        <item x="1417"/>
        <item x="1137"/>
        <item x="1492"/>
        <item x="1458"/>
        <item x="185"/>
        <item x="15"/>
        <item x="771"/>
        <item x="999"/>
        <item x="180"/>
        <item x="1401"/>
        <item x="310"/>
        <item x="569"/>
        <item x="230"/>
        <item x="1186"/>
        <item x="1353"/>
        <item x="1182"/>
        <item x="482"/>
        <item x="1385"/>
        <item x="465"/>
        <item x="48"/>
        <item x="426"/>
        <item x="585"/>
        <item x="375"/>
        <item x="469"/>
        <item x="1514"/>
        <item x="299"/>
        <item x="1283"/>
        <item x="1046"/>
        <item x="467"/>
        <item x="473"/>
        <item x="1520"/>
        <item x="377"/>
        <item x="32"/>
        <item x="798"/>
        <item x="1213"/>
        <item x="83"/>
        <item x="311"/>
        <item x="1495"/>
        <item x="1408"/>
        <item x="826"/>
        <item x="387"/>
        <item x="215"/>
        <item x="886"/>
        <item x="990"/>
        <item x="511"/>
        <item x="1530"/>
        <item x="535"/>
        <item x="165"/>
        <item x="1572"/>
        <item x="1568"/>
        <item x="513"/>
        <item x="1564"/>
        <item x="1523"/>
        <item x="1574"/>
        <item x="1212"/>
        <item x="1008"/>
        <item x="953"/>
        <item x="1313"/>
        <item x="522"/>
        <item x="25"/>
        <item x="810"/>
        <item x="212"/>
        <item x="1337"/>
        <item x="45"/>
        <item x="27"/>
        <item x="792"/>
        <item x="887"/>
        <item x="4"/>
        <item x="515"/>
        <item x="1218"/>
        <item x="291"/>
        <item x="858"/>
        <item x="53"/>
        <item x="957"/>
        <item x="1483"/>
        <item x="1317"/>
        <item x="780"/>
        <item x="488"/>
        <item x="209"/>
        <item x="717"/>
        <item x="1103"/>
        <item x="1147"/>
        <item x="479"/>
        <item x="1338"/>
        <item x="850"/>
        <item x="487"/>
        <item x="626"/>
        <item x="155"/>
        <item x="830"/>
        <item x="1473"/>
        <item x="753"/>
        <item x="1565"/>
        <item x="1468"/>
        <item x="72"/>
        <item x="752"/>
        <item x="1477"/>
        <item x="432"/>
        <item x="338"/>
        <item x="741"/>
        <item x="337"/>
        <item x="704"/>
        <item x="1540"/>
        <item x="762"/>
        <item x="1344"/>
        <item x="179"/>
        <item x="30"/>
        <item x="213"/>
        <item x="1534"/>
        <item x="1522"/>
        <item x="474"/>
        <item x="1299"/>
        <item x="747"/>
        <item x="207"/>
        <item x="531"/>
        <item x="940"/>
        <item x="489"/>
        <item x="1003"/>
        <item x="774"/>
        <item x="942"/>
        <item x="1203"/>
        <item x="775"/>
        <item x="150"/>
        <item x="142"/>
        <item x="1216"/>
        <item x="1345"/>
        <item x="376"/>
        <item x="979"/>
        <item x="941"/>
        <item x="166"/>
        <item x="1058"/>
        <item x="2"/>
        <item x="815"/>
        <item x="1357"/>
        <item x="1421"/>
        <item x="588"/>
        <item x="952"/>
        <item x="485"/>
        <item x="855"/>
        <item x="836"/>
        <item x="1031"/>
        <item x="318"/>
        <item x="194"/>
        <item x="351"/>
        <item x="807"/>
        <item x="884"/>
        <item x="1136"/>
        <item x="1575"/>
        <item x="767"/>
        <item x="389"/>
        <item x="772"/>
        <item x="332"/>
        <item x="801"/>
        <item x="315"/>
        <item x="200"/>
        <item x="457"/>
        <item x="1481"/>
        <item x="817"/>
        <item x="470"/>
        <item x="1130"/>
        <item x="1426"/>
        <item x="302"/>
        <item x="204"/>
        <item x="1567"/>
        <item x="823"/>
        <item x="1544"/>
        <item x="1040"/>
        <item x="749"/>
        <item x="925"/>
        <item x="502"/>
        <item x="9"/>
        <item x="1538"/>
        <item x="1405"/>
        <item x="493"/>
        <item x="947"/>
        <item x="680"/>
        <item x="863"/>
        <item x="1134"/>
        <item x="44"/>
        <item x="937"/>
        <item x="307"/>
        <item x="1126"/>
        <item x="31"/>
        <item x="1546"/>
        <item x="1007"/>
        <item x="1478"/>
        <item x="1280"/>
        <item x="1245"/>
        <item x="1244"/>
        <item x="8"/>
        <item x="1310"/>
        <item x="1128"/>
        <item x="1047"/>
        <item x="293"/>
        <item x="533"/>
        <item x="1525"/>
        <item x="1541"/>
        <item x="233"/>
        <item x="754"/>
        <item x="562"/>
        <item x="203"/>
        <item x="814"/>
        <item x="1041"/>
        <item x="101"/>
        <item x="1001"/>
        <item x="1406"/>
        <item x="410"/>
        <item x="534"/>
        <item x="1550"/>
        <item x="129"/>
        <item x="458"/>
        <item x="1037"/>
        <item x="1419"/>
        <item x="1356"/>
        <item x="54"/>
        <item x="1559"/>
        <item x="985"/>
        <item x="1224"/>
        <item x="1536"/>
        <item x="959"/>
        <item x="478"/>
        <item x="561"/>
        <item x="1139"/>
        <item x="557"/>
        <item x="301"/>
        <item x="13"/>
        <item x="873"/>
        <item x="795"/>
        <item x="1482"/>
        <item x="1432"/>
        <item x="1526"/>
        <item x="151"/>
        <item x="518"/>
        <item x="7"/>
        <item x="1545"/>
        <item x="1242"/>
        <item x="943"/>
        <item x="1527"/>
        <item x="681"/>
        <item x="1162"/>
        <item x="993"/>
        <item x="472"/>
        <item x="380"/>
        <item x="176"/>
        <item x="525"/>
        <item x="882"/>
        <item x="1497"/>
        <item x="1463"/>
        <item x="526"/>
        <item x="160"/>
        <item x="468"/>
        <item x="889"/>
        <item x="784"/>
        <item x="64"/>
        <item x="1464"/>
        <item x="127"/>
        <item x="955"/>
        <item x="363"/>
        <item x="1535"/>
        <item x="504"/>
        <item x="1556"/>
        <item x="1019"/>
        <item x="345"/>
        <item x="1450"/>
        <item x="1422"/>
        <item x="450"/>
        <item x="980"/>
        <item x="1021"/>
        <item x="804"/>
        <item x="175"/>
        <item x="1208"/>
        <item x="862"/>
        <item x="138"/>
        <item x="796"/>
        <item x="5"/>
        <item x="543"/>
        <item x="978"/>
        <item x="939"/>
        <item x="188"/>
        <item x="973"/>
        <item x="950"/>
        <item x="171"/>
        <item x="1138"/>
        <item x="11"/>
        <item x="1306"/>
        <item x="778"/>
        <item x="1539"/>
        <item x="336"/>
        <item x="1335"/>
        <item x="677"/>
        <item x="570"/>
        <item x="1542"/>
        <item x="818"/>
        <item x="182"/>
        <item x="516"/>
        <item x="314"/>
        <item x="1517"/>
        <item x="386"/>
        <item x="751"/>
        <item x="118"/>
        <item x="1402"/>
        <item x="1346"/>
        <item x="433"/>
        <item x="1144"/>
        <item x="812"/>
        <item x="687"/>
        <item x="1243"/>
        <item x="995"/>
        <item x="1518"/>
        <item x="706"/>
        <item x="75"/>
        <item x="494"/>
        <item x="1029"/>
        <item x="674"/>
        <item x="1528"/>
        <item x="684"/>
        <item x="783"/>
        <item x="210"/>
        <item x="1573"/>
        <item x="782"/>
        <item x="777"/>
        <item x="116"/>
        <item x="1396"/>
        <item x="766"/>
        <item x="1439"/>
        <item x="1553"/>
        <item x="992"/>
        <item x="1148"/>
        <item x="763"/>
        <item x="948"/>
        <item x="1135"/>
        <item x="124"/>
        <item x="1434"/>
        <item x="1494"/>
        <item x="500"/>
        <item x="491"/>
        <item x="894"/>
        <item x="566"/>
        <item x="552"/>
        <item x="765"/>
        <item x="564"/>
        <item x="983"/>
        <item x="1409"/>
        <item x="1334"/>
        <item x="1297"/>
        <item x="1174"/>
        <item x="456"/>
        <item x="292"/>
        <item x="1512"/>
        <item x="449"/>
        <item x="1202"/>
        <item x="785"/>
        <item x="896"/>
        <item x="1349"/>
        <item x="682"/>
        <item x="1566"/>
        <item x="1418"/>
        <item x="758"/>
        <item x="1223"/>
        <item x="755"/>
        <item x="1562"/>
        <item x="1287"/>
        <item x="1496"/>
        <item x="1557"/>
        <item x="581"/>
        <item x="429"/>
        <item x="617"/>
        <item x="1467"/>
        <item x="748"/>
        <item x="548"/>
        <item x="464"/>
        <item x="972"/>
        <item x="583"/>
        <item x="1561"/>
        <item x="895"/>
        <item x="1524"/>
        <item x="1307"/>
        <item x="540"/>
        <item x="1312"/>
        <item x="1215"/>
        <item x="355"/>
        <item x="555"/>
        <item x="296"/>
        <item x="619"/>
        <item x="1286"/>
        <item x="483"/>
        <item x="140"/>
        <item x="1272"/>
        <item x="676"/>
        <item x="572"/>
        <item x="294"/>
        <item x="1577"/>
        <item x="1471"/>
        <item x="683"/>
        <item x="975"/>
        <item x="949"/>
        <item x="946"/>
        <item x="859"/>
        <item x="976"/>
        <item x="989"/>
        <item x="121"/>
        <item x="1132"/>
        <item x="330"/>
        <item x="168"/>
        <item x="214"/>
        <item x="430"/>
        <item x="579"/>
        <item x="1261"/>
        <item x="1342"/>
        <item x="1576"/>
        <item x="981"/>
        <item x="791"/>
        <item x="89"/>
        <item x="1466"/>
        <item x="1281"/>
        <item x="1484"/>
        <item x="462"/>
        <item x="582"/>
        <item x="881"/>
        <item x="1579"/>
        <item x="892"/>
        <item x="750"/>
        <item x="608"/>
        <item x="584"/>
        <item x="864"/>
        <item x="574"/>
        <item x="453"/>
        <item x="761"/>
        <item x="181"/>
        <item x="769"/>
        <item x="1404"/>
        <item x="1277"/>
        <item x="746"/>
        <item x="885"/>
        <item x="790"/>
        <item x="1578"/>
        <item x="1034"/>
        <item x="587"/>
        <item x="419"/>
        <item x="1516"/>
        <item x="802"/>
        <item x="1039"/>
        <item x="244"/>
        <item x="253"/>
        <item x="313"/>
        <item x="520"/>
        <item x="538"/>
        <item x="1560"/>
        <item x="1"/>
        <item x="172"/>
        <item x="1285"/>
        <item x="1398"/>
        <item x="1355"/>
        <item x="305"/>
        <item x="1284"/>
        <item x="1109"/>
        <item x="297"/>
        <item x="1311"/>
        <item x="565"/>
        <item x="1110"/>
        <item x="793"/>
        <item x="1314"/>
        <item x="1045"/>
        <item x="1112"/>
        <item x="1500"/>
        <item x="1059"/>
        <item x="1430"/>
        <item x="1113"/>
        <item x="1498"/>
        <item x="529"/>
        <item x="1119"/>
        <item x="1114"/>
        <item x="1278"/>
        <item x="1333"/>
        <item x="1006"/>
        <item x="1120"/>
        <item x="1331"/>
        <item x="1303"/>
        <item x="1117"/>
        <item x="1115"/>
        <item x="1118"/>
        <item x="1116"/>
        <item x="1121"/>
        <item x="1122"/>
        <item x="1332"/>
        <item x="1111"/>
        <item x="149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CF37-4EEC-4564-A98F-BA5511326489}">
  <dimension ref="A3:F14"/>
  <sheetViews>
    <sheetView workbookViewId="0">
      <selection activeCell="D29" sqref="D29:D33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>
      <c r="A3" s="5" t="s">
        <v>8322</v>
      </c>
      <c r="B3" s="5" t="s">
        <v>8321</v>
      </c>
    </row>
    <row r="4" spans="1:6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6" t="s">
        <v>8314</v>
      </c>
      <c r="B8" s="7">
        <v>24</v>
      </c>
      <c r="C8" s="7"/>
      <c r="D8" s="7"/>
      <c r="E8" s="7"/>
      <c r="F8" s="7">
        <v>24</v>
      </c>
    </row>
    <row r="9" spans="1:6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D985D-5237-41EF-89C0-2EE304CCDE0C}">
  <dimension ref="A3:F46"/>
  <sheetViews>
    <sheetView workbookViewId="0">
      <selection activeCell="A29" sqref="A29:XFD29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3" spans="1:6">
      <c r="A3" s="5" t="s">
        <v>8322</v>
      </c>
      <c r="B3" s="5" t="s">
        <v>8321</v>
      </c>
    </row>
    <row r="4" spans="1:6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>
      <c r="A5" s="6" t="s">
        <v>8323</v>
      </c>
      <c r="B5" s="7"/>
      <c r="C5" s="7">
        <v>100</v>
      </c>
      <c r="D5" s="7"/>
      <c r="E5" s="7"/>
      <c r="F5" s="7">
        <v>100</v>
      </c>
    </row>
    <row r="6" spans="1:6">
      <c r="A6" s="6" t="s">
        <v>8324</v>
      </c>
      <c r="B6" s="7"/>
      <c r="C6" s="7"/>
      <c r="D6" s="7">
        <v>20</v>
      </c>
      <c r="E6" s="7"/>
      <c r="F6" s="7">
        <v>20</v>
      </c>
    </row>
    <row r="7" spans="1:6">
      <c r="A7" s="6" t="s">
        <v>8325</v>
      </c>
      <c r="B7" s="7"/>
      <c r="C7" s="7"/>
      <c r="D7" s="7">
        <v>24</v>
      </c>
      <c r="E7" s="7"/>
      <c r="F7" s="7">
        <v>24</v>
      </c>
    </row>
    <row r="8" spans="1:6">
      <c r="A8" s="6" t="s">
        <v>8326</v>
      </c>
      <c r="B8" s="7"/>
      <c r="C8" s="7">
        <v>40</v>
      </c>
      <c r="D8" s="7"/>
      <c r="E8" s="7"/>
      <c r="F8" s="7">
        <v>40</v>
      </c>
    </row>
    <row r="9" spans="1:6">
      <c r="A9" s="6" t="s">
        <v>8327</v>
      </c>
      <c r="B9" s="7">
        <v>40</v>
      </c>
      <c r="C9" s="7"/>
      <c r="D9" s="7"/>
      <c r="E9" s="7"/>
      <c r="F9" s="7">
        <v>40</v>
      </c>
    </row>
    <row r="10" spans="1:6">
      <c r="A10" s="6" t="s">
        <v>8328</v>
      </c>
      <c r="B10" s="7">
        <v>180</v>
      </c>
      <c r="C10" s="7"/>
      <c r="D10" s="7"/>
      <c r="E10" s="7"/>
      <c r="F10" s="7">
        <v>180</v>
      </c>
    </row>
    <row r="11" spans="1:6">
      <c r="A11" s="6" t="s">
        <v>8329</v>
      </c>
      <c r="B11" s="7"/>
      <c r="C11" s="7">
        <v>80</v>
      </c>
      <c r="D11" s="7"/>
      <c r="E11" s="7"/>
      <c r="F11" s="7">
        <v>80</v>
      </c>
    </row>
    <row r="12" spans="1:6">
      <c r="A12" s="6" t="s">
        <v>8330</v>
      </c>
      <c r="B12" s="7">
        <v>40</v>
      </c>
      <c r="C12" s="7"/>
      <c r="D12" s="7"/>
      <c r="E12" s="7"/>
      <c r="F12" s="7">
        <v>40</v>
      </c>
    </row>
    <row r="13" spans="1:6">
      <c r="A13" s="6" t="s">
        <v>8331</v>
      </c>
      <c r="B13" s="7"/>
      <c r="C13" s="7">
        <v>40</v>
      </c>
      <c r="D13" s="7"/>
      <c r="E13" s="7">
        <v>20</v>
      </c>
      <c r="F13" s="7">
        <v>60</v>
      </c>
    </row>
    <row r="14" spans="1:6">
      <c r="A14" s="6" t="s">
        <v>8332</v>
      </c>
      <c r="B14" s="7"/>
      <c r="C14" s="7">
        <v>40</v>
      </c>
      <c r="D14" s="7"/>
      <c r="E14" s="7"/>
      <c r="F14" s="7">
        <v>40</v>
      </c>
    </row>
    <row r="15" spans="1:6">
      <c r="A15" s="6" t="s">
        <v>8333</v>
      </c>
      <c r="B15" s="7"/>
      <c r="C15" s="7">
        <v>120</v>
      </c>
      <c r="D15" s="7">
        <v>20</v>
      </c>
      <c r="E15" s="7"/>
      <c r="F15" s="7">
        <v>140</v>
      </c>
    </row>
    <row r="16" spans="1:6">
      <c r="A16" s="6" t="s">
        <v>8334</v>
      </c>
      <c r="B16" s="7"/>
      <c r="C16" s="7">
        <v>20</v>
      </c>
      <c r="D16" s="7"/>
      <c r="E16" s="7"/>
      <c r="F16" s="7">
        <v>20</v>
      </c>
    </row>
    <row r="17" spans="1:6">
      <c r="A17" s="6" t="s">
        <v>8335</v>
      </c>
      <c r="B17" s="7">
        <v>140</v>
      </c>
      <c r="C17" s="7"/>
      <c r="D17" s="7"/>
      <c r="E17" s="7"/>
      <c r="F17" s="7">
        <v>140</v>
      </c>
    </row>
    <row r="18" spans="1:6">
      <c r="A18" s="6" t="s">
        <v>8336</v>
      </c>
      <c r="B18" s="7">
        <v>140</v>
      </c>
      <c r="C18" s="7">
        <v>20</v>
      </c>
      <c r="D18" s="7"/>
      <c r="E18" s="7"/>
      <c r="F18" s="7">
        <v>160</v>
      </c>
    </row>
    <row r="19" spans="1:6">
      <c r="A19" s="6" t="s">
        <v>8337</v>
      </c>
      <c r="B19" s="7"/>
      <c r="C19" s="7">
        <v>60</v>
      </c>
      <c r="D19" s="7"/>
      <c r="E19" s="7"/>
      <c r="F19" s="7">
        <v>60</v>
      </c>
    </row>
    <row r="20" spans="1:6">
      <c r="A20" s="6" t="s">
        <v>8338</v>
      </c>
      <c r="B20" s="7">
        <v>9</v>
      </c>
      <c r="C20" s="7">
        <v>11</v>
      </c>
      <c r="D20" s="7"/>
      <c r="E20" s="7"/>
      <c r="F20" s="7">
        <v>20</v>
      </c>
    </row>
    <row r="21" spans="1:6">
      <c r="A21" s="6" t="s">
        <v>8339</v>
      </c>
      <c r="B21" s="7">
        <v>20</v>
      </c>
      <c r="C21" s="7"/>
      <c r="D21" s="7"/>
      <c r="E21" s="7"/>
      <c r="F21" s="7">
        <v>20</v>
      </c>
    </row>
    <row r="22" spans="1:6">
      <c r="A22" s="6" t="s">
        <v>8340</v>
      </c>
      <c r="B22" s="7"/>
      <c r="C22" s="7">
        <v>40</v>
      </c>
      <c r="D22" s="7"/>
      <c r="E22" s="7"/>
      <c r="F22" s="7">
        <v>40</v>
      </c>
    </row>
    <row r="23" spans="1:6">
      <c r="A23" s="6" t="s">
        <v>8341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>
      <c r="A24" s="6" t="s">
        <v>8342</v>
      </c>
      <c r="B24" s="7"/>
      <c r="C24" s="7">
        <v>20</v>
      </c>
      <c r="D24" s="7"/>
      <c r="E24" s="7"/>
      <c r="F24" s="7">
        <v>20</v>
      </c>
    </row>
    <row r="25" spans="1:6">
      <c r="A25" s="6" t="s">
        <v>8343</v>
      </c>
      <c r="B25" s="7">
        <v>60</v>
      </c>
      <c r="C25" s="7"/>
      <c r="D25" s="7"/>
      <c r="E25" s="7"/>
      <c r="F25" s="7">
        <v>60</v>
      </c>
    </row>
    <row r="26" spans="1:6">
      <c r="A26" s="6" t="s">
        <v>8344</v>
      </c>
      <c r="B26" s="7"/>
      <c r="C26" s="7">
        <v>20</v>
      </c>
      <c r="D26" s="7"/>
      <c r="E26" s="7"/>
      <c r="F26" s="7">
        <v>20</v>
      </c>
    </row>
    <row r="27" spans="1:6">
      <c r="A27" s="6" t="s">
        <v>8345</v>
      </c>
      <c r="B27" s="7">
        <v>103</v>
      </c>
      <c r="C27" s="7">
        <v>57</v>
      </c>
      <c r="D27" s="7"/>
      <c r="E27" s="7"/>
      <c r="F27" s="7">
        <v>160</v>
      </c>
    </row>
    <row r="28" spans="1:6">
      <c r="A28" s="6" t="s">
        <v>8346</v>
      </c>
      <c r="B28" s="7"/>
      <c r="C28" s="7">
        <v>20</v>
      </c>
      <c r="D28" s="7"/>
      <c r="E28" s="7"/>
      <c r="F28" s="7">
        <v>20</v>
      </c>
    </row>
    <row r="29" spans="1:6">
      <c r="A29" s="6" t="s">
        <v>8347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>
      <c r="A30" s="6" t="s">
        <v>8348</v>
      </c>
      <c r="B30" s="7">
        <v>40</v>
      </c>
      <c r="C30" s="7"/>
      <c r="D30" s="7"/>
      <c r="E30" s="7"/>
      <c r="F30" s="7">
        <v>40</v>
      </c>
    </row>
    <row r="31" spans="1:6">
      <c r="A31" s="6" t="s">
        <v>8349</v>
      </c>
      <c r="B31" s="7">
        <v>20</v>
      </c>
      <c r="C31" s="7"/>
      <c r="D31" s="7"/>
      <c r="E31" s="7"/>
      <c r="F31" s="7">
        <v>20</v>
      </c>
    </row>
    <row r="32" spans="1:6">
      <c r="A32" s="6" t="s">
        <v>8350</v>
      </c>
      <c r="B32" s="7"/>
      <c r="C32" s="7">
        <v>20</v>
      </c>
      <c r="D32" s="7"/>
      <c r="E32" s="7"/>
      <c r="F32" s="7">
        <v>20</v>
      </c>
    </row>
    <row r="33" spans="1:6">
      <c r="A33" s="6" t="s">
        <v>8351</v>
      </c>
      <c r="B33" s="7">
        <v>260</v>
      </c>
      <c r="C33" s="7"/>
      <c r="D33" s="7"/>
      <c r="E33" s="7"/>
      <c r="F33" s="7">
        <v>260</v>
      </c>
    </row>
    <row r="34" spans="1:6">
      <c r="A34" s="6" t="s">
        <v>8352</v>
      </c>
      <c r="B34" s="7"/>
      <c r="C34" s="7"/>
      <c r="D34" s="7">
        <v>40</v>
      </c>
      <c r="E34" s="7"/>
      <c r="F34" s="7">
        <v>40</v>
      </c>
    </row>
    <row r="35" spans="1:6">
      <c r="A35" s="6" t="s">
        <v>8353</v>
      </c>
      <c r="B35" s="7">
        <v>60</v>
      </c>
      <c r="C35" s="7"/>
      <c r="D35" s="7"/>
      <c r="E35" s="7"/>
      <c r="F35" s="7">
        <v>60</v>
      </c>
    </row>
    <row r="36" spans="1:6">
      <c r="A36" s="6" t="s">
        <v>8354</v>
      </c>
      <c r="B36" s="7">
        <v>34</v>
      </c>
      <c r="C36" s="7"/>
      <c r="D36" s="7"/>
      <c r="E36" s="7">
        <v>6</v>
      </c>
      <c r="F36" s="7">
        <v>40</v>
      </c>
    </row>
    <row r="37" spans="1:6">
      <c r="A37" s="6" t="s">
        <v>8355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>
      <c r="A38" s="6" t="s">
        <v>8356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>
      <c r="A39" s="6" t="s">
        <v>8357</v>
      </c>
      <c r="B39" s="7">
        <v>80</v>
      </c>
      <c r="C39" s="7"/>
      <c r="D39" s="7"/>
      <c r="E39" s="7"/>
      <c r="F39" s="7">
        <v>80</v>
      </c>
    </row>
    <row r="40" spans="1:6">
      <c r="A40" s="6" t="s">
        <v>8358</v>
      </c>
      <c r="B40" s="7">
        <v>60</v>
      </c>
      <c r="C40" s="7"/>
      <c r="D40" s="7"/>
      <c r="E40" s="7"/>
      <c r="F40" s="7">
        <v>60</v>
      </c>
    </row>
    <row r="41" spans="1:6">
      <c r="A41" s="6" t="s">
        <v>8359</v>
      </c>
      <c r="B41" s="7"/>
      <c r="C41" s="7">
        <v>47</v>
      </c>
      <c r="D41" s="7">
        <v>10</v>
      </c>
      <c r="E41" s="7"/>
      <c r="F41" s="7">
        <v>57</v>
      </c>
    </row>
    <row r="42" spans="1:6">
      <c r="A42" s="6" t="s">
        <v>8360</v>
      </c>
      <c r="B42" s="7"/>
      <c r="C42" s="7">
        <v>100</v>
      </c>
      <c r="D42" s="7"/>
      <c r="E42" s="7"/>
      <c r="F42" s="7">
        <v>100</v>
      </c>
    </row>
    <row r="43" spans="1:6">
      <c r="A43" s="6" t="s">
        <v>8361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>
      <c r="A44" s="6" t="s">
        <v>8362</v>
      </c>
      <c r="B44" s="7"/>
      <c r="C44" s="7">
        <v>60</v>
      </c>
      <c r="D44" s="7">
        <v>100</v>
      </c>
      <c r="E44" s="7"/>
      <c r="F44" s="7">
        <v>160</v>
      </c>
    </row>
    <row r="45" spans="1:6">
      <c r="A45" s="6" t="s">
        <v>8363</v>
      </c>
      <c r="B45" s="7"/>
      <c r="C45" s="7"/>
      <c r="D45" s="7">
        <v>20</v>
      </c>
      <c r="E45" s="7"/>
      <c r="F45" s="7">
        <v>20</v>
      </c>
    </row>
    <row r="46" spans="1:6">
      <c r="A46" s="6" t="s">
        <v>8320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147E-F5AB-4B4F-80F8-324398A41C83}">
  <dimension ref="A1:E18"/>
  <sheetViews>
    <sheetView workbookViewId="0">
      <selection activeCell="D23" sqref="D23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5" t="s">
        <v>8307</v>
      </c>
      <c r="B1" t="s">
        <v>8366</v>
      </c>
    </row>
    <row r="2" spans="1:5">
      <c r="A2" s="5" t="s">
        <v>8367</v>
      </c>
      <c r="B2" t="s">
        <v>8366</v>
      </c>
    </row>
    <row r="4" spans="1:5">
      <c r="A4" s="5" t="s">
        <v>8322</v>
      </c>
      <c r="B4" s="5" t="s">
        <v>8321</v>
      </c>
    </row>
    <row r="5" spans="1:5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>
      <c r="A6" s="6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6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6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6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6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6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6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6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6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6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6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6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6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55" zoomScaleNormal="55" workbookViewId="0">
      <pane ySplit="1" topLeftCell="A2" activePane="bottomLeft" state="frozen"/>
      <selection pane="bottomLeft" activeCell="A3" sqref="A3"/>
    </sheetView>
  </sheetViews>
  <sheetFormatPr defaultRowHeight="14.4"/>
  <cols>
    <col min="2" max="2" width="38.44140625" style="3" customWidth="1"/>
    <col min="3" max="3" width="48" style="3" customWidth="1"/>
    <col min="4" max="4" width="13.6640625" bestFit="1" customWidth="1"/>
    <col min="5" max="5" width="17.33203125" bestFit="1" customWidth="1"/>
    <col min="6" max="6" width="14.21875" bestFit="1" customWidth="1"/>
    <col min="7" max="7" width="16.6640625" bestFit="1" customWidth="1"/>
    <col min="8" max="8" width="18.109375" bestFit="1" customWidth="1"/>
    <col min="9" max="9" width="17.88671875" bestFit="1" customWidth="1"/>
    <col min="10" max="10" width="21.5546875" bestFit="1" customWidth="1"/>
    <col min="11" max="11" width="19.109375" bestFit="1" customWidth="1"/>
    <col min="12" max="12" width="24.33203125" bestFit="1" customWidth="1"/>
    <col min="13" max="13" width="17.88671875" bestFit="1" customWidth="1"/>
    <col min="14" max="14" width="36.6640625" bestFit="1" customWidth="1"/>
    <col min="15" max="15" width="17.109375" style="11" bestFit="1" customWidth="1"/>
    <col min="16" max="16" width="19.33203125" bestFit="1" customWidth="1"/>
    <col min="17" max="17" width="13.21875" bestFit="1" customWidth="1"/>
    <col min="18" max="18" width="18.33203125" bestFit="1" customWidth="1"/>
    <col min="19" max="19" width="26.77734375" bestFit="1" customWidth="1"/>
    <col min="20" max="20" width="25.109375" bestFit="1" customWidth="1"/>
    <col min="21" max="21" width="19.88671875" style="8" bestFit="1" customWidth="1"/>
    <col min="22" max="22" width="21.33203125" bestFit="1" customWidth="1"/>
    <col min="25" max="25" width="27.88671875" bestFit="1" customWidth="1"/>
  </cols>
  <sheetData>
    <row r="1" spans="1: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8309</v>
      </c>
      <c r="Q1" s="1" t="s">
        <v>8307</v>
      </c>
      <c r="R1" s="1" t="s">
        <v>8308</v>
      </c>
      <c r="S1" s="1" t="s">
        <v>8364</v>
      </c>
      <c r="T1" s="1" t="s">
        <v>8365</v>
      </c>
      <c r="U1" s="9" t="s">
        <v>8402</v>
      </c>
      <c r="V1" s="1" t="s">
        <v>8401</v>
      </c>
      <c r="X1" t="s">
        <v>8400</v>
      </c>
      <c r="Y1" t="s">
        <v>8380</v>
      </c>
    </row>
    <row r="2" spans="1:25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+E2/D2</f>
        <v>1.3685882352941177</v>
      </c>
      <c r="P2">
        <f>AVERAGE(E2/L2)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  <c r="U2" s="8">
        <f>VALUE(+LEFT(S2,5))</f>
        <v>42177</v>
      </c>
      <c r="V2" t="str">
        <f>VLOOKUP(D2,X$2:Y$13,2)</f>
        <v>5000 to 9999</v>
      </c>
      <c r="X2">
        <v>0</v>
      </c>
      <c r="Y2" t="s">
        <v>8388</v>
      </c>
    </row>
    <row r="3" spans="1: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>+E3/D3</f>
        <v>1.4260827250608272</v>
      </c>
      <c r="P3">
        <f>AVERAGE(E3/L3)</f>
        <v>185.48101265822785</v>
      </c>
      <c r="Q3" t="str">
        <f>LEFT(N3,SEARCH("/",N3)-1)</f>
        <v>film &amp; video</v>
      </c>
      <c r="R3" t="str">
        <f>RIGHT(N3,LEN(N3)-SEARCH("/",N3))</f>
        <v>television</v>
      </c>
      <c r="S3" s="8">
        <f>(((J3/60)/60)/24)+DATE(1970,1,1)</f>
        <v>42766.600497685184</v>
      </c>
      <c r="T3" s="8">
        <f>(((I3/60)/60)/24)+DATE(1970,1,1)</f>
        <v>42796.600497685184</v>
      </c>
      <c r="U3" s="8">
        <f>VALUE(+LEFT(S3,5))</f>
        <v>42766</v>
      </c>
      <c r="V3" t="str">
        <f>VLOOKUP(D3,X$2:Y$13,2)</f>
        <v>10000 to 14999</v>
      </c>
      <c r="X3">
        <v>1000</v>
      </c>
      <c r="Y3" t="s">
        <v>8389</v>
      </c>
    </row>
    <row r="4" spans="1:25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>+E4/D4</f>
        <v>1.05</v>
      </c>
      <c r="P4">
        <f>AVERAGE(E4/L4)</f>
        <v>15</v>
      </c>
      <c r="Q4" t="str">
        <f>LEFT(N4,SEARCH("/",N4)-1)</f>
        <v>film &amp; video</v>
      </c>
      <c r="R4" t="str">
        <f>RIGHT(N4,LEN(N4)-SEARCH("/",N4))</f>
        <v>television</v>
      </c>
      <c r="S4" s="8">
        <f>(((J4/60)/60)/24)+DATE(1970,1,1)</f>
        <v>42405.702349537038</v>
      </c>
      <c r="T4" s="8">
        <f>(((I4/60)/60)/24)+DATE(1970,1,1)</f>
        <v>42415.702349537038</v>
      </c>
      <c r="U4" s="8">
        <f>VALUE(+LEFT(S4,5))</f>
        <v>42405</v>
      </c>
      <c r="V4" t="str">
        <f>VLOOKUP(D4,X$2:Y$13,2)</f>
        <v>Less than 1000</v>
      </c>
      <c r="X4">
        <v>5000</v>
      </c>
      <c r="Y4" t="s">
        <v>8390</v>
      </c>
    </row>
    <row r="5" spans="1:25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>+E5/D5</f>
        <v>1.0389999999999999</v>
      </c>
      <c r="P5">
        <f>AVERAGE(E5/L5)</f>
        <v>69.266666666666666</v>
      </c>
      <c r="Q5" t="str">
        <f>LEFT(N5,SEARCH("/",N5)-1)</f>
        <v>film &amp; video</v>
      </c>
      <c r="R5" t="str">
        <f>RIGHT(N5,LEN(N5)-SEARCH("/",N5))</f>
        <v>television</v>
      </c>
      <c r="S5" s="8">
        <f>(((J5/60)/60)/24)+DATE(1970,1,1)</f>
        <v>41828.515127314815</v>
      </c>
      <c r="T5" s="8">
        <f>(((I5/60)/60)/24)+DATE(1970,1,1)</f>
        <v>41858.515127314815</v>
      </c>
      <c r="U5" s="8">
        <f>VALUE(+LEFT(S5,5))</f>
        <v>41828</v>
      </c>
      <c r="V5" t="str">
        <f>VLOOKUP(D5,X$2:Y$13,2)</f>
        <v>10000 to 14999</v>
      </c>
      <c r="X5">
        <v>10000</v>
      </c>
      <c r="Y5" t="s">
        <v>8391</v>
      </c>
    </row>
    <row r="6" spans="1:25" ht="43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>+E6/D6</f>
        <v>1.2299154545454545</v>
      </c>
      <c r="P6">
        <f>AVERAGE(E6/L6)</f>
        <v>190.55028169014085</v>
      </c>
      <c r="Q6" t="str">
        <f>LEFT(N6,SEARCH("/",N6)-1)</f>
        <v>film &amp; video</v>
      </c>
      <c r="R6" t="str">
        <f>RIGHT(N6,LEN(N6)-SEARCH("/",N6))</f>
        <v>television</v>
      </c>
      <c r="S6" s="8">
        <f>(((J6/60)/60)/24)+DATE(1970,1,1)</f>
        <v>42327.834247685183</v>
      </c>
      <c r="T6" s="8">
        <f>(((I6/60)/60)/24)+DATE(1970,1,1)</f>
        <v>42357.834247685183</v>
      </c>
      <c r="U6" s="8">
        <f>VALUE(+LEFT(S6,5))</f>
        <v>42327</v>
      </c>
      <c r="V6" t="str">
        <f>VLOOKUP(D6,X$2:Y$13,2)</f>
        <v>40000 to 44999</v>
      </c>
      <c r="X6">
        <v>15000</v>
      </c>
      <c r="Y6" t="s">
        <v>8392</v>
      </c>
    </row>
    <row r="7" spans="1:25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>+E7/D7</f>
        <v>1.0977744436109027</v>
      </c>
      <c r="P7">
        <f>AVERAGE(E7/L7)</f>
        <v>93.40425531914893</v>
      </c>
      <c r="Q7" t="str">
        <f>LEFT(N7,SEARCH("/",N7)-1)</f>
        <v>film &amp; video</v>
      </c>
      <c r="R7" t="str">
        <f>RIGHT(N7,LEN(N7)-SEARCH("/",N7))</f>
        <v>television</v>
      </c>
      <c r="S7" s="8">
        <f>(((J7/60)/60)/24)+DATE(1970,1,1)</f>
        <v>42563.932951388888</v>
      </c>
      <c r="T7" s="8">
        <f>(((I7/60)/60)/24)+DATE(1970,1,1)</f>
        <v>42580.232638888891</v>
      </c>
      <c r="U7" s="8">
        <f>VALUE(+LEFT(S7,5))</f>
        <v>42563</v>
      </c>
      <c r="V7" t="str">
        <f>VLOOKUP(D7,X$2:Y$13,2)</f>
        <v>1000 to 4999</v>
      </c>
      <c r="X7">
        <v>20000</v>
      </c>
      <c r="Y7" t="s">
        <v>8393</v>
      </c>
    </row>
    <row r="8" spans="1:25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>+E8/D8</f>
        <v>1.064875</v>
      </c>
      <c r="P8">
        <f>AVERAGE(E8/L8)</f>
        <v>146.87931034482759</v>
      </c>
      <c r="Q8" t="str">
        <f>LEFT(N8,SEARCH("/",N8)-1)</f>
        <v>film &amp; video</v>
      </c>
      <c r="R8" t="str">
        <f>RIGHT(N8,LEN(N8)-SEARCH("/",N8))</f>
        <v>television</v>
      </c>
      <c r="S8" s="8">
        <f>(((J8/60)/60)/24)+DATE(1970,1,1)</f>
        <v>41794.072337962964</v>
      </c>
      <c r="T8" s="8">
        <f>(((I8/60)/60)/24)+DATE(1970,1,1)</f>
        <v>41804.072337962964</v>
      </c>
      <c r="U8" s="8">
        <f>VALUE(+LEFT(S8,5))</f>
        <v>41794</v>
      </c>
      <c r="V8" t="str">
        <f>VLOOKUP(D8,X$2:Y$13,2)</f>
        <v>5000 to 9999</v>
      </c>
      <c r="X8">
        <v>25000</v>
      </c>
      <c r="Y8" t="s">
        <v>8394</v>
      </c>
    </row>
    <row r="9" spans="1:25" ht="43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>+E9/D9</f>
        <v>1.0122222222222221</v>
      </c>
      <c r="P9">
        <f>AVERAGE(E9/L9)</f>
        <v>159.82456140350877</v>
      </c>
      <c r="Q9" t="str">
        <f>LEFT(N9,SEARCH("/",N9)-1)</f>
        <v>film &amp; video</v>
      </c>
      <c r="R9" t="str">
        <f>RIGHT(N9,LEN(N9)-SEARCH("/",N9))</f>
        <v>television</v>
      </c>
      <c r="S9" s="8">
        <f>(((J9/60)/60)/24)+DATE(1970,1,1)</f>
        <v>42516.047071759262</v>
      </c>
      <c r="T9" s="8">
        <f>(((I9/60)/60)/24)+DATE(1970,1,1)</f>
        <v>42556.047071759262</v>
      </c>
      <c r="U9" s="8">
        <f>VALUE(+LEFT(S9,5))</f>
        <v>42516</v>
      </c>
      <c r="V9" t="str">
        <f>VLOOKUP(D9,X$2:Y$13,2)</f>
        <v>5000 to 9999</v>
      </c>
      <c r="X9">
        <v>30000</v>
      </c>
      <c r="Y9" t="s">
        <v>8395</v>
      </c>
    </row>
    <row r="10" spans="1: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>+E10/D10</f>
        <v>1.0004342857142856</v>
      </c>
      <c r="P10">
        <f>AVERAGE(E10/L10)</f>
        <v>291.79333333333335</v>
      </c>
      <c r="Q10" t="str">
        <f>LEFT(N10,SEARCH("/",N10)-1)</f>
        <v>film &amp; video</v>
      </c>
      <c r="R10" t="str">
        <f>RIGHT(N10,LEN(N10)-SEARCH("/",N10))</f>
        <v>television</v>
      </c>
      <c r="S10" s="8">
        <f>(((J10/60)/60)/24)+DATE(1970,1,1)</f>
        <v>42468.94458333333</v>
      </c>
      <c r="T10" s="8">
        <f>(((I10/60)/60)/24)+DATE(1970,1,1)</f>
        <v>42475.875</v>
      </c>
      <c r="U10" s="8">
        <f>VALUE(+LEFT(S10,5))</f>
        <v>42468</v>
      </c>
      <c r="V10" t="str">
        <f>VLOOKUP(D10,X$2:Y$13,2)</f>
        <v>1000 to 4999</v>
      </c>
      <c r="X10">
        <v>35000</v>
      </c>
      <c r="Y10" t="s">
        <v>8396</v>
      </c>
    </row>
    <row r="11" spans="1:25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>+E11/D11</f>
        <v>1.2599800000000001</v>
      </c>
      <c r="P11">
        <f>AVERAGE(E11/L11)</f>
        <v>31.499500000000001</v>
      </c>
      <c r="Q11" t="str">
        <f>LEFT(N11,SEARCH("/",N11)-1)</f>
        <v>film &amp; video</v>
      </c>
      <c r="R11" t="str">
        <f>RIGHT(N11,LEN(N11)-SEARCH("/",N11))</f>
        <v>television</v>
      </c>
      <c r="S11" s="8">
        <f>(((J11/60)/60)/24)+DATE(1970,1,1)</f>
        <v>42447.103518518517</v>
      </c>
      <c r="T11" s="8">
        <f>(((I11/60)/60)/24)+DATE(1970,1,1)</f>
        <v>42477.103518518517</v>
      </c>
      <c r="U11" s="8">
        <f>VALUE(+LEFT(S11,5))</f>
        <v>42447</v>
      </c>
      <c r="V11" t="str">
        <f>VLOOKUP(D11,X$2:Y$13,2)</f>
        <v>Less than 1000</v>
      </c>
      <c r="X11">
        <v>40000</v>
      </c>
      <c r="Y11" t="s">
        <v>8397</v>
      </c>
    </row>
    <row r="12" spans="1:25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>+E12/D12</f>
        <v>1.0049999999999999</v>
      </c>
      <c r="P12">
        <f>AVERAGE(E12/L12)</f>
        <v>158.68421052631578</v>
      </c>
      <c r="Q12" t="str">
        <f>LEFT(N12,SEARCH("/",N12)-1)</f>
        <v>film &amp; video</v>
      </c>
      <c r="R12" t="str">
        <f>RIGHT(N12,LEN(N12)-SEARCH("/",N12))</f>
        <v>television</v>
      </c>
      <c r="S12" s="8">
        <f>(((J12/60)/60)/24)+DATE(1970,1,1)</f>
        <v>41780.068043981482</v>
      </c>
      <c r="T12" s="8">
        <f>(((I12/60)/60)/24)+DATE(1970,1,1)</f>
        <v>41815.068043981482</v>
      </c>
      <c r="U12" s="8">
        <f>VALUE(+LEFT(S12,5))</f>
        <v>41780</v>
      </c>
      <c r="V12" t="str">
        <f>VLOOKUP(D12,X$2:Y$13,2)</f>
        <v>1000 to 4999</v>
      </c>
      <c r="X12">
        <v>45000</v>
      </c>
      <c r="Y12" t="s">
        <v>8398</v>
      </c>
    </row>
    <row r="13" spans="1:25" ht="43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>+E13/D13</f>
        <v>1.2050000000000001</v>
      </c>
      <c r="P13">
        <f>AVERAGE(E13/L13)</f>
        <v>80.333333333333329</v>
      </c>
      <c r="Q13" t="str">
        <f>LEFT(N13,SEARCH("/",N13)-1)</f>
        <v>film &amp; video</v>
      </c>
      <c r="R13" t="str">
        <f>RIGHT(N13,LEN(N13)-SEARCH("/",N13))</f>
        <v>television</v>
      </c>
      <c r="S13" s="8">
        <f>(((J13/60)/60)/24)+DATE(1970,1,1)</f>
        <v>42572.778495370367</v>
      </c>
      <c r="T13" s="8">
        <f>(((I13/60)/60)/24)+DATE(1970,1,1)</f>
        <v>42604.125</v>
      </c>
      <c r="U13" s="8">
        <f>VALUE(+LEFT(S13,5))</f>
        <v>42572</v>
      </c>
      <c r="V13" t="str">
        <f>VLOOKUP(D13,X$2:Y$13,2)</f>
        <v>5000 to 9999</v>
      </c>
      <c r="X13">
        <v>50000</v>
      </c>
      <c r="Y13" t="s">
        <v>8399</v>
      </c>
    </row>
    <row r="14" spans="1:25" ht="43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>+E14/D14</f>
        <v>1.6529333333333334</v>
      </c>
      <c r="P14">
        <f>AVERAGE(E14/L14)</f>
        <v>59.961305925030231</v>
      </c>
      <c r="Q14" t="str">
        <f>LEFT(N14,SEARCH("/",N14)-1)</f>
        <v>film &amp; video</v>
      </c>
      <c r="R14" t="str">
        <f>RIGHT(N14,LEN(N14)-SEARCH("/",N14))</f>
        <v>television</v>
      </c>
      <c r="S14" s="8">
        <f>(((J14/60)/60)/24)+DATE(1970,1,1)</f>
        <v>41791.713252314818</v>
      </c>
      <c r="T14" s="8">
        <f>(((I14/60)/60)/24)+DATE(1970,1,1)</f>
        <v>41836.125</v>
      </c>
      <c r="U14" s="8">
        <f>VALUE(+LEFT(S14,5))</f>
        <v>41791</v>
      </c>
      <c r="V14" t="str">
        <f>VLOOKUP(D14,X$2:Y$13,2)</f>
        <v>30000 to 34999</v>
      </c>
    </row>
    <row r="15" spans="1:25" ht="28.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>+E15/D15</f>
        <v>1.5997142857142856</v>
      </c>
      <c r="P15">
        <f>AVERAGE(E15/L15)</f>
        <v>109.78431372549019</v>
      </c>
      <c r="Q15" t="str">
        <f>LEFT(N15,SEARCH("/",N15)-1)</f>
        <v>film &amp; video</v>
      </c>
      <c r="R15" t="str">
        <f>RIGHT(N15,LEN(N15)-SEARCH("/",N15))</f>
        <v>television</v>
      </c>
      <c r="S15" s="8">
        <f>(((J15/60)/60)/24)+DATE(1970,1,1)</f>
        <v>42508.677187499998</v>
      </c>
      <c r="T15" s="8">
        <f>(((I15/60)/60)/24)+DATE(1970,1,1)</f>
        <v>42544.852083333331</v>
      </c>
      <c r="U15" s="8">
        <f>VALUE(+LEFT(S15,5))</f>
        <v>42508</v>
      </c>
      <c r="V15" t="str">
        <f>VLOOKUP(D15,X$2:Y$13,2)</f>
        <v>1000 to 4999</v>
      </c>
    </row>
    <row r="16" spans="1:25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>+E16/D16</f>
        <v>1.0093333333333334</v>
      </c>
      <c r="P16">
        <f>AVERAGE(E16/L16)</f>
        <v>147.70731707317074</v>
      </c>
      <c r="Q16" t="str">
        <f>LEFT(N16,SEARCH("/",N16)-1)</f>
        <v>film &amp; video</v>
      </c>
      <c r="R16" t="str">
        <f>RIGHT(N16,LEN(N16)-SEARCH("/",N16))</f>
        <v>television</v>
      </c>
      <c r="S16" s="8">
        <f>(((J16/60)/60)/24)+DATE(1970,1,1)</f>
        <v>41808.02648148148</v>
      </c>
      <c r="T16" s="8">
        <f>(((I16/60)/60)/24)+DATE(1970,1,1)</f>
        <v>41833.582638888889</v>
      </c>
      <c r="U16" s="8">
        <f>VALUE(+LEFT(S16,5))</f>
        <v>41808</v>
      </c>
      <c r="V16" t="str">
        <f>VLOOKUP(D16,X$2:Y$13,2)</f>
        <v>5000 to 9999</v>
      </c>
    </row>
    <row r="17" spans="1:22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>+E17/D17</f>
        <v>1.0660000000000001</v>
      </c>
      <c r="P17">
        <f>AVERAGE(E17/L17)</f>
        <v>21.755102040816325</v>
      </c>
      <c r="Q17" t="str">
        <f>LEFT(N17,SEARCH("/",N17)-1)</f>
        <v>film &amp; video</v>
      </c>
      <c r="R17" t="str">
        <f>RIGHT(N17,LEN(N17)-SEARCH("/",N17))</f>
        <v>television</v>
      </c>
      <c r="S17" s="8">
        <f>(((J17/60)/60)/24)+DATE(1970,1,1)</f>
        <v>42256.391875000001</v>
      </c>
      <c r="T17" s="8">
        <f>(((I17/60)/60)/24)+DATE(1970,1,1)</f>
        <v>42274.843055555553</v>
      </c>
      <c r="U17" s="8">
        <f>VALUE(+LEFT(S17,5))</f>
        <v>42256</v>
      </c>
      <c r="V17" t="str">
        <f>VLOOKUP(D17,X$2:Y$13,2)</f>
        <v>1000 to 4999</v>
      </c>
    </row>
    <row r="18" spans="1:22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>+E18/D18</f>
        <v>1.0024166666666667</v>
      </c>
      <c r="P18">
        <f>AVERAGE(E18/L18)</f>
        <v>171.84285714285716</v>
      </c>
      <c r="Q18" t="str">
        <f>LEFT(N18,SEARCH("/",N18)-1)</f>
        <v>film &amp; video</v>
      </c>
      <c r="R18" t="str">
        <f>RIGHT(N18,LEN(N18)-SEARCH("/",N18))</f>
        <v>television</v>
      </c>
      <c r="S18" s="8">
        <f>(((J18/60)/60)/24)+DATE(1970,1,1)</f>
        <v>41760.796423611115</v>
      </c>
      <c r="T18" s="8">
        <f>(((I18/60)/60)/24)+DATE(1970,1,1)</f>
        <v>41806.229166666664</v>
      </c>
      <c r="U18" s="8">
        <f>VALUE(+LEFT(S18,5))</f>
        <v>41760</v>
      </c>
      <c r="V18" t="str">
        <f>VLOOKUP(D18,X$2:Y$13,2)</f>
        <v>10000 to 14999</v>
      </c>
    </row>
    <row r="19" spans="1:22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>+E19/D19</f>
        <v>1.0066666666666666</v>
      </c>
      <c r="P19">
        <f>AVERAGE(E19/L19)</f>
        <v>41.944444444444443</v>
      </c>
      <c r="Q19" t="str">
        <f>LEFT(N19,SEARCH("/",N19)-1)</f>
        <v>film &amp; video</v>
      </c>
      <c r="R19" t="str">
        <f>RIGHT(N19,LEN(N19)-SEARCH("/",N19))</f>
        <v>television</v>
      </c>
      <c r="S19" s="8">
        <f>(((J19/60)/60)/24)+DATE(1970,1,1)</f>
        <v>41917.731736111113</v>
      </c>
      <c r="T19" s="8">
        <f>(((I19/60)/60)/24)+DATE(1970,1,1)</f>
        <v>41947.773402777777</v>
      </c>
      <c r="U19" s="8">
        <f>VALUE(+LEFT(S19,5))</f>
        <v>41917</v>
      </c>
      <c r="V19" t="str">
        <f>VLOOKUP(D19,X$2:Y$13,2)</f>
        <v>1000 to 4999</v>
      </c>
    </row>
    <row r="20" spans="1:22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>+E20/D20</f>
        <v>1.0632110000000001</v>
      </c>
      <c r="P20">
        <f>AVERAGE(E20/L20)</f>
        <v>93.264122807017543</v>
      </c>
      <c r="Q20" t="str">
        <f>LEFT(N20,SEARCH("/",N20)-1)</f>
        <v>film &amp; video</v>
      </c>
      <c r="R20" t="str">
        <f>RIGHT(N20,LEN(N20)-SEARCH("/",N20))</f>
        <v>television</v>
      </c>
      <c r="S20" s="8">
        <f>(((J20/60)/60)/24)+DATE(1970,1,1)</f>
        <v>41869.542314814818</v>
      </c>
      <c r="T20" s="8">
        <f>(((I20/60)/60)/24)+DATE(1970,1,1)</f>
        <v>41899.542314814818</v>
      </c>
      <c r="U20" s="8">
        <f>VALUE(+LEFT(S20,5))</f>
        <v>41869</v>
      </c>
      <c r="V20" t="str">
        <f>VLOOKUP(D20,X$2:Y$13,2)</f>
        <v>30000 to 34999</v>
      </c>
    </row>
    <row r="21" spans="1:22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>+E21/D21</f>
        <v>1.4529411764705882</v>
      </c>
      <c r="P21">
        <f>AVERAGE(E21/L21)</f>
        <v>56.136363636363633</v>
      </c>
      <c r="Q21" t="str">
        <f>LEFT(N21,SEARCH("/",N21)-1)</f>
        <v>film &amp; video</v>
      </c>
      <c r="R21" t="str">
        <f>RIGHT(N21,LEN(N21)-SEARCH("/",N21))</f>
        <v>television</v>
      </c>
      <c r="S21" s="8">
        <f>(((J21/60)/60)/24)+DATE(1970,1,1)</f>
        <v>42175.816365740742</v>
      </c>
      <c r="T21" s="8">
        <f>(((I21/60)/60)/24)+DATE(1970,1,1)</f>
        <v>42205.816365740742</v>
      </c>
      <c r="U21" s="8">
        <f>VALUE(+LEFT(S21,5))</f>
        <v>42175</v>
      </c>
      <c r="V21" t="str">
        <f>VLOOKUP(D21,X$2:Y$13,2)</f>
        <v>Less than 1000</v>
      </c>
    </row>
    <row r="22" spans="1:22" ht="28.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>+E22/D22</f>
        <v>1.002</v>
      </c>
      <c r="P22">
        <f>AVERAGE(E22/L22)</f>
        <v>80.16</v>
      </c>
      <c r="Q22" t="str">
        <f>LEFT(N22,SEARCH("/",N22)-1)</f>
        <v>film &amp; video</v>
      </c>
      <c r="R22" t="str">
        <f>RIGHT(N22,LEN(N22)-SEARCH("/",N22))</f>
        <v>television</v>
      </c>
      <c r="S22" s="8">
        <f>(((J22/60)/60)/24)+DATE(1970,1,1)</f>
        <v>42200.758240740746</v>
      </c>
      <c r="T22" s="8">
        <f>(((I22/60)/60)/24)+DATE(1970,1,1)</f>
        <v>42260.758240740746</v>
      </c>
      <c r="U22" s="8">
        <f>VALUE(+LEFT(S22,5))</f>
        <v>42200</v>
      </c>
      <c r="V22" t="str">
        <f>VLOOKUP(D22,X$2:Y$13,2)</f>
        <v>1000 to 4999</v>
      </c>
    </row>
    <row r="23" spans="1:22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>+E23/D23</f>
        <v>1.0913513513513513</v>
      </c>
      <c r="P23">
        <f>AVERAGE(E23/L23)</f>
        <v>199.9009900990099</v>
      </c>
      <c r="Q23" t="str">
        <f>LEFT(N23,SEARCH("/",N23)-1)</f>
        <v>film &amp; video</v>
      </c>
      <c r="R23" t="str">
        <f>RIGHT(N23,LEN(N23)-SEARCH("/",N23))</f>
        <v>television</v>
      </c>
      <c r="S23" s="8">
        <f>(((J23/60)/60)/24)+DATE(1970,1,1)</f>
        <v>41878.627187500002</v>
      </c>
      <c r="T23" s="8">
        <f>(((I23/60)/60)/24)+DATE(1970,1,1)</f>
        <v>41908.627187500002</v>
      </c>
      <c r="U23" s="8">
        <f>VALUE(+LEFT(S23,5))</f>
        <v>41878</v>
      </c>
      <c r="V23" t="str">
        <f>VLOOKUP(D23,X$2:Y$13,2)</f>
        <v>15000 to 19999</v>
      </c>
    </row>
    <row r="24" spans="1:22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>+E24/D24</f>
        <v>1.1714285714285715</v>
      </c>
      <c r="P24">
        <f>AVERAGE(E24/L24)</f>
        <v>51.25</v>
      </c>
      <c r="Q24" t="str">
        <f>LEFT(N24,SEARCH("/",N24)-1)</f>
        <v>film &amp; video</v>
      </c>
      <c r="R24" t="str">
        <f>RIGHT(N24,LEN(N24)-SEARCH("/",N24))</f>
        <v>television</v>
      </c>
      <c r="S24" s="8">
        <f>(((J24/60)/60)/24)+DATE(1970,1,1)</f>
        <v>41989.91134259259</v>
      </c>
      <c r="T24" s="8">
        <f>(((I24/60)/60)/24)+DATE(1970,1,1)</f>
        <v>42005.332638888889</v>
      </c>
      <c r="U24" s="8">
        <f>VALUE(+LEFT(S24,5))</f>
        <v>41989</v>
      </c>
      <c r="V24" t="str">
        <f>VLOOKUP(D24,X$2:Y$13,2)</f>
        <v>Less than 1000</v>
      </c>
    </row>
    <row r="25" spans="1:22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>+E25/D25</f>
        <v>1.1850000000000001</v>
      </c>
      <c r="P25">
        <f>AVERAGE(E25/L25)</f>
        <v>103.04347826086956</v>
      </c>
      <c r="Q25" t="str">
        <f>LEFT(N25,SEARCH("/",N25)-1)</f>
        <v>film &amp; video</v>
      </c>
      <c r="R25" t="str">
        <f>RIGHT(N25,LEN(N25)-SEARCH("/",N25))</f>
        <v>television</v>
      </c>
      <c r="S25" s="8">
        <f>(((J25/60)/60)/24)+DATE(1970,1,1)</f>
        <v>42097.778946759259</v>
      </c>
      <c r="T25" s="8">
        <f>(((I25/60)/60)/24)+DATE(1970,1,1)</f>
        <v>42124.638888888891</v>
      </c>
      <c r="U25" s="8">
        <f>VALUE(+LEFT(S25,5))</f>
        <v>42097</v>
      </c>
      <c r="V25" t="str">
        <f>VLOOKUP(D25,X$2:Y$13,2)</f>
        <v>1000 to 4999</v>
      </c>
    </row>
    <row r="26" spans="1:22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>+E26/D26</f>
        <v>1.0880768571428572</v>
      </c>
      <c r="P26">
        <f>AVERAGE(E26/L26)</f>
        <v>66.346149825783982</v>
      </c>
      <c r="Q26" t="str">
        <f>LEFT(N26,SEARCH("/",N26)-1)</f>
        <v>film &amp; video</v>
      </c>
      <c r="R26" t="str">
        <f>RIGHT(N26,LEN(N26)-SEARCH("/",N26))</f>
        <v>television</v>
      </c>
      <c r="S26" s="8">
        <f>(((J26/60)/60)/24)+DATE(1970,1,1)</f>
        <v>42229.820173611108</v>
      </c>
      <c r="T26" s="8">
        <f>(((I26/60)/60)/24)+DATE(1970,1,1)</f>
        <v>42262.818750000006</v>
      </c>
      <c r="U26" s="8">
        <f>VALUE(+LEFT(S26,5))</f>
        <v>42229</v>
      </c>
      <c r="V26" t="str">
        <f>VLOOKUP(D26,X$2:Y$13,2)</f>
        <v>35000 to 39999</v>
      </c>
    </row>
    <row r="27" spans="1:22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>+E27/D27</f>
        <v>1.3333333333333333</v>
      </c>
      <c r="P27">
        <f>AVERAGE(E27/L27)</f>
        <v>57.142857142857146</v>
      </c>
      <c r="Q27" t="str">
        <f>LEFT(N27,SEARCH("/",N27)-1)</f>
        <v>film &amp; video</v>
      </c>
      <c r="R27" t="str">
        <f>RIGHT(N27,LEN(N27)-SEARCH("/",N27))</f>
        <v>television</v>
      </c>
      <c r="S27" s="8">
        <f>(((J27/60)/60)/24)+DATE(1970,1,1)</f>
        <v>42318.025011574078</v>
      </c>
      <c r="T27" s="8">
        <f>(((I27/60)/60)/24)+DATE(1970,1,1)</f>
        <v>42378.025011574078</v>
      </c>
      <c r="U27" s="8">
        <f>VALUE(+LEFT(S27,5))</f>
        <v>42318</v>
      </c>
      <c r="V27" t="str">
        <f>VLOOKUP(D27,X$2:Y$13,2)</f>
        <v>Less than 1000</v>
      </c>
    </row>
    <row r="28" spans="1:22" ht="28.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>+E28/D28</f>
        <v>1.552</v>
      </c>
      <c r="P28">
        <f>AVERAGE(E28/L28)</f>
        <v>102.10526315789474</v>
      </c>
      <c r="Q28" t="str">
        <f>LEFT(N28,SEARCH("/",N28)-1)</f>
        <v>film &amp; video</v>
      </c>
      <c r="R28" t="str">
        <f>RIGHT(N28,LEN(N28)-SEARCH("/",N28))</f>
        <v>television</v>
      </c>
      <c r="S28" s="8">
        <f>(((J28/60)/60)/24)+DATE(1970,1,1)</f>
        <v>41828.515555555554</v>
      </c>
      <c r="T28" s="8">
        <f>(((I28/60)/60)/24)+DATE(1970,1,1)</f>
        <v>41868.515555555554</v>
      </c>
      <c r="U28" s="8">
        <f>VALUE(+LEFT(S28,5))</f>
        <v>41828</v>
      </c>
      <c r="V28" t="str">
        <f>VLOOKUP(D28,X$2:Y$13,2)</f>
        <v>1000 to 4999</v>
      </c>
    </row>
    <row r="29" spans="1:22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>+E29/D29</f>
        <v>1.1172500000000001</v>
      </c>
      <c r="P29">
        <f>AVERAGE(E29/L29)</f>
        <v>148.96666666666667</v>
      </c>
      <c r="Q29" t="str">
        <f>LEFT(N29,SEARCH("/",N29)-1)</f>
        <v>film &amp; video</v>
      </c>
      <c r="R29" t="str">
        <f>RIGHT(N29,LEN(N29)-SEARCH("/",N29))</f>
        <v>television</v>
      </c>
      <c r="S29" s="8">
        <f>(((J29/60)/60)/24)+DATE(1970,1,1)</f>
        <v>41929.164733796293</v>
      </c>
      <c r="T29" s="8">
        <f>(((I29/60)/60)/24)+DATE(1970,1,1)</f>
        <v>41959.206400462965</v>
      </c>
      <c r="U29" s="8">
        <f>VALUE(+LEFT(S29,5))</f>
        <v>41929</v>
      </c>
      <c r="V29" t="str">
        <f>VLOOKUP(D29,X$2:Y$13,2)</f>
        <v>20000 to 24999</v>
      </c>
    </row>
    <row r="30" spans="1:22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>+E30/D30</f>
        <v>1.0035000000000001</v>
      </c>
      <c r="P30">
        <f>AVERAGE(E30/L30)</f>
        <v>169.6056338028169</v>
      </c>
      <c r="Q30" t="str">
        <f>LEFT(N30,SEARCH("/",N30)-1)</f>
        <v>film &amp; video</v>
      </c>
      <c r="R30" t="str">
        <f>RIGHT(N30,LEN(N30)-SEARCH("/",N30))</f>
        <v>television</v>
      </c>
      <c r="S30" s="8">
        <f>(((J30/60)/60)/24)+DATE(1970,1,1)</f>
        <v>42324.96393518518</v>
      </c>
      <c r="T30" s="8">
        <f>(((I30/60)/60)/24)+DATE(1970,1,1)</f>
        <v>42354.96393518518</v>
      </c>
      <c r="U30" s="8">
        <f>VALUE(+LEFT(S30,5))</f>
        <v>42324</v>
      </c>
      <c r="V30" t="str">
        <f>VLOOKUP(D30,X$2:Y$13,2)</f>
        <v>10000 to 14999</v>
      </c>
    </row>
    <row r="31" spans="1:22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>+E31/D31</f>
        <v>1.2333333333333334</v>
      </c>
      <c r="P31">
        <f>AVERAGE(E31/L31)</f>
        <v>31.623931623931625</v>
      </c>
      <c r="Q31" t="str">
        <f>LEFT(N31,SEARCH("/",N31)-1)</f>
        <v>film &amp; video</v>
      </c>
      <c r="R31" t="str">
        <f>RIGHT(N31,LEN(N31)-SEARCH("/",N31))</f>
        <v>television</v>
      </c>
      <c r="S31" s="8">
        <f>(((J31/60)/60)/24)+DATE(1970,1,1)</f>
        <v>41812.67324074074</v>
      </c>
      <c r="T31" s="8">
        <f>(((I31/60)/60)/24)+DATE(1970,1,1)</f>
        <v>41842.67324074074</v>
      </c>
      <c r="U31" s="8">
        <f>VALUE(+LEFT(S31,5))</f>
        <v>41812</v>
      </c>
      <c r="V31" t="str">
        <f>VLOOKUP(D31,X$2:Y$13,2)</f>
        <v>1000 to 4999</v>
      </c>
    </row>
    <row r="32" spans="1:22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>+E32/D32</f>
        <v>1.0129975</v>
      </c>
      <c r="P32">
        <f>AVERAGE(E32/L32)</f>
        <v>76.45264150943396</v>
      </c>
      <c r="Q32" t="str">
        <f>LEFT(N32,SEARCH("/",N32)-1)</f>
        <v>film &amp; video</v>
      </c>
      <c r="R32" t="str">
        <f>RIGHT(N32,LEN(N32)-SEARCH("/",N32))</f>
        <v>television</v>
      </c>
      <c r="S32" s="8">
        <f>(((J32/60)/60)/24)+DATE(1970,1,1)</f>
        <v>41842.292997685188</v>
      </c>
      <c r="T32" s="8">
        <f>(((I32/60)/60)/24)+DATE(1970,1,1)</f>
        <v>41872.292997685188</v>
      </c>
      <c r="U32" s="8">
        <f>VALUE(+LEFT(S32,5))</f>
        <v>41842</v>
      </c>
      <c r="V32" t="str">
        <f>VLOOKUP(D32,X$2:Y$13,2)</f>
        <v>1000 to 4999</v>
      </c>
    </row>
    <row r="33" spans="1:22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>+E33/D33</f>
        <v>1</v>
      </c>
      <c r="P33">
        <f>AVERAGE(E33/L33)</f>
        <v>13</v>
      </c>
      <c r="Q33" t="str">
        <f>LEFT(N33,SEARCH("/",N33)-1)</f>
        <v>film &amp; video</v>
      </c>
      <c r="R33" t="str">
        <f>RIGHT(N33,LEN(N33)-SEARCH("/",N33))</f>
        <v>television</v>
      </c>
      <c r="S33" s="8">
        <f>(((J33/60)/60)/24)+DATE(1970,1,1)</f>
        <v>42376.79206018518</v>
      </c>
      <c r="T33" s="8">
        <f>(((I33/60)/60)/24)+DATE(1970,1,1)</f>
        <v>42394.79206018518</v>
      </c>
      <c r="U33" s="8">
        <f>VALUE(+LEFT(S33,5))</f>
        <v>42376</v>
      </c>
      <c r="V33" t="str">
        <f>VLOOKUP(D33,X$2:Y$13,2)</f>
        <v>Less than 1000</v>
      </c>
    </row>
    <row r="34" spans="1:22" ht="43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>+E34/D34</f>
        <v>1.0024604569420035</v>
      </c>
      <c r="P34">
        <f>AVERAGE(E34/L34)</f>
        <v>320.44943820224717</v>
      </c>
      <c r="Q34" t="str">
        <f>LEFT(N34,SEARCH("/",N34)-1)</f>
        <v>film &amp; video</v>
      </c>
      <c r="R34" t="str">
        <f>RIGHT(N34,LEN(N34)-SEARCH("/",N34))</f>
        <v>television</v>
      </c>
      <c r="S34" s="8">
        <f>(((J34/60)/60)/24)+DATE(1970,1,1)</f>
        <v>42461.627511574072</v>
      </c>
      <c r="T34" s="8">
        <f>(((I34/60)/60)/24)+DATE(1970,1,1)</f>
        <v>42503.165972222225</v>
      </c>
      <c r="U34" s="8">
        <f>VALUE(+LEFT(S34,5))</f>
        <v>42461</v>
      </c>
      <c r="V34" t="str">
        <f>VLOOKUP(D34,X$2:Y$13,2)</f>
        <v>25000 to 29999</v>
      </c>
    </row>
    <row r="35" spans="1:22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>+E35/D35</f>
        <v>1.0209523809523811</v>
      </c>
      <c r="P35">
        <f>AVERAGE(E35/L35)</f>
        <v>83.75</v>
      </c>
      <c r="Q35" t="str">
        <f>LEFT(N35,SEARCH("/",N35)-1)</f>
        <v>film &amp; video</v>
      </c>
      <c r="R35" t="str">
        <f>RIGHT(N35,LEN(N35)-SEARCH("/",N35))</f>
        <v>television</v>
      </c>
      <c r="S35" s="8">
        <f>(((J35/60)/60)/24)+DATE(1970,1,1)</f>
        <v>42286.660891203705</v>
      </c>
      <c r="T35" s="8">
        <f>(((I35/60)/60)/24)+DATE(1970,1,1)</f>
        <v>42316.702557870376</v>
      </c>
      <c r="U35" s="8">
        <f>VALUE(+LEFT(S35,5))</f>
        <v>42286</v>
      </c>
      <c r="V35" t="str">
        <f>VLOOKUP(D35,X$2:Y$13,2)</f>
        <v>5000 to 9999</v>
      </c>
    </row>
    <row r="36" spans="1:22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>+E36/D36</f>
        <v>1.3046153846153845</v>
      </c>
      <c r="P36">
        <f>AVERAGE(E36/L36)</f>
        <v>49.882352941176471</v>
      </c>
      <c r="Q36" t="str">
        <f>LEFT(N36,SEARCH("/",N36)-1)</f>
        <v>film &amp; video</v>
      </c>
      <c r="R36" t="str">
        <f>RIGHT(N36,LEN(N36)-SEARCH("/",N36))</f>
        <v>television</v>
      </c>
      <c r="S36" s="8">
        <f>(((J36/60)/60)/24)+DATE(1970,1,1)</f>
        <v>41841.321770833332</v>
      </c>
      <c r="T36" s="8">
        <f>(((I36/60)/60)/24)+DATE(1970,1,1)</f>
        <v>41856.321770833332</v>
      </c>
      <c r="U36" s="8">
        <f>VALUE(+LEFT(S36,5))</f>
        <v>41841</v>
      </c>
      <c r="V36" t="str">
        <f>VLOOKUP(D36,X$2:Y$13,2)</f>
        <v>1000 to 4999</v>
      </c>
    </row>
    <row r="37" spans="1:22" ht="28.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>+E37/D37</f>
        <v>1.665</v>
      </c>
      <c r="P37">
        <f>AVERAGE(E37/L37)</f>
        <v>59.464285714285715</v>
      </c>
      <c r="Q37" t="str">
        <f>LEFT(N37,SEARCH("/",N37)-1)</f>
        <v>film &amp; video</v>
      </c>
      <c r="R37" t="str">
        <f>RIGHT(N37,LEN(N37)-SEARCH("/",N37))</f>
        <v>television</v>
      </c>
      <c r="S37" s="8">
        <f>(((J37/60)/60)/24)+DATE(1970,1,1)</f>
        <v>42098.291828703703</v>
      </c>
      <c r="T37" s="8">
        <f>(((I37/60)/60)/24)+DATE(1970,1,1)</f>
        <v>42122</v>
      </c>
      <c r="U37" s="8">
        <f>VALUE(+LEFT(S37,5))</f>
        <v>42098</v>
      </c>
      <c r="V37" t="str">
        <f>VLOOKUP(D37,X$2:Y$13,2)</f>
        <v>1000 to 4999</v>
      </c>
    </row>
    <row r="38" spans="1:22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>+E38/D38</f>
        <v>1.4215</v>
      </c>
      <c r="P38">
        <f>AVERAGE(E38/L38)</f>
        <v>193.84090909090909</v>
      </c>
      <c r="Q38" t="str">
        <f>LEFT(N38,SEARCH("/",N38)-1)</f>
        <v>film &amp; video</v>
      </c>
      <c r="R38" t="str">
        <f>RIGHT(N38,LEN(N38)-SEARCH("/",N38))</f>
        <v>television</v>
      </c>
      <c r="S38" s="8">
        <f>(((J38/60)/60)/24)+DATE(1970,1,1)</f>
        <v>42068.307002314818</v>
      </c>
      <c r="T38" s="8">
        <f>(((I38/60)/60)/24)+DATE(1970,1,1)</f>
        <v>42098.265335648146</v>
      </c>
      <c r="U38" s="8">
        <f>VALUE(+LEFT(S38,5))</f>
        <v>42068</v>
      </c>
      <c r="V38" t="str">
        <f>VLOOKUP(D38,X$2:Y$13,2)</f>
        <v>5000 to 9999</v>
      </c>
    </row>
    <row r="39" spans="1:22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>+E39/D39</f>
        <v>1.8344090909090909</v>
      </c>
      <c r="P39">
        <f>AVERAGE(E39/L39)</f>
        <v>159.51383399209487</v>
      </c>
      <c r="Q39" t="str">
        <f>LEFT(N39,SEARCH("/",N39)-1)</f>
        <v>film &amp; video</v>
      </c>
      <c r="R39" t="str">
        <f>RIGHT(N39,LEN(N39)-SEARCH("/",N39))</f>
        <v>television</v>
      </c>
      <c r="S39" s="8">
        <f>(((J39/60)/60)/24)+DATE(1970,1,1)</f>
        <v>42032.693043981482</v>
      </c>
      <c r="T39" s="8">
        <f>(((I39/60)/60)/24)+DATE(1970,1,1)</f>
        <v>42062.693043981482</v>
      </c>
      <c r="U39" s="8">
        <f>VALUE(+LEFT(S39,5))</f>
        <v>42032</v>
      </c>
      <c r="V39" t="str">
        <f>VLOOKUP(D39,X$2:Y$13,2)</f>
        <v>20000 to 24999</v>
      </c>
    </row>
    <row r="40" spans="1:22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>+E40/D40</f>
        <v>1.1004</v>
      </c>
      <c r="P40">
        <f>AVERAGE(E40/L40)</f>
        <v>41.68181818181818</v>
      </c>
      <c r="Q40" t="str">
        <f>LEFT(N40,SEARCH("/",N40)-1)</f>
        <v>film &amp; video</v>
      </c>
      <c r="R40" t="str">
        <f>RIGHT(N40,LEN(N40)-SEARCH("/",N40))</f>
        <v>television</v>
      </c>
      <c r="S40" s="8">
        <f>(((J40/60)/60)/24)+DATE(1970,1,1)</f>
        <v>41375.057222222218</v>
      </c>
      <c r="T40" s="8">
        <f>(((I40/60)/60)/24)+DATE(1970,1,1)</f>
        <v>41405.057222222218</v>
      </c>
      <c r="U40" s="8">
        <f>VALUE(+LEFT(S40,5))</f>
        <v>41375</v>
      </c>
      <c r="V40" t="str">
        <f>VLOOKUP(D40,X$2:Y$13,2)</f>
        <v>1000 to 4999</v>
      </c>
    </row>
    <row r="41" spans="1:22" ht="43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>+E41/D41</f>
        <v>1.3098000000000001</v>
      </c>
      <c r="P41">
        <f>AVERAGE(E41/L41)</f>
        <v>150.89861751152074</v>
      </c>
      <c r="Q41" t="str">
        <f>LEFT(N41,SEARCH("/",N41)-1)</f>
        <v>film &amp; video</v>
      </c>
      <c r="R41" t="str">
        <f>RIGHT(N41,LEN(N41)-SEARCH("/",N41))</f>
        <v>television</v>
      </c>
      <c r="S41" s="8">
        <f>(((J41/60)/60)/24)+DATE(1970,1,1)</f>
        <v>41754.047083333331</v>
      </c>
      <c r="T41" s="8">
        <f>(((I41/60)/60)/24)+DATE(1970,1,1)</f>
        <v>41784.957638888889</v>
      </c>
      <c r="U41" s="8">
        <f>VALUE(+LEFT(S41,5))</f>
        <v>41754</v>
      </c>
      <c r="V41" t="str">
        <f>VLOOKUP(D41,X$2:Y$13,2)</f>
        <v>25000 to 29999</v>
      </c>
    </row>
    <row r="42" spans="1:22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>+E42/D42</f>
        <v>1.0135000000000001</v>
      </c>
      <c r="P42">
        <f>AVERAGE(E42/L42)</f>
        <v>126.6875</v>
      </c>
      <c r="Q42" t="str">
        <f>LEFT(N42,SEARCH("/",N42)-1)</f>
        <v>film &amp; video</v>
      </c>
      <c r="R42" t="str">
        <f>RIGHT(N42,LEN(N42)-SEARCH("/",N42))</f>
        <v>television</v>
      </c>
      <c r="S42" s="8">
        <f>(((J42/60)/60)/24)+DATE(1970,1,1)</f>
        <v>41789.21398148148</v>
      </c>
      <c r="T42" s="8">
        <f>(((I42/60)/60)/24)+DATE(1970,1,1)</f>
        <v>41809.166666666664</v>
      </c>
      <c r="U42" s="8">
        <f>VALUE(+LEFT(S42,5))</f>
        <v>41789</v>
      </c>
      <c r="V42" t="str">
        <f>VLOOKUP(D42,X$2:Y$13,2)</f>
        <v>1000 to 4999</v>
      </c>
    </row>
    <row r="43" spans="1:22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>+E43/D43</f>
        <v>1</v>
      </c>
      <c r="P43">
        <f>AVERAGE(E43/L43)</f>
        <v>105.26315789473684</v>
      </c>
      <c r="Q43" t="str">
        <f>LEFT(N43,SEARCH("/",N43)-1)</f>
        <v>film &amp; video</v>
      </c>
      <c r="R43" t="str">
        <f>RIGHT(N43,LEN(N43)-SEARCH("/",N43))</f>
        <v>television</v>
      </c>
      <c r="S43" s="8">
        <f>(((J43/60)/60)/24)+DATE(1970,1,1)</f>
        <v>41887.568912037037</v>
      </c>
      <c r="T43" s="8">
        <f>(((I43/60)/60)/24)+DATE(1970,1,1)</f>
        <v>41917.568912037037</v>
      </c>
      <c r="U43" s="8">
        <f>VALUE(+LEFT(S43,5))</f>
        <v>41887</v>
      </c>
      <c r="V43" t="str">
        <f>VLOOKUP(D43,X$2:Y$13,2)</f>
        <v>1000 to 4999</v>
      </c>
    </row>
    <row r="44" spans="1:22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>+E44/D44</f>
        <v>1.4185714285714286</v>
      </c>
      <c r="P44">
        <f>AVERAGE(E44/L44)</f>
        <v>117.51479289940828</v>
      </c>
      <c r="Q44" t="str">
        <f>LEFT(N44,SEARCH("/",N44)-1)</f>
        <v>film &amp; video</v>
      </c>
      <c r="R44" t="str">
        <f>RIGHT(N44,LEN(N44)-SEARCH("/",N44))</f>
        <v>television</v>
      </c>
      <c r="S44" s="8">
        <f>(((J44/60)/60)/24)+DATE(1970,1,1)</f>
        <v>41971.639189814814</v>
      </c>
      <c r="T44" s="8">
        <f>(((I44/60)/60)/24)+DATE(1970,1,1)</f>
        <v>42001.639189814814</v>
      </c>
      <c r="U44" s="8">
        <f>VALUE(+LEFT(S44,5))</f>
        <v>41971</v>
      </c>
      <c r="V44" t="str">
        <f>VLOOKUP(D44,X$2:Y$13,2)</f>
        <v>10000 to 14999</v>
      </c>
    </row>
    <row r="45" spans="1:22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>+E45/D45</f>
        <v>3.0865999999999998</v>
      </c>
      <c r="P45">
        <f>AVERAGE(E45/L45)</f>
        <v>117.36121673003802</v>
      </c>
      <c r="Q45" t="str">
        <f>LEFT(N45,SEARCH("/",N45)-1)</f>
        <v>film &amp; video</v>
      </c>
      <c r="R45" t="str">
        <f>RIGHT(N45,LEN(N45)-SEARCH("/",N45))</f>
        <v>television</v>
      </c>
      <c r="S45" s="8">
        <f>(((J45/60)/60)/24)+DATE(1970,1,1)</f>
        <v>41802.790347222224</v>
      </c>
      <c r="T45" s="8">
        <f>(((I45/60)/60)/24)+DATE(1970,1,1)</f>
        <v>41833</v>
      </c>
      <c r="U45" s="8">
        <f>VALUE(+LEFT(S45,5))</f>
        <v>41802</v>
      </c>
      <c r="V45" t="str">
        <f>VLOOKUP(D45,X$2:Y$13,2)</f>
        <v>10000 to 14999</v>
      </c>
    </row>
    <row r="46" spans="1:22" ht="43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>+E46/D46</f>
        <v>1</v>
      </c>
      <c r="P46">
        <f>AVERAGE(E46/L46)</f>
        <v>133.33333333333334</v>
      </c>
      <c r="Q46" t="str">
        <f>LEFT(N46,SEARCH("/",N46)-1)</f>
        <v>film &amp; video</v>
      </c>
      <c r="R46" t="str">
        <f>RIGHT(N46,LEN(N46)-SEARCH("/",N46))</f>
        <v>television</v>
      </c>
      <c r="S46" s="8">
        <f>(((J46/60)/60)/24)+DATE(1970,1,1)</f>
        <v>41874.098807870374</v>
      </c>
      <c r="T46" s="8">
        <f>(((I46/60)/60)/24)+DATE(1970,1,1)</f>
        <v>41919.098807870374</v>
      </c>
      <c r="U46" s="8">
        <f>VALUE(+LEFT(S46,5))</f>
        <v>41874</v>
      </c>
      <c r="V46" t="str">
        <f>VLOOKUP(D46,X$2:Y$13,2)</f>
        <v>1000 to 4999</v>
      </c>
    </row>
    <row r="47" spans="1:22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>+E47/D47</f>
        <v>1.2</v>
      </c>
      <c r="P47">
        <f>AVERAGE(E47/L47)</f>
        <v>98.360655737704917</v>
      </c>
      <c r="Q47" t="str">
        <f>LEFT(N47,SEARCH("/",N47)-1)</f>
        <v>film &amp; video</v>
      </c>
      <c r="R47" t="str">
        <f>RIGHT(N47,LEN(N47)-SEARCH("/",N47))</f>
        <v>television</v>
      </c>
      <c r="S47" s="8">
        <f>(((J47/60)/60)/24)+DATE(1970,1,1)</f>
        <v>42457.623923611114</v>
      </c>
      <c r="T47" s="8">
        <f>(((I47/60)/60)/24)+DATE(1970,1,1)</f>
        <v>42487.623923611114</v>
      </c>
      <c r="U47" s="8">
        <f>VALUE(+LEFT(S47,5))</f>
        <v>42457</v>
      </c>
      <c r="V47" t="str">
        <f>VLOOKUP(D47,X$2:Y$13,2)</f>
        <v>5000 to 9999</v>
      </c>
    </row>
    <row r="48" spans="1:22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>+E48/D48</f>
        <v>1.0416666666666667</v>
      </c>
      <c r="P48">
        <f>AVERAGE(E48/L48)</f>
        <v>194.44444444444446</v>
      </c>
      <c r="Q48" t="str">
        <f>LEFT(N48,SEARCH("/",N48)-1)</f>
        <v>film &amp; video</v>
      </c>
      <c r="R48" t="str">
        <f>RIGHT(N48,LEN(N48)-SEARCH("/",N48))</f>
        <v>television</v>
      </c>
      <c r="S48" s="8">
        <f>(((J48/60)/60)/24)+DATE(1970,1,1)</f>
        <v>42323.964976851858</v>
      </c>
      <c r="T48" s="8">
        <f>(((I48/60)/60)/24)+DATE(1970,1,1)</f>
        <v>42353.964976851858</v>
      </c>
      <c r="U48" s="8">
        <f>VALUE(+LEFT(S48,5))</f>
        <v>42323</v>
      </c>
      <c r="V48" t="str">
        <f>VLOOKUP(D48,X$2:Y$13,2)</f>
        <v>5000 to 9999</v>
      </c>
    </row>
    <row r="49" spans="1:22" ht="43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>+E49/D49</f>
        <v>1.0761100000000001</v>
      </c>
      <c r="P49">
        <f>AVERAGE(E49/L49)</f>
        <v>76.865000000000009</v>
      </c>
      <c r="Q49" t="str">
        <f>LEFT(N49,SEARCH("/",N49)-1)</f>
        <v>film &amp; video</v>
      </c>
      <c r="R49" t="str">
        <f>RIGHT(N49,LEN(N49)-SEARCH("/",N49))</f>
        <v>television</v>
      </c>
      <c r="S49" s="8">
        <f>(((J49/60)/60)/24)+DATE(1970,1,1)</f>
        <v>41932.819525462961</v>
      </c>
      <c r="T49" s="8">
        <f>(((I49/60)/60)/24)+DATE(1970,1,1)</f>
        <v>41992.861192129625</v>
      </c>
      <c r="U49" s="8">
        <f>VALUE(+LEFT(S49,5))</f>
        <v>41932</v>
      </c>
      <c r="V49" t="str">
        <f>VLOOKUP(D49,X$2:Y$13,2)</f>
        <v>5000 to 9999</v>
      </c>
    </row>
    <row r="50" spans="1:22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>+E50/D50</f>
        <v>1.0794999999999999</v>
      </c>
      <c r="P50">
        <f>AVERAGE(E50/L50)</f>
        <v>56.815789473684212</v>
      </c>
      <c r="Q50" t="str">
        <f>LEFT(N50,SEARCH("/",N50)-1)</f>
        <v>film &amp; video</v>
      </c>
      <c r="R50" t="str">
        <f>RIGHT(N50,LEN(N50)-SEARCH("/",N50))</f>
        <v>television</v>
      </c>
      <c r="S50" s="8">
        <f>(((J50/60)/60)/24)+DATE(1970,1,1)</f>
        <v>42033.516898148147</v>
      </c>
      <c r="T50" s="8">
        <f>(((I50/60)/60)/24)+DATE(1970,1,1)</f>
        <v>42064.5</v>
      </c>
      <c r="U50" s="8">
        <f>VALUE(+LEFT(S50,5))</f>
        <v>42033</v>
      </c>
      <c r="V50" t="str">
        <f>VLOOKUP(D50,X$2:Y$13,2)</f>
        <v>1000 to 4999</v>
      </c>
    </row>
    <row r="51" spans="1:2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>+E51/D51</f>
        <v>1</v>
      </c>
      <c r="P51">
        <f>AVERAGE(E51/L51)</f>
        <v>137.93103448275863</v>
      </c>
      <c r="Q51" t="str">
        <f>LEFT(N51,SEARCH("/",N51)-1)</f>
        <v>film &amp; video</v>
      </c>
      <c r="R51" t="str">
        <f>RIGHT(N51,LEN(N51)-SEARCH("/",N51))</f>
        <v>television</v>
      </c>
      <c r="S51" s="8">
        <f>(((J51/60)/60)/24)+DATE(1970,1,1)</f>
        <v>42271.176446759258</v>
      </c>
      <c r="T51" s="8">
        <f>(((I51/60)/60)/24)+DATE(1970,1,1)</f>
        <v>42301.176446759258</v>
      </c>
      <c r="U51" s="8">
        <f>VALUE(+LEFT(S51,5))</f>
        <v>42271</v>
      </c>
      <c r="V51" t="str">
        <f>VLOOKUP(D51,X$2:Y$13,2)</f>
        <v>10000 to 14999</v>
      </c>
    </row>
    <row r="52" spans="1:22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>+E52/D52</f>
        <v>1</v>
      </c>
      <c r="P52">
        <f>AVERAGE(E52/L52)</f>
        <v>27.272727272727273</v>
      </c>
      <c r="Q52" t="str">
        <f>LEFT(N52,SEARCH("/",N52)-1)</f>
        <v>film &amp; video</v>
      </c>
      <c r="R52" t="str">
        <f>RIGHT(N52,LEN(N52)-SEARCH("/",N52))</f>
        <v>television</v>
      </c>
      <c r="S52" s="8">
        <f>(((J52/60)/60)/24)+DATE(1970,1,1)</f>
        <v>41995.752986111111</v>
      </c>
      <c r="T52" s="8">
        <f>(((I52/60)/60)/24)+DATE(1970,1,1)</f>
        <v>42034.708333333328</v>
      </c>
      <c r="U52" s="8">
        <f>VALUE(+LEFT(S52,5))</f>
        <v>41995</v>
      </c>
      <c r="V52" t="str">
        <f>VLOOKUP(D52,X$2:Y$13,2)</f>
        <v>Less than 1000</v>
      </c>
    </row>
    <row r="53" spans="1:22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>+E53/D53</f>
        <v>1.2801818181818181</v>
      </c>
      <c r="P53">
        <f>AVERAGE(E53/L53)</f>
        <v>118.33613445378151</v>
      </c>
      <c r="Q53" t="str">
        <f>LEFT(N53,SEARCH("/",N53)-1)</f>
        <v>film &amp; video</v>
      </c>
      <c r="R53" t="str">
        <f>RIGHT(N53,LEN(N53)-SEARCH("/",N53))</f>
        <v>television</v>
      </c>
      <c r="S53" s="8">
        <f>(((J53/60)/60)/24)+DATE(1970,1,1)</f>
        <v>42196.928668981483</v>
      </c>
      <c r="T53" s="8">
        <f>(((I53/60)/60)/24)+DATE(1970,1,1)</f>
        <v>42226.928668981483</v>
      </c>
      <c r="U53" s="8">
        <f>VALUE(+LEFT(S53,5))</f>
        <v>42196</v>
      </c>
      <c r="V53" t="str">
        <f>VLOOKUP(D53,X$2:Y$13,2)</f>
        <v>10000 to 14999</v>
      </c>
    </row>
    <row r="54" spans="1:22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>+E54/D54</f>
        <v>1.1620999999999999</v>
      </c>
      <c r="P54">
        <f>AVERAGE(E54/L54)</f>
        <v>223.48076923076923</v>
      </c>
      <c r="Q54" t="str">
        <f>LEFT(N54,SEARCH("/",N54)-1)</f>
        <v>film &amp; video</v>
      </c>
      <c r="R54" t="str">
        <f>RIGHT(N54,LEN(N54)-SEARCH("/",N54))</f>
        <v>television</v>
      </c>
      <c r="S54" s="8">
        <f>(((J54/60)/60)/24)+DATE(1970,1,1)</f>
        <v>41807.701921296299</v>
      </c>
      <c r="T54" s="8">
        <f>(((I54/60)/60)/24)+DATE(1970,1,1)</f>
        <v>41837.701921296299</v>
      </c>
      <c r="U54" s="8">
        <f>VALUE(+LEFT(S54,5))</f>
        <v>41807</v>
      </c>
      <c r="V54" t="str">
        <f>VLOOKUP(D54,X$2:Y$13,2)</f>
        <v>10000 to 14999</v>
      </c>
    </row>
    <row r="55" spans="1:22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>+E55/D55</f>
        <v>1.0963333333333334</v>
      </c>
      <c r="P55">
        <f>AVERAGE(E55/L55)</f>
        <v>28.111111111111111</v>
      </c>
      <c r="Q55" t="str">
        <f>LEFT(N55,SEARCH("/",N55)-1)</f>
        <v>film &amp; video</v>
      </c>
      <c r="R55" t="str">
        <f>RIGHT(N55,LEN(N55)-SEARCH("/",N55))</f>
        <v>television</v>
      </c>
      <c r="S55" s="8">
        <f>(((J55/60)/60)/24)+DATE(1970,1,1)</f>
        <v>41719.549131944441</v>
      </c>
      <c r="T55" s="8">
        <f>(((I55/60)/60)/24)+DATE(1970,1,1)</f>
        <v>41733.916666666664</v>
      </c>
      <c r="U55" s="8">
        <f>VALUE(+LEFT(S55,5))</f>
        <v>41719</v>
      </c>
      <c r="V55" t="str">
        <f>VLOOKUP(D55,X$2:Y$13,2)</f>
        <v>1000 to 4999</v>
      </c>
    </row>
    <row r="56" spans="1:22" ht="43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>+E56/D56</f>
        <v>1.01</v>
      </c>
      <c r="P56">
        <f>AVERAGE(E56/L56)</f>
        <v>194.23076923076923</v>
      </c>
      <c r="Q56" t="str">
        <f>LEFT(N56,SEARCH("/",N56)-1)</f>
        <v>film &amp; video</v>
      </c>
      <c r="R56" t="str">
        <f>RIGHT(N56,LEN(N56)-SEARCH("/",N56))</f>
        <v>television</v>
      </c>
      <c r="S56" s="8">
        <f>(((J56/60)/60)/24)+DATE(1970,1,1)</f>
        <v>42333.713206018518</v>
      </c>
      <c r="T56" s="8">
        <f>(((I56/60)/60)/24)+DATE(1970,1,1)</f>
        <v>42363.713206018518</v>
      </c>
      <c r="U56" s="8">
        <f>VALUE(+LEFT(S56,5))</f>
        <v>42333</v>
      </c>
      <c r="V56" t="str">
        <f>VLOOKUP(D56,X$2:Y$13,2)</f>
        <v>10000 to 14999</v>
      </c>
    </row>
    <row r="57" spans="1:22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>+E57/D57</f>
        <v>1.2895348837209302</v>
      </c>
      <c r="P57">
        <f>AVERAGE(E57/L57)</f>
        <v>128.95348837209303</v>
      </c>
      <c r="Q57" t="str">
        <f>LEFT(N57,SEARCH("/",N57)-1)</f>
        <v>film &amp; video</v>
      </c>
      <c r="R57" t="str">
        <f>RIGHT(N57,LEN(N57)-SEARCH("/",N57))</f>
        <v>television</v>
      </c>
      <c r="S57" s="8">
        <f>(((J57/60)/60)/24)+DATE(1970,1,1)</f>
        <v>42496.968935185185</v>
      </c>
      <c r="T57" s="8">
        <f>(((I57/60)/60)/24)+DATE(1970,1,1)</f>
        <v>42517.968935185185</v>
      </c>
      <c r="U57" s="8">
        <f>VALUE(+LEFT(S57,5))</f>
        <v>42496</v>
      </c>
      <c r="V57" t="str">
        <f>VLOOKUP(D57,X$2:Y$13,2)</f>
        <v>5000 to 9999</v>
      </c>
    </row>
    <row r="58" spans="1:22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>+E58/D58</f>
        <v>1.0726249999999999</v>
      </c>
      <c r="P58">
        <f>AVERAGE(E58/L58)</f>
        <v>49.316091954022987</v>
      </c>
      <c r="Q58" t="str">
        <f>LEFT(N58,SEARCH("/",N58)-1)</f>
        <v>film &amp; video</v>
      </c>
      <c r="R58" t="str">
        <f>RIGHT(N58,LEN(N58)-SEARCH("/",N58))</f>
        <v>television</v>
      </c>
      <c r="S58" s="8">
        <f>(((J58/60)/60)/24)+DATE(1970,1,1)</f>
        <v>42149.548888888887</v>
      </c>
      <c r="T58" s="8">
        <f>(((I58/60)/60)/24)+DATE(1970,1,1)</f>
        <v>42163.666666666672</v>
      </c>
      <c r="U58" s="8">
        <f>VALUE(+LEFT(S58,5))</f>
        <v>42149</v>
      </c>
      <c r="V58" t="str">
        <f>VLOOKUP(D58,X$2:Y$13,2)</f>
        <v>5000 to 9999</v>
      </c>
    </row>
    <row r="59" spans="1:22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>+E59/D59</f>
        <v>1.0189999999999999</v>
      </c>
      <c r="P59">
        <f>AVERAGE(E59/L59)</f>
        <v>221.52173913043478</v>
      </c>
      <c r="Q59" t="str">
        <f>LEFT(N59,SEARCH("/",N59)-1)</f>
        <v>film &amp; video</v>
      </c>
      <c r="R59" t="str">
        <f>RIGHT(N59,LEN(N59)-SEARCH("/",N59))</f>
        <v>television</v>
      </c>
      <c r="S59" s="8">
        <f>(((J59/60)/60)/24)+DATE(1970,1,1)</f>
        <v>42089.83289351852</v>
      </c>
      <c r="T59" s="8">
        <f>(((I59/60)/60)/24)+DATE(1970,1,1)</f>
        <v>42119.83289351852</v>
      </c>
      <c r="U59" s="8">
        <f>VALUE(+LEFT(S59,5))</f>
        <v>42089</v>
      </c>
      <c r="V59" t="str">
        <f>VLOOKUP(D59,X$2:Y$13,2)</f>
        <v>15000 to 19999</v>
      </c>
    </row>
    <row r="60" spans="1:22" ht="28.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>+E60/D60</f>
        <v>1.0290999999999999</v>
      </c>
      <c r="P60">
        <f>AVERAGE(E60/L60)</f>
        <v>137.21333333333334</v>
      </c>
      <c r="Q60" t="str">
        <f>LEFT(N60,SEARCH("/",N60)-1)</f>
        <v>film &amp; video</v>
      </c>
      <c r="R60" t="str">
        <f>RIGHT(N60,LEN(N60)-SEARCH("/",N60))</f>
        <v>television</v>
      </c>
      <c r="S60" s="8">
        <f>(((J60/60)/60)/24)+DATE(1970,1,1)</f>
        <v>41932.745046296295</v>
      </c>
      <c r="T60" s="8">
        <f>(((I60/60)/60)/24)+DATE(1970,1,1)</f>
        <v>41962.786712962959</v>
      </c>
      <c r="U60" s="8">
        <f>VALUE(+LEFT(S60,5))</f>
        <v>41932</v>
      </c>
      <c r="V60" t="str">
        <f>VLOOKUP(D60,X$2:Y$13,2)</f>
        <v>10000 to 14999</v>
      </c>
    </row>
    <row r="61" spans="1:22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>+E61/D61</f>
        <v>1.0012570000000001</v>
      </c>
      <c r="P61">
        <f>AVERAGE(E61/L61)</f>
        <v>606.82242424242418</v>
      </c>
      <c r="Q61" t="str">
        <f>LEFT(N61,SEARCH("/",N61)-1)</f>
        <v>film &amp; video</v>
      </c>
      <c r="R61" t="str">
        <f>RIGHT(N61,LEN(N61)-SEARCH("/",N61))</f>
        <v>television</v>
      </c>
      <c r="S61" s="8">
        <f>(((J61/60)/60)/24)+DATE(1970,1,1)</f>
        <v>42230.23583333334</v>
      </c>
      <c r="T61" s="8">
        <f>(((I61/60)/60)/24)+DATE(1970,1,1)</f>
        <v>42261.875</v>
      </c>
      <c r="U61" s="8">
        <f>VALUE(+LEFT(S61,5))</f>
        <v>42230</v>
      </c>
      <c r="V61" t="str">
        <f>VLOOKUP(D61,X$2:Y$13,2)</f>
        <v>20000 to 24999</v>
      </c>
    </row>
    <row r="62" spans="1:22" ht="28.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>+E62/D62</f>
        <v>1.0329622222222221</v>
      </c>
      <c r="P62">
        <f>AVERAGE(E62/L62)</f>
        <v>43.040092592592593</v>
      </c>
      <c r="Q62" t="str">
        <f>LEFT(N62,SEARCH("/",N62)-1)</f>
        <v>film &amp; video</v>
      </c>
      <c r="R62" t="str">
        <f>RIGHT(N62,LEN(N62)-SEARCH("/",N62))</f>
        <v>shorts</v>
      </c>
      <c r="S62" s="8">
        <f>(((J62/60)/60)/24)+DATE(1970,1,1)</f>
        <v>41701.901817129627</v>
      </c>
      <c r="T62" s="8">
        <f>(((I62/60)/60)/24)+DATE(1970,1,1)</f>
        <v>41721</v>
      </c>
      <c r="U62" s="8">
        <f>VALUE(+LEFT(S62,5))</f>
        <v>41701</v>
      </c>
      <c r="V62" t="str">
        <f>VLOOKUP(D62,X$2:Y$13,2)</f>
        <v>1000 to 4999</v>
      </c>
    </row>
    <row r="63" spans="1:22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>+E63/D63</f>
        <v>1.4830000000000001</v>
      </c>
      <c r="P63">
        <f>AVERAGE(E63/L63)</f>
        <v>322.39130434782606</v>
      </c>
      <c r="Q63" t="str">
        <f>LEFT(N63,SEARCH("/",N63)-1)</f>
        <v>film &amp; video</v>
      </c>
      <c r="R63" t="str">
        <f>RIGHT(N63,LEN(N63)-SEARCH("/",N63))</f>
        <v>shorts</v>
      </c>
      <c r="S63" s="8">
        <f>(((J63/60)/60)/24)+DATE(1970,1,1)</f>
        <v>41409.814317129632</v>
      </c>
      <c r="T63" s="8">
        <f>(((I63/60)/60)/24)+DATE(1970,1,1)</f>
        <v>41431.814317129632</v>
      </c>
      <c r="U63" s="8">
        <f>VALUE(+LEFT(S63,5))</f>
        <v>41409</v>
      </c>
      <c r="V63" t="str">
        <f>VLOOKUP(D63,X$2:Y$13,2)</f>
        <v>5000 to 9999</v>
      </c>
    </row>
    <row r="64" spans="1:22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>+E64/D64</f>
        <v>1.5473333333333332</v>
      </c>
      <c r="P64">
        <f>AVERAGE(E64/L64)</f>
        <v>96.708333333333329</v>
      </c>
      <c r="Q64" t="str">
        <f>LEFT(N64,SEARCH("/",N64)-1)</f>
        <v>film &amp; video</v>
      </c>
      <c r="R64" t="str">
        <f>RIGHT(N64,LEN(N64)-SEARCH("/",N64))</f>
        <v>shorts</v>
      </c>
      <c r="S64" s="8">
        <f>(((J64/60)/60)/24)+DATE(1970,1,1)</f>
        <v>41311.799513888887</v>
      </c>
      <c r="T64" s="8">
        <f>(((I64/60)/60)/24)+DATE(1970,1,1)</f>
        <v>41336.799513888887</v>
      </c>
      <c r="U64" s="8">
        <f>VALUE(+LEFT(S64,5))</f>
        <v>41311</v>
      </c>
      <c r="V64" t="str">
        <f>VLOOKUP(D64,X$2:Y$13,2)</f>
        <v>1000 to 4999</v>
      </c>
    </row>
    <row r="65" spans="1:22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>+E65/D65</f>
        <v>1.1351849999999999</v>
      </c>
      <c r="P65">
        <f>AVERAGE(E65/L65)</f>
        <v>35.474531249999998</v>
      </c>
      <c r="Q65" t="str">
        <f>LEFT(N65,SEARCH("/",N65)-1)</f>
        <v>film &amp; video</v>
      </c>
      <c r="R65" t="str">
        <f>RIGHT(N65,LEN(N65)-SEARCH("/",N65))</f>
        <v>shorts</v>
      </c>
      <c r="S65" s="8">
        <f>(((J65/60)/60)/24)+DATE(1970,1,1)</f>
        <v>41612.912187499998</v>
      </c>
      <c r="T65" s="8">
        <f>(((I65/60)/60)/24)+DATE(1970,1,1)</f>
        <v>41636.207638888889</v>
      </c>
      <c r="U65" s="8">
        <f>VALUE(+LEFT(S65,5))</f>
        <v>41612</v>
      </c>
      <c r="V65" t="str">
        <f>VLOOKUP(D65,X$2:Y$13,2)</f>
        <v>1000 to 4999</v>
      </c>
    </row>
    <row r="66" spans="1:22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>+E66/D66</f>
        <v>1.7333333333333334</v>
      </c>
      <c r="P66">
        <f>AVERAGE(E66/L66)</f>
        <v>86.666666666666671</v>
      </c>
      <c r="Q66" t="str">
        <f>LEFT(N66,SEARCH("/",N66)-1)</f>
        <v>film &amp; video</v>
      </c>
      <c r="R66" t="str">
        <f>RIGHT(N66,LEN(N66)-SEARCH("/",N66))</f>
        <v>shorts</v>
      </c>
      <c r="S66" s="8">
        <f>(((J66/60)/60)/24)+DATE(1970,1,1)</f>
        <v>41433.01829861111</v>
      </c>
      <c r="T66" s="8">
        <f>(((I66/60)/60)/24)+DATE(1970,1,1)</f>
        <v>41463.01829861111</v>
      </c>
      <c r="U66" s="8">
        <f>VALUE(+LEFT(S66,5))</f>
        <v>41433</v>
      </c>
      <c r="V66" t="str">
        <f>VLOOKUP(D66,X$2:Y$13,2)</f>
        <v>1000 to 4999</v>
      </c>
    </row>
    <row r="67" spans="1:22" ht="28.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>+E67/D67</f>
        <v>1.0752857142857142</v>
      </c>
      <c r="P67">
        <f>AVERAGE(E67/L67)</f>
        <v>132.05263157894737</v>
      </c>
      <c r="Q67" t="str">
        <f>LEFT(N67,SEARCH("/",N67)-1)</f>
        <v>film &amp; video</v>
      </c>
      <c r="R67" t="str">
        <f>RIGHT(N67,LEN(N67)-SEARCH("/",N67))</f>
        <v>shorts</v>
      </c>
      <c r="S67" s="8">
        <f>(((J67/60)/60)/24)+DATE(1970,1,1)</f>
        <v>41835.821226851855</v>
      </c>
      <c r="T67" s="8">
        <f>(((I67/60)/60)/24)+DATE(1970,1,1)</f>
        <v>41862.249305555553</v>
      </c>
      <c r="U67" s="8">
        <f>VALUE(+LEFT(S67,5))</f>
        <v>41835</v>
      </c>
      <c r="V67" t="str">
        <f>VLOOKUP(D67,X$2:Y$13,2)</f>
        <v>5000 to 9999</v>
      </c>
    </row>
    <row r="68" spans="1:22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>+E68/D68</f>
        <v>1.1859999999999999</v>
      </c>
      <c r="P68">
        <f>AVERAGE(E68/L68)</f>
        <v>91.230769230769226</v>
      </c>
      <c r="Q68" t="str">
        <f>LEFT(N68,SEARCH("/",N68)-1)</f>
        <v>film &amp; video</v>
      </c>
      <c r="R68" t="str">
        <f>RIGHT(N68,LEN(N68)-SEARCH("/",N68))</f>
        <v>shorts</v>
      </c>
      <c r="S68" s="8">
        <f>(((J68/60)/60)/24)+DATE(1970,1,1)</f>
        <v>42539.849768518514</v>
      </c>
      <c r="T68" s="8">
        <f>(((I68/60)/60)/24)+DATE(1970,1,1)</f>
        <v>42569.849768518514</v>
      </c>
      <c r="U68" s="8">
        <f>VALUE(+LEFT(S68,5))</f>
        <v>42539</v>
      </c>
      <c r="V68" t="str">
        <f>VLOOKUP(D68,X$2:Y$13,2)</f>
        <v>1000 to 4999</v>
      </c>
    </row>
    <row r="69" spans="1:22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>+E69/D69</f>
        <v>1.1625000000000001</v>
      </c>
      <c r="P69">
        <f>AVERAGE(E69/L69)</f>
        <v>116.25</v>
      </c>
      <c r="Q69" t="str">
        <f>LEFT(N69,SEARCH("/",N69)-1)</f>
        <v>film &amp; video</v>
      </c>
      <c r="R69" t="str">
        <f>RIGHT(N69,LEN(N69)-SEARCH("/",N69))</f>
        <v>shorts</v>
      </c>
      <c r="S69" s="8">
        <f>(((J69/60)/60)/24)+DATE(1970,1,1)</f>
        <v>41075.583379629628</v>
      </c>
      <c r="T69" s="8">
        <f>(((I69/60)/60)/24)+DATE(1970,1,1)</f>
        <v>41105.583379629628</v>
      </c>
      <c r="U69" s="8">
        <f>VALUE(+LEFT(S69,5))</f>
        <v>41075</v>
      </c>
      <c r="V69" t="str">
        <f>VLOOKUP(D69,X$2:Y$13,2)</f>
        <v>1000 to 4999</v>
      </c>
    </row>
    <row r="70" spans="1:22" ht="43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>+E70/D70</f>
        <v>1.2716666666666667</v>
      </c>
      <c r="P70">
        <f>AVERAGE(E70/L70)</f>
        <v>21.194444444444443</v>
      </c>
      <c r="Q70" t="str">
        <f>LEFT(N70,SEARCH("/",N70)-1)</f>
        <v>film &amp; video</v>
      </c>
      <c r="R70" t="str">
        <f>RIGHT(N70,LEN(N70)-SEARCH("/",N70))</f>
        <v>shorts</v>
      </c>
      <c r="S70" s="8">
        <f>(((J70/60)/60)/24)+DATE(1970,1,1)</f>
        <v>41663.569340277776</v>
      </c>
      <c r="T70" s="8">
        <f>(((I70/60)/60)/24)+DATE(1970,1,1)</f>
        <v>41693.569340277776</v>
      </c>
      <c r="U70" s="8">
        <f>VALUE(+LEFT(S70,5))</f>
        <v>41663</v>
      </c>
      <c r="V70" t="str">
        <f>VLOOKUP(D70,X$2:Y$13,2)</f>
        <v>Less than 1000</v>
      </c>
    </row>
    <row r="71" spans="1:22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>+E71/D71</f>
        <v>1.109423</v>
      </c>
      <c r="P71">
        <f>AVERAGE(E71/L71)</f>
        <v>62.327134831460668</v>
      </c>
      <c r="Q71" t="str">
        <f>LEFT(N71,SEARCH("/",N71)-1)</f>
        <v>film &amp; video</v>
      </c>
      <c r="R71" t="str">
        <f>RIGHT(N71,LEN(N71)-SEARCH("/",N71))</f>
        <v>shorts</v>
      </c>
      <c r="S71" s="8">
        <f>(((J71/60)/60)/24)+DATE(1970,1,1)</f>
        <v>40786.187789351854</v>
      </c>
      <c r="T71" s="8">
        <f>(((I71/60)/60)/24)+DATE(1970,1,1)</f>
        <v>40818.290972222225</v>
      </c>
      <c r="U71" s="8">
        <f>VALUE(+LEFT(S71,5))</f>
        <v>40786</v>
      </c>
      <c r="V71" t="str">
        <f>VLOOKUP(D71,X$2:Y$13,2)</f>
        <v>10000 to 14999</v>
      </c>
    </row>
    <row r="72" spans="1:22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>+E72/D72</f>
        <v>1.272</v>
      </c>
      <c r="P72">
        <f>AVERAGE(E72/L72)</f>
        <v>37.411764705882355</v>
      </c>
      <c r="Q72" t="str">
        <f>LEFT(N72,SEARCH("/",N72)-1)</f>
        <v>film &amp; video</v>
      </c>
      <c r="R72" t="str">
        <f>RIGHT(N72,LEN(N72)-SEARCH("/",N72))</f>
        <v>shorts</v>
      </c>
      <c r="S72" s="8">
        <f>(((J72/60)/60)/24)+DATE(1970,1,1)</f>
        <v>40730.896354166667</v>
      </c>
      <c r="T72" s="8">
        <f>(((I72/60)/60)/24)+DATE(1970,1,1)</f>
        <v>40790.896354166667</v>
      </c>
      <c r="U72" s="8">
        <f>VALUE(+LEFT(S72,5))</f>
        <v>40730</v>
      </c>
      <c r="V72" t="str">
        <f>VLOOKUP(D72,X$2:Y$13,2)</f>
        <v>Less than 1000</v>
      </c>
    </row>
    <row r="73" spans="1:22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>+E73/D73</f>
        <v>1.2394444444444443</v>
      </c>
      <c r="P73">
        <f>AVERAGE(E73/L73)</f>
        <v>69.71875</v>
      </c>
      <c r="Q73" t="str">
        <f>LEFT(N73,SEARCH("/",N73)-1)</f>
        <v>film &amp; video</v>
      </c>
      <c r="R73" t="str">
        <f>RIGHT(N73,LEN(N73)-SEARCH("/",N73))</f>
        <v>shorts</v>
      </c>
      <c r="S73" s="8">
        <f>(((J73/60)/60)/24)+DATE(1970,1,1)</f>
        <v>40997.271493055552</v>
      </c>
      <c r="T73" s="8">
        <f>(((I73/60)/60)/24)+DATE(1970,1,1)</f>
        <v>41057.271493055552</v>
      </c>
      <c r="U73" s="8">
        <f>VALUE(+LEFT(S73,5))</f>
        <v>40997</v>
      </c>
      <c r="V73" t="str">
        <f>VLOOKUP(D73,X$2:Y$13,2)</f>
        <v>1000 to 4999</v>
      </c>
    </row>
    <row r="74" spans="1:22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>+E74/D74</f>
        <v>1.084090909090909</v>
      </c>
      <c r="P74">
        <f>AVERAGE(E74/L74)</f>
        <v>58.170731707317074</v>
      </c>
      <c r="Q74" t="str">
        <f>LEFT(N74,SEARCH("/",N74)-1)</f>
        <v>film &amp; video</v>
      </c>
      <c r="R74" t="str">
        <f>RIGHT(N74,LEN(N74)-SEARCH("/",N74))</f>
        <v>shorts</v>
      </c>
      <c r="S74" s="8">
        <f>(((J74/60)/60)/24)+DATE(1970,1,1)</f>
        <v>41208.010196759256</v>
      </c>
      <c r="T74" s="8">
        <f>(((I74/60)/60)/24)+DATE(1970,1,1)</f>
        <v>41228</v>
      </c>
      <c r="U74" s="8">
        <f>VALUE(+LEFT(S74,5))</f>
        <v>41208</v>
      </c>
      <c r="V74" t="str">
        <f>VLOOKUP(D74,X$2:Y$13,2)</f>
        <v>1000 to 4999</v>
      </c>
    </row>
    <row r="75" spans="1:22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>+E75/D75</f>
        <v>1</v>
      </c>
      <c r="P75">
        <f>AVERAGE(E75/L75)</f>
        <v>50</v>
      </c>
      <c r="Q75" t="str">
        <f>LEFT(N75,SEARCH("/",N75)-1)</f>
        <v>film &amp; video</v>
      </c>
      <c r="R75" t="str">
        <f>RIGHT(N75,LEN(N75)-SEARCH("/",N75))</f>
        <v>shorts</v>
      </c>
      <c r="S75" s="8">
        <f>(((J75/60)/60)/24)+DATE(1970,1,1)</f>
        <v>40587.75675925926</v>
      </c>
      <c r="T75" s="8">
        <f>(((I75/60)/60)/24)+DATE(1970,1,1)</f>
        <v>40666.165972222225</v>
      </c>
      <c r="U75" s="8">
        <f>VALUE(+LEFT(S75,5))</f>
        <v>40587</v>
      </c>
      <c r="V75" t="str">
        <f>VLOOKUP(D75,X$2:Y$13,2)</f>
        <v>Less than 1000</v>
      </c>
    </row>
    <row r="76" spans="1:22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>+E76/D76</f>
        <v>1.1293199999999999</v>
      </c>
      <c r="P76">
        <f>AVERAGE(E76/L76)</f>
        <v>19.471034482758618</v>
      </c>
      <c r="Q76" t="str">
        <f>LEFT(N76,SEARCH("/",N76)-1)</f>
        <v>film &amp; video</v>
      </c>
      <c r="R76" t="str">
        <f>RIGHT(N76,LEN(N76)-SEARCH("/",N76))</f>
        <v>shorts</v>
      </c>
      <c r="S76" s="8">
        <f>(((J76/60)/60)/24)+DATE(1970,1,1)</f>
        <v>42360.487210648149</v>
      </c>
      <c r="T76" s="8">
        <f>(((I76/60)/60)/24)+DATE(1970,1,1)</f>
        <v>42390.487210648149</v>
      </c>
      <c r="U76" s="8">
        <f>VALUE(+LEFT(S76,5))</f>
        <v>42360</v>
      </c>
      <c r="V76" t="str">
        <f>VLOOKUP(D76,X$2:Y$13,2)</f>
        <v>Less than 1000</v>
      </c>
    </row>
    <row r="77" spans="1:22" ht="28.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>+E77/D77</f>
        <v>1.1542857142857144</v>
      </c>
      <c r="P77">
        <f>AVERAGE(E77/L77)</f>
        <v>85.957446808510639</v>
      </c>
      <c r="Q77" t="str">
        <f>LEFT(N77,SEARCH("/",N77)-1)</f>
        <v>film &amp; video</v>
      </c>
      <c r="R77" t="str">
        <f>RIGHT(N77,LEN(N77)-SEARCH("/",N77))</f>
        <v>shorts</v>
      </c>
      <c r="S77" s="8">
        <f>(((J77/60)/60)/24)+DATE(1970,1,1)</f>
        <v>41357.209166666667</v>
      </c>
      <c r="T77" s="8">
        <f>(((I77/60)/60)/24)+DATE(1970,1,1)</f>
        <v>41387.209166666667</v>
      </c>
      <c r="U77" s="8">
        <f>VALUE(+LEFT(S77,5))</f>
        <v>41357</v>
      </c>
      <c r="V77" t="str">
        <f>VLOOKUP(D77,X$2:Y$13,2)</f>
        <v>1000 to 4999</v>
      </c>
    </row>
    <row r="78" spans="1:22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>+E78/D78</f>
        <v>1.5333333333333334</v>
      </c>
      <c r="P78">
        <f>AVERAGE(E78/L78)</f>
        <v>30.666666666666668</v>
      </c>
      <c r="Q78" t="str">
        <f>LEFT(N78,SEARCH("/",N78)-1)</f>
        <v>film &amp; video</v>
      </c>
      <c r="R78" t="str">
        <f>RIGHT(N78,LEN(N78)-SEARCH("/",N78))</f>
        <v>shorts</v>
      </c>
      <c r="S78" s="8">
        <f>(((J78/60)/60)/24)+DATE(1970,1,1)</f>
        <v>40844.691643518519</v>
      </c>
      <c r="T78" s="8">
        <f>(((I78/60)/60)/24)+DATE(1970,1,1)</f>
        <v>40904.733310185184</v>
      </c>
      <c r="U78" s="8">
        <f>VALUE(+LEFT(S78,5))</f>
        <v>40844</v>
      </c>
      <c r="V78" t="str">
        <f>VLOOKUP(D78,X$2:Y$13,2)</f>
        <v>Less than 1000</v>
      </c>
    </row>
    <row r="79" spans="1:22" ht="28.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>+E79/D79</f>
        <v>3.9249999999999998</v>
      </c>
      <c r="P79">
        <f>AVERAGE(E79/L79)</f>
        <v>60.384615384615387</v>
      </c>
      <c r="Q79" t="str">
        <f>LEFT(N79,SEARCH("/",N79)-1)</f>
        <v>film &amp; video</v>
      </c>
      <c r="R79" t="str">
        <f>RIGHT(N79,LEN(N79)-SEARCH("/",N79))</f>
        <v>shorts</v>
      </c>
      <c r="S79" s="8">
        <f>(((J79/60)/60)/24)+DATE(1970,1,1)</f>
        <v>40997.144872685189</v>
      </c>
      <c r="T79" s="8">
        <f>(((I79/60)/60)/24)+DATE(1970,1,1)</f>
        <v>41050.124305555553</v>
      </c>
      <c r="U79" s="8">
        <f>VALUE(+LEFT(S79,5))</f>
        <v>40997</v>
      </c>
      <c r="V79" t="str">
        <f>VLOOKUP(D79,X$2:Y$13,2)</f>
        <v>Less than 1000</v>
      </c>
    </row>
    <row r="80" spans="1:22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>+E80/D80</f>
        <v>27.02</v>
      </c>
      <c r="P80">
        <f>AVERAGE(E80/L80)</f>
        <v>38.6</v>
      </c>
      <c r="Q80" t="str">
        <f>LEFT(N80,SEARCH("/",N80)-1)</f>
        <v>film &amp; video</v>
      </c>
      <c r="R80" t="str">
        <f>RIGHT(N80,LEN(N80)-SEARCH("/",N80))</f>
        <v>shorts</v>
      </c>
      <c r="S80" s="8">
        <f>(((J80/60)/60)/24)+DATE(1970,1,1)</f>
        <v>42604.730567129634</v>
      </c>
      <c r="T80" s="8">
        <f>(((I80/60)/60)/24)+DATE(1970,1,1)</f>
        <v>42614.730567129634</v>
      </c>
      <c r="U80" s="8">
        <f>VALUE(+LEFT(S80,5))</f>
        <v>42604</v>
      </c>
      <c r="V80" t="str">
        <f>VLOOKUP(D80,X$2:Y$13,2)</f>
        <v>Less than 1000</v>
      </c>
    </row>
    <row r="81" spans="1:22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>+E81/D81</f>
        <v>1.27</v>
      </c>
      <c r="P81">
        <f>AVERAGE(E81/L81)</f>
        <v>40.268292682926827</v>
      </c>
      <c r="Q81" t="str">
        <f>LEFT(N81,SEARCH("/",N81)-1)</f>
        <v>film &amp; video</v>
      </c>
      <c r="R81" t="str">
        <f>RIGHT(N81,LEN(N81)-SEARCH("/",N81))</f>
        <v>shorts</v>
      </c>
      <c r="S81" s="8">
        <f>(((J81/60)/60)/24)+DATE(1970,1,1)</f>
        <v>41724.776539351849</v>
      </c>
      <c r="T81" s="8">
        <f>(((I81/60)/60)/24)+DATE(1970,1,1)</f>
        <v>41754.776539351849</v>
      </c>
      <c r="U81" s="8">
        <f>VALUE(+LEFT(S81,5))</f>
        <v>41724</v>
      </c>
      <c r="V81" t="str">
        <f>VLOOKUP(D81,X$2:Y$13,2)</f>
        <v>1000 to 4999</v>
      </c>
    </row>
    <row r="82" spans="1:22" ht="28.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>+E82/D82</f>
        <v>1.0725</v>
      </c>
      <c r="P82">
        <f>AVERAGE(E82/L82)</f>
        <v>273.82978723404256</v>
      </c>
      <c r="Q82" t="str">
        <f>LEFT(N82,SEARCH("/",N82)-1)</f>
        <v>film &amp; video</v>
      </c>
      <c r="R82" t="str">
        <f>RIGHT(N82,LEN(N82)-SEARCH("/",N82))</f>
        <v>shorts</v>
      </c>
      <c r="S82" s="8">
        <f>(((J82/60)/60)/24)+DATE(1970,1,1)</f>
        <v>41583.083981481483</v>
      </c>
      <c r="T82" s="8">
        <f>(((I82/60)/60)/24)+DATE(1970,1,1)</f>
        <v>41618.083981481483</v>
      </c>
      <c r="U82" s="8">
        <f>VALUE(+LEFT(S82,5))</f>
        <v>41583</v>
      </c>
      <c r="V82" t="str">
        <f>VLOOKUP(D82,X$2:Y$13,2)</f>
        <v>10000 to 14999</v>
      </c>
    </row>
    <row r="83" spans="1:22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>+E83/D83</f>
        <v>1.98</v>
      </c>
      <c r="P83">
        <f>AVERAGE(E83/L83)</f>
        <v>53.035714285714285</v>
      </c>
      <c r="Q83" t="str">
        <f>LEFT(N83,SEARCH("/",N83)-1)</f>
        <v>film &amp; video</v>
      </c>
      <c r="R83" t="str">
        <f>RIGHT(N83,LEN(N83)-SEARCH("/",N83))</f>
        <v>shorts</v>
      </c>
      <c r="S83" s="8">
        <f>(((J83/60)/60)/24)+DATE(1970,1,1)</f>
        <v>41100.158877314818</v>
      </c>
      <c r="T83" s="8">
        <f>(((I83/60)/60)/24)+DATE(1970,1,1)</f>
        <v>41104.126388888886</v>
      </c>
      <c r="U83" s="8">
        <f>VALUE(+LEFT(S83,5))</f>
        <v>41100</v>
      </c>
      <c r="V83" t="str">
        <f>VLOOKUP(D83,X$2:Y$13,2)</f>
        <v>Less than 1000</v>
      </c>
    </row>
    <row r="84" spans="1:22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>+E84/D84</f>
        <v>1.0001249999999999</v>
      </c>
      <c r="P84">
        <f>AVERAGE(E84/L84)</f>
        <v>40.005000000000003</v>
      </c>
      <c r="Q84" t="str">
        <f>LEFT(N84,SEARCH("/",N84)-1)</f>
        <v>film &amp; video</v>
      </c>
      <c r="R84" t="str">
        <f>RIGHT(N84,LEN(N84)-SEARCH("/",N84))</f>
        <v>shorts</v>
      </c>
      <c r="S84" s="8">
        <f>(((J84/60)/60)/24)+DATE(1970,1,1)</f>
        <v>40795.820150462961</v>
      </c>
      <c r="T84" s="8">
        <f>(((I84/60)/60)/24)+DATE(1970,1,1)</f>
        <v>40825.820150462961</v>
      </c>
      <c r="U84" s="8">
        <f>VALUE(+LEFT(S84,5))</f>
        <v>40795</v>
      </c>
      <c r="V84" t="str">
        <f>VLOOKUP(D84,X$2:Y$13,2)</f>
        <v>1000 to 4999</v>
      </c>
    </row>
    <row r="85" spans="1:22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>+E85/D85</f>
        <v>1.0249999999999999</v>
      </c>
      <c r="P85">
        <f>AVERAGE(E85/L85)</f>
        <v>15.76923076923077</v>
      </c>
      <c r="Q85" t="str">
        <f>LEFT(N85,SEARCH("/",N85)-1)</f>
        <v>film &amp; video</v>
      </c>
      <c r="R85" t="str">
        <f>RIGHT(N85,LEN(N85)-SEARCH("/",N85))</f>
        <v>shorts</v>
      </c>
      <c r="S85" s="8">
        <f>(((J85/60)/60)/24)+DATE(1970,1,1)</f>
        <v>42042.615613425922</v>
      </c>
      <c r="T85" s="8">
        <f>(((I85/60)/60)/24)+DATE(1970,1,1)</f>
        <v>42057.479166666672</v>
      </c>
      <c r="U85" s="8">
        <f>VALUE(+LEFT(S85,5))</f>
        <v>42042</v>
      </c>
      <c r="V85" t="str">
        <f>VLOOKUP(D85,X$2:Y$13,2)</f>
        <v>Less than 1000</v>
      </c>
    </row>
    <row r="86" spans="1:22" ht="28.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>+E86/D86</f>
        <v>1</v>
      </c>
      <c r="P86">
        <f>AVERAGE(E86/L86)</f>
        <v>71.428571428571431</v>
      </c>
      <c r="Q86" t="str">
        <f>LEFT(N86,SEARCH("/",N86)-1)</f>
        <v>film &amp; video</v>
      </c>
      <c r="R86" t="str">
        <f>RIGHT(N86,LEN(N86)-SEARCH("/",N86))</f>
        <v>shorts</v>
      </c>
      <c r="S86" s="8">
        <f>(((J86/60)/60)/24)+DATE(1970,1,1)</f>
        <v>40648.757939814815</v>
      </c>
      <c r="T86" s="8">
        <f>(((I86/60)/60)/24)+DATE(1970,1,1)</f>
        <v>40678.757939814815</v>
      </c>
      <c r="U86" s="8">
        <f>VALUE(+LEFT(S86,5))</f>
        <v>40648</v>
      </c>
      <c r="V86" t="str">
        <f>VLOOKUP(D86,X$2:Y$13,2)</f>
        <v>Less than 1000</v>
      </c>
    </row>
    <row r="87" spans="1:22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>+E87/D87</f>
        <v>1.2549999999999999</v>
      </c>
      <c r="P87">
        <f>AVERAGE(E87/L87)</f>
        <v>71.714285714285708</v>
      </c>
      <c r="Q87" t="str">
        <f>LEFT(N87,SEARCH("/",N87)-1)</f>
        <v>film &amp; video</v>
      </c>
      <c r="R87" t="str">
        <f>RIGHT(N87,LEN(N87)-SEARCH("/",N87))</f>
        <v>shorts</v>
      </c>
      <c r="S87" s="8">
        <f>(((J87/60)/60)/24)+DATE(1970,1,1)</f>
        <v>40779.125428240739</v>
      </c>
      <c r="T87" s="8">
        <f>(((I87/60)/60)/24)+DATE(1970,1,1)</f>
        <v>40809.125428240739</v>
      </c>
      <c r="U87" s="8">
        <f>VALUE(+LEFT(S87,5))</f>
        <v>40779</v>
      </c>
      <c r="V87" t="str">
        <f>VLOOKUP(D87,X$2:Y$13,2)</f>
        <v>1000 to 4999</v>
      </c>
    </row>
    <row r="88" spans="1:22" ht="43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>+E88/D88</f>
        <v>1.0646666666666667</v>
      </c>
      <c r="P88">
        <f>AVERAGE(E88/L88)</f>
        <v>375.76470588235293</v>
      </c>
      <c r="Q88" t="str">
        <f>LEFT(N88,SEARCH("/",N88)-1)</f>
        <v>film &amp; video</v>
      </c>
      <c r="R88" t="str">
        <f>RIGHT(N88,LEN(N88)-SEARCH("/",N88))</f>
        <v>shorts</v>
      </c>
      <c r="S88" s="8">
        <f>(((J88/60)/60)/24)+DATE(1970,1,1)</f>
        <v>42291.556076388893</v>
      </c>
      <c r="T88" s="8">
        <f>(((I88/60)/60)/24)+DATE(1970,1,1)</f>
        <v>42365.59774305555</v>
      </c>
      <c r="U88" s="8">
        <f>VALUE(+LEFT(S88,5))</f>
        <v>42291</v>
      </c>
      <c r="V88" t="str">
        <f>VLOOKUP(D88,X$2:Y$13,2)</f>
        <v>5000 to 9999</v>
      </c>
    </row>
    <row r="89" spans="1:22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>+E89/D89</f>
        <v>1.046</v>
      </c>
      <c r="P89">
        <f>AVERAGE(E89/L89)</f>
        <v>104.6</v>
      </c>
      <c r="Q89" t="str">
        <f>LEFT(N89,SEARCH("/",N89)-1)</f>
        <v>film &amp; video</v>
      </c>
      <c r="R89" t="str">
        <f>RIGHT(N89,LEN(N89)-SEARCH("/",N89))</f>
        <v>shorts</v>
      </c>
      <c r="S89" s="8">
        <f>(((J89/60)/60)/24)+DATE(1970,1,1)</f>
        <v>40322.53938657407</v>
      </c>
      <c r="T89" s="8">
        <f>(((I89/60)/60)/24)+DATE(1970,1,1)</f>
        <v>40332.070138888892</v>
      </c>
      <c r="U89" s="8">
        <f>VALUE(+LEFT(S89,5))</f>
        <v>40322</v>
      </c>
      <c r="V89" t="str">
        <f>VLOOKUP(D89,X$2:Y$13,2)</f>
        <v>1000 to 4999</v>
      </c>
    </row>
    <row r="90" spans="1:22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>+E90/D90</f>
        <v>1.0285714285714285</v>
      </c>
      <c r="P90">
        <f>AVERAGE(E90/L90)</f>
        <v>60</v>
      </c>
      <c r="Q90" t="str">
        <f>LEFT(N90,SEARCH("/",N90)-1)</f>
        <v>film &amp; video</v>
      </c>
      <c r="R90" t="str">
        <f>RIGHT(N90,LEN(N90)-SEARCH("/",N90))</f>
        <v>shorts</v>
      </c>
      <c r="S90" s="8">
        <f>(((J90/60)/60)/24)+DATE(1970,1,1)</f>
        <v>41786.65892361111</v>
      </c>
      <c r="T90" s="8">
        <f>(((I90/60)/60)/24)+DATE(1970,1,1)</f>
        <v>41812.65892361111</v>
      </c>
      <c r="U90" s="8">
        <f>VALUE(+LEFT(S90,5))</f>
        <v>41786</v>
      </c>
      <c r="V90" t="str">
        <f>VLOOKUP(D90,X$2:Y$13,2)</f>
        <v>1000 to 4999</v>
      </c>
    </row>
    <row r="91" spans="1:22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>+E91/D91</f>
        <v>1.1506666666666667</v>
      </c>
      <c r="P91">
        <f>AVERAGE(E91/L91)</f>
        <v>123.28571428571429</v>
      </c>
      <c r="Q91" t="str">
        <f>LEFT(N91,SEARCH("/",N91)-1)</f>
        <v>film &amp; video</v>
      </c>
      <c r="R91" t="str">
        <f>RIGHT(N91,LEN(N91)-SEARCH("/",N91))</f>
        <v>shorts</v>
      </c>
      <c r="S91" s="8">
        <f>(((J91/60)/60)/24)+DATE(1970,1,1)</f>
        <v>41402.752222222225</v>
      </c>
      <c r="T91" s="8">
        <f>(((I91/60)/60)/24)+DATE(1970,1,1)</f>
        <v>41427.752222222225</v>
      </c>
      <c r="U91" s="8">
        <f>VALUE(+LEFT(S91,5))</f>
        <v>41402</v>
      </c>
      <c r="V91" t="str">
        <f>VLOOKUP(D91,X$2:Y$13,2)</f>
        <v>5000 to 9999</v>
      </c>
    </row>
    <row r="92" spans="1:22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>+E92/D92</f>
        <v>1.004</v>
      </c>
      <c r="P92">
        <f>AVERAGE(E92/L92)</f>
        <v>31.375</v>
      </c>
      <c r="Q92" t="str">
        <f>LEFT(N92,SEARCH("/",N92)-1)</f>
        <v>film &amp; video</v>
      </c>
      <c r="R92" t="str">
        <f>RIGHT(N92,LEN(N92)-SEARCH("/",N92))</f>
        <v>shorts</v>
      </c>
      <c r="S92" s="8">
        <f>(((J92/60)/60)/24)+DATE(1970,1,1)</f>
        <v>40706.297442129631</v>
      </c>
      <c r="T92" s="8">
        <f>(((I92/60)/60)/24)+DATE(1970,1,1)</f>
        <v>40736.297442129631</v>
      </c>
      <c r="U92" s="8">
        <f>VALUE(+LEFT(S92,5))</f>
        <v>40706</v>
      </c>
      <c r="V92" t="str">
        <f>VLOOKUP(D92,X$2:Y$13,2)</f>
        <v>Less than 1000</v>
      </c>
    </row>
    <row r="93" spans="1:22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>+E93/D93</f>
        <v>1.2</v>
      </c>
      <c r="P93">
        <f>AVERAGE(E93/L93)</f>
        <v>78.260869565217391</v>
      </c>
      <c r="Q93" t="str">
        <f>LEFT(N93,SEARCH("/",N93)-1)</f>
        <v>film &amp; video</v>
      </c>
      <c r="R93" t="str">
        <f>RIGHT(N93,LEN(N93)-SEARCH("/",N93))</f>
        <v>shorts</v>
      </c>
      <c r="S93" s="8">
        <f>(((J93/60)/60)/24)+DATE(1970,1,1)</f>
        <v>40619.402361111112</v>
      </c>
      <c r="T93" s="8">
        <f>(((I93/60)/60)/24)+DATE(1970,1,1)</f>
        <v>40680.402361111112</v>
      </c>
      <c r="U93" s="8">
        <f>VALUE(+LEFT(S93,5))</f>
        <v>40619</v>
      </c>
      <c r="V93" t="str">
        <f>VLOOKUP(D93,X$2:Y$13,2)</f>
        <v>1000 to 4999</v>
      </c>
    </row>
    <row r="94" spans="1:22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>+E94/D94</f>
        <v>1.052</v>
      </c>
      <c r="P94">
        <f>AVERAGE(E94/L94)</f>
        <v>122.32558139534883</v>
      </c>
      <c r="Q94" t="str">
        <f>LEFT(N94,SEARCH("/",N94)-1)</f>
        <v>film &amp; video</v>
      </c>
      <c r="R94" t="str">
        <f>RIGHT(N94,LEN(N94)-SEARCH("/",N94))</f>
        <v>shorts</v>
      </c>
      <c r="S94" s="8">
        <f>(((J94/60)/60)/24)+DATE(1970,1,1)</f>
        <v>42721.198877314819</v>
      </c>
      <c r="T94" s="8">
        <f>(((I94/60)/60)/24)+DATE(1970,1,1)</f>
        <v>42767.333333333328</v>
      </c>
      <c r="U94" s="8">
        <f>VALUE(+LEFT(S94,5))</f>
        <v>42721</v>
      </c>
      <c r="V94" t="str">
        <f>VLOOKUP(D94,X$2:Y$13,2)</f>
        <v>5000 to 9999</v>
      </c>
    </row>
    <row r="95" spans="1:22" ht="43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>+E95/D95</f>
        <v>1.1060000000000001</v>
      </c>
      <c r="P95">
        <f>AVERAGE(E95/L95)</f>
        <v>73.733333333333334</v>
      </c>
      <c r="Q95" t="str">
        <f>LEFT(N95,SEARCH("/",N95)-1)</f>
        <v>film &amp; video</v>
      </c>
      <c r="R95" t="str">
        <f>RIGHT(N95,LEN(N95)-SEARCH("/",N95))</f>
        <v>shorts</v>
      </c>
      <c r="S95" s="8">
        <f>(((J95/60)/60)/24)+DATE(1970,1,1)</f>
        <v>41065.858067129629</v>
      </c>
      <c r="T95" s="8">
        <f>(((I95/60)/60)/24)+DATE(1970,1,1)</f>
        <v>41093.875</v>
      </c>
      <c r="U95" s="8">
        <f>VALUE(+LEFT(S95,5))</f>
        <v>41065</v>
      </c>
      <c r="V95" t="str">
        <f>VLOOKUP(D95,X$2:Y$13,2)</f>
        <v>1000 to 4999</v>
      </c>
    </row>
    <row r="96" spans="1:22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>+E96/D96</f>
        <v>1.04</v>
      </c>
      <c r="P96">
        <f>AVERAGE(E96/L96)</f>
        <v>21.666666666666668</v>
      </c>
      <c r="Q96" t="str">
        <f>LEFT(N96,SEARCH("/",N96)-1)</f>
        <v>film &amp; video</v>
      </c>
      <c r="R96" t="str">
        <f>RIGHT(N96,LEN(N96)-SEARCH("/",N96))</f>
        <v>shorts</v>
      </c>
      <c r="S96" s="8">
        <f>(((J96/60)/60)/24)+DATE(1970,1,1)</f>
        <v>41716.717847222222</v>
      </c>
      <c r="T96" s="8">
        <f>(((I96/60)/60)/24)+DATE(1970,1,1)</f>
        <v>41736.717847222222</v>
      </c>
      <c r="U96" s="8">
        <f>VALUE(+LEFT(S96,5))</f>
        <v>41716</v>
      </c>
      <c r="V96" t="str">
        <f>VLOOKUP(D96,X$2:Y$13,2)</f>
        <v>Less than 1000</v>
      </c>
    </row>
    <row r="97" spans="1:22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>+E97/D97</f>
        <v>1.3142857142857143</v>
      </c>
      <c r="P97">
        <f>AVERAGE(E97/L97)</f>
        <v>21.904761904761905</v>
      </c>
      <c r="Q97" t="str">
        <f>LEFT(N97,SEARCH("/",N97)-1)</f>
        <v>film &amp; video</v>
      </c>
      <c r="R97" t="str">
        <f>RIGHT(N97,LEN(N97)-SEARCH("/",N97))</f>
        <v>shorts</v>
      </c>
      <c r="S97" s="8">
        <f>(((J97/60)/60)/24)+DATE(1970,1,1)</f>
        <v>40935.005104166667</v>
      </c>
      <c r="T97" s="8">
        <f>(((I97/60)/60)/24)+DATE(1970,1,1)</f>
        <v>40965.005104166667</v>
      </c>
      <c r="U97" s="8">
        <f>VALUE(+LEFT(S97,5))</f>
        <v>40935</v>
      </c>
      <c r="V97" t="str">
        <f>VLOOKUP(D97,X$2:Y$13,2)</f>
        <v>Less than 1000</v>
      </c>
    </row>
    <row r="98" spans="1:22" ht="43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>+E98/D98</f>
        <v>1.1466666666666667</v>
      </c>
      <c r="P98">
        <f>AVERAGE(E98/L98)</f>
        <v>50.588235294117645</v>
      </c>
      <c r="Q98" t="str">
        <f>LEFT(N98,SEARCH("/",N98)-1)</f>
        <v>film &amp; video</v>
      </c>
      <c r="R98" t="str">
        <f>RIGHT(N98,LEN(N98)-SEARCH("/",N98))</f>
        <v>shorts</v>
      </c>
      <c r="S98" s="8">
        <f>(((J98/60)/60)/24)+DATE(1970,1,1)</f>
        <v>40324.662511574075</v>
      </c>
      <c r="T98" s="8">
        <f>(((I98/60)/60)/24)+DATE(1970,1,1)</f>
        <v>40391.125</v>
      </c>
      <c r="U98" s="8">
        <f>VALUE(+LEFT(S98,5))</f>
        <v>40324</v>
      </c>
      <c r="V98" t="str">
        <f>VLOOKUP(D98,X$2:Y$13,2)</f>
        <v>1000 to 4999</v>
      </c>
    </row>
    <row r="99" spans="1:22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>+E99/D99</f>
        <v>1.0625</v>
      </c>
      <c r="P99">
        <f>AVERAGE(E99/L99)</f>
        <v>53.125</v>
      </c>
      <c r="Q99" t="str">
        <f>LEFT(N99,SEARCH("/",N99)-1)</f>
        <v>film &amp; video</v>
      </c>
      <c r="R99" t="str">
        <f>RIGHT(N99,LEN(N99)-SEARCH("/",N99))</f>
        <v>shorts</v>
      </c>
      <c r="S99" s="8">
        <f>(((J99/60)/60)/24)+DATE(1970,1,1)</f>
        <v>40706.135208333333</v>
      </c>
      <c r="T99" s="8">
        <f>(((I99/60)/60)/24)+DATE(1970,1,1)</f>
        <v>40736.135208333333</v>
      </c>
      <c r="U99" s="8">
        <f>VALUE(+LEFT(S99,5))</f>
        <v>40706</v>
      </c>
      <c r="V99" t="str">
        <f>VLOOKUP(D99,X$2:Y$13,2)</f>
        <v>Less than 1000</v>
      </c>
    </row>
    <row r="100" spans="1:22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>+E100/D100</f>
        <v>1.0625</v>
      </c>
      <c r="P100">
        <f>AVERAGE(E100/L100)</f>
        <v>56.666666666666664</v>
      </c>
      <c r="Q100" t="str">
        <f>LEFT(N100,SEARCH("/",N100)-1)</f>
        <v>film &amp; video</v>
      </c>
      <c r="R100" t="str">
        <f>RIGHT(N100,LEN(N100)-SEARCH("/",N100))</f>
        <v>shorts</v>
      </c>
      <c r="S100" s="8">
        <f>(((J100/60)/60)/24)+DATE(1970,1,1)</f>
        <v>41214.79483796296</v>
      </c>
      <c r="T100" s="8">
        <f>(((I100/60)/60)/24)+DATE(1970,1,1)</f>
        <v>41250.979166666664</v>
      </c>
      <c r="U100" s="8">
        <f>VALUE(+LEFT(S100,5))</f>
        <v>41214</v>
      </c>
      <c r="V100" t="str">
        <f>VLOOKUP(D100,X$2:Y$13,2)</f>
        <v>1000 to 4999</v>
      </c>
    </row>
    <row r="101" spans="1:22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>+E101/D101</f>
        <v>1.0601933333333333</v>
      </c>
      <c r="P101">
        <f>AVERAGE(E101/L101)</f>
        <v>40.776666666666664</v>
      </c>
      <c r="Q101" t="str">
        <f>LEFT(N101,SEARCH("/",N101)-1)</f>
        <v>film &amp; video</v>
      </c>
      <c r="R101" t="str">
        <f>RIGHT(N101,LEN(N101)-SEARCH("/",N101))</f>
        <v>shorts</v>
      </c>
      <c r="S101" s="8">
        <f>(((J101/60)/60)/24)+DATE(1970,1,1)</f>
        <v>41631.902766203704</v>
      </c>
      <c r="T101" s="8">
        <f>(((I101/60)/60)/24)+DATE(1970,1,1)</f>
        <v>41661.902766203704</v>
      </c>
      <c r="U101" s="8">
        <f>VALUE(+LEFT(S101,5))</f>
        <v>41631</v>
      </c>
      <c r="V101" t="str">
        <f>VLOOKUP(D101,X$2:Y$13,2)</f>
        <v>1000 to 4999</v>
      </c>
    </row>
    <row r="102" spans="1:22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>+E102/D102</f>
        <v>1</v>
      </c>
      <c r="P102">
        <f>AVERAGE(E102/L102)</f>
        <v>192.30769230769232</v>
      </c>
      <c r="Q102" t="str">
        <f>LEFT(N102,SEARCH("/",N102)-1)</f>
        <v>film &amp; video</v>
      </c>
      <c r="R102" t="str">
        <f>RIGHT(N102,LEN(N102)-SEARCH("/",N102))</f>
        <v>shorts</v>
      </c>
      <c r="S102" s="8">
        <f>(((J102/60)/60)/24)+DATE(1970,1,1)</f>
        <v>41197.753310185188</v>
      </c>
      <c r="T102" s="8">
        <f>(((I102/60)/60)/24)+DATE(1970,1,1)</f>
        <v>41217.794976851852</v>
      </c>
      <c r="U102" s="8">
        <f>VALUE(+LEFT(S102,5))</f>
        <v>41197</v>
      </c>
      <c r="V102" t="str">
        <f>VLOOKUP(D102,X$2:Y$13,2)</f>
        <v>5000 to 9999</v>
      </c>
    </row>
    <row r="103" spans="1:22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>+E103/D103</f>
        <v>1</v>
      </c>
      <c r="P103">
        <f>AVERAGE(E103/L103)</f>
        <v>100</v>
      </c>
      <c r="Q103" t="str">
        <f>LEFT(N103,SEARCH("/",N103)-1)</f>
        <v>film &amp; video</v>
      </c>
      <c r="R103" t="str">
        <f>RIGHT(N103,LEN(N103)-SEARCH("/",N103))</f>
        <v>shorts</v>
      </c>
      <c r="S103" s="8">
        <f>(((J103/60)/60)/24)+DATE(1970,1,1)</f>
        <v>41274.776736111111</v>
      </c>
      <c r="T103" s="8">
        <f>(((I103/60)/60)/24)+DATE(1970,1,1)</f>
        <v>41298.776736111111</v>
      </c>
      <c r="U103" s="8">
        <f>VALUE(+LEFT(S103,5))</f>
        <v>41274</v>
      </c>
      <c r="V103" t="str">
        <f>VLOOKUP(D103,X$2:Y$13,2)</f>
        <v>1000 to 4999</v>
      </c>
    </row>
    <row r="104" spans="1:22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>+E104/D104</f>
        <v>1.2775000000000001</v>
      </c>
      <c r="P104">
        <f>AVERAGE(E104/L104)</f>
        <v>117.92307692307692</v>
      </c>
      <c r="Q104" t="str">
        <f>LEFT(N104,SEARCH("/",N104)-1)</f>
        <v>film &amp; video</v>
      </c>
      <c r="R104" t="str">
        <f>RIGHT(N104,LEN(N104)-SEARCH("/",N104))</f>
        <v>shorts</v>
      </c>
      <c r="S104" s="8">
        <f>(((J104/60)/60)/24)+DATE(1970,1,1)</f>
        <v>40505.131168981483</v>
      </c>
      <c r="T104" s="8">
        <f>(((I104/60)/60)/24)+DATE(1970,1,1)</f>
        <v>40535.131168981483</v>
      </c>
      <c r="U104" s="8">
        <f>VALUE(+LEFT(S104,5))</f>
        <v>40505</v>
      </c>
      <c r="V104" t="str">
        <f>VLOOKUP(D104,X$2:Y$13,2)</f>
        <v>5000 to 9999</v>
      </c>
    </row>
    <row r="105" spans="1:22" ht="28.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>+E105/D105</f>
        <v>1.0515384615384615</v>
      </c>
      <c r="P105">
        <f>AVERAGE(E105/L105)</f>
        <v>27.897959183673468</v>
      </c>
      <c r="Q105" t="str">
        <f>LEFT(N105,SEARCH("/",N105)-1)</f>
        <v>film &amp; video</v>
      </c>
      <c r="R105" t="str">
        <f>RIGHT(N105,LEN(N105)-SEARCH("/",N105))</f>
        <v>shorts</v>
      </c>
      <c r="S105" s="8">
        <f>(((J105/60)/60)/24)+DATE(1970,1,1)</f>
        <v>41682.805902777778</v>
      </c>
      <c r="T105" s="8">
        <f>(((I105/60)/60)/24)+DATE(1970,1,1)</f>
        <v>41705.805902777778</v>
      </c>
      <c r="U105" s="8">
        <f>VALUE(+LEFT(S105,5))</f>
        <v>41682</v>
      </c>
      <c r="V105" t="str">
        <f>VLOOKUP(D105,X$2:Y$13,2)</f>
        <v>1000 to 4999</v>
      </c>
    </row>
    <row r="106" spans="1:22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>+E106/D106</f>
        <v>1.2</v>
      </c>
      <c r="P106">
        <f>AVERAGE(E106/L106)</f>
        <v>60</v>
      </c>
      <c r="Q106" t="str">
        <f>LEFT(N106,SEARCH("/",N106)-1)</f>
        <v>film &amp; video</v>
      </c>
      <c r="R106" t="str">
        <f>RIGHT(N106,LEN(N106)-SEARCH("/",N106))</f>
        <v>shorts</v>
      </c>
      <c r="S106" s="8">
        <f>(((J106/60)/60)/24)+DATE(1970,1,1)</f>
        <v>40612.695208333331</v>
      </c>
      <c r="T106" s="8">
        <f>(((I106/60)/60)/24)+DATE(1970,1,1)</f>
        <v>40636.041666666664</v>
      </c>
      <c r="U106" s="8">
        <f>VALUE(+LEFT(S106,5))</f>
        <v>40612</v>
      </c>
      <c r="V106" t="str">
        <f>VLOOKUP(D106,X$2:Y$13,2)</f>
        <v>Less than 1000</v>
      </c>
    </row>
    <row r="107" spans="1:22" ht="28.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>+E107/D107</f>
        <v>1.074090909090909</v>
      </c>
      <c r="P107">
        <f>AVERAGE(E107/L107)</f>
        <v>39.383333333333333</v>
      </c>
      <c r="Q107" t="str">
        <f>LEFT(N107,SEARCH("/",N107)-1)</f>
        <v>film &amp; video</v>
      </c>
      <c r="R107" t="str">
        <f>RIGHT(N107,LEN(N107)-SEARCH("/",N107))</f>
        <v>shorts</v>
      </c>
      <c r="S107" s="8">
        <f>(((J107/60)/60)/24)+DATE(1970,1,1)</f>
        <v>42485.724768518514</v>
      </c>
      <c r="T107" s="8">
        <f>(((I107/60)/60)/24)+DATE(1970,1,1)</f>
        <v>42504</v>
      </c>
      <c r="U107" s="8">
        <f>VALUE(+LEFT(S107,5))</f>
        <v>42485</v>
      </c>
      <c r="V107" t="str">
        <f>VLOOKUP(D107,X$2:Y$13,2)</f>
        <v>1000 to 4999</v>
      </c>
    </row>
    <row r="108" spans="1:2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>+E108/D108</f>
        <v>1.0049999999999999</v>
      </c>
      <c r="P108">
        <f>AVERAGE(E108/L108)</f>
        <v>186.11111111111111</v>
      </c>
      <c r="Q108" t="str">
        <f>LEFT(N108,SEARCH("/",N108)-1)</f>
        <v>film &amp; video</v>
      </c>
      <c r="R108" t="str">
        <f>RIGHT(N108,LEN(N108)-SEARCH("/",N108))</f>
        <v>shorts</v>
      </c>
      <c r="S108" s="8">
        <f>(((J108/60)/60)/24)+DATE(1970,1,1)</f>
        <v>40987.776631944449</v>
      </c>
      <c r="T108" s="8">
        <f>(((I108/60)/60)/24)+DATE(1970,1,1)</f>
        <v>41001.776631944449</v>
      </c>
      <c r="U108" s="8">
        <f>VALUE(+LEFT(S108,5))</f>
        <v>40987</v>
      </c>
      <c r="V108" t="str">
        <f>VLOOKUP(D108,X$2:Y$13,2)</f>
        <v>5000 to 9999</v>
      </c>
    </row>
    <row r="109" spans="1:22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>+E109/D109</f>
        <v>1.0246666666666666</v>
      </c>
      <c r="P109">
        <f>AVERAGE(E109/L109)</f>
        <v>111.37681159420291</v>
      </c>
      <c r="Q109" t="str">
        <f>LEFT(N109,SEARCH("/",N109)-1)</f>
        <v>film &amp; video</v>
      </c>
      <c r="R109" t="str">
        <f>RIGHT(N109,LEN(N109)-SEARCH("/",N109))</f>
        <v>shorts</v>
      </c>
      <c r="S109" s="8">
        <f>(((J109/60)/60)/24)+DATE(1970,1,1)</f>
        <v>40635.982488425929</v>
      </c>
      <c r="T109" s="8">
        <f>(((I109/60)/60)/24)+DATE(1970,1,1)</f>
        <v>40657.982488425929</v>
      </c>
      <c r="U109" s="8">
        <f>VALUE(+LEFT(S109,5))</f>
        <v>40635</v>
      </c>
      <c r="V109" t="str">
        <f>VLOOKUP(D109,X$2:Y$13,2)</f>
        <v>5000 to 9999</v>
      </c>
    </row>
    <row r="110" spans="1:22" ht="28.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>+E110/D110</f>
        <v>2.4666666666666668</v>
      </c>
      <c r="P110">
        <f>AVERAGE(E110/L110)</f>
        <v>78.723404255319153</v>
      </c>
      <c r="Q110" t="str">
        <f>LEFT(N110,SEARCH("/",N110)-1)</f>
        <v>film &amp; video</v>
      </c>
      <c r="R110" t="str">
        <f>RIGHT(N110,LEN(N110)-SEARCH("/",N110))</f>
        <v>shorts</v>
      </c>
      <c r="S110" s="8">
        <f>(((J110/60)/60)/24)+DATE(1970,1,1)</f>
        <v>41365.613078703704</v>
      </c>
      <c r="T110" s="8">
        <f>(((I110/60)/60)/24)+DATE(1970,1,1)</f>
        <v>41425.613078703704</v>
      </c>
      <c r="U110" s="8">
        <f>VALUE(+LEFT(S110,5))</f>
        <v>41365</v>
      </c>
      <c r="V110" t="str">
        <f>VLOOKUP(D110,X$2:Y$13,2)</f>
        <v>1000 to 4999</v>
      </c>
    </row>
    <row r="111" spans="1:22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>+E111/D111</f>
        <v>2.1949999999999998</v>
      </c>
      <c r="P111">
        <f>AVERAGE(E111/L111)</f>
        <v>46.702127659574465</v>
      </c>
      <c r="Q111" t="str">
        <f>LEFT(N111,SEARCH("/",N111)-1)</f>
        <v>film &amp; video</v>
      </c>
      <c r="R111" t="str">
        <f>RIGHT(N111,LEN(N111)-SEARCH("/",N111))</f>
        <v>shorts</v>
      </c>
      <c r="S111" s="8">
        <f>(((J111/60)/60)/24)+DATE(1970,1,1)</f>
        <v>40570.025810185187</v>
      </c>
      <c r="T111" s="8">
        <f>(((I111/60)/60)/24)+DATE(1970,1,1)</f>
        <v>40600.025810185187</v>
      </c>
      <c r="U111" s="8">
        <f>VALUE(+LEFT(S111,5))</f>
        <v>40570</v>
      </c>
      <c r="V111" t="str">
        <f>VLOOKUP(D111,X$2:Y$13,2)</f>
        <v>1000 to 4999</v>
      </c>
    </row>
    <row r="112" spans="1:22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>+E112/D112</f>
        <v>1.3076923076923077</v>
      </c>
      <c r="P112">
        <f>AVERAGE(E112/L112)</f>
        <v>65.384615384615387</v>
      </c>
      <c r="Q112" t="str">
        <f>LEFT(N112,SEARCH("/",N112)-1)</f>
        <v>film &amp; video</v>
      </c>
      <c r="R112" t="str">
        <f>RIGHT(N112,LEN(N112)-SEARCH("/",N112))</f>
        <v>shorts</v>
      </c>
      <c r="S112" s="8">
        <f>(((J112/60)/60)/24)+DATE(1970,1,1)</f>
        <v>41557.949687500004</v>
      </c>
      <c r="T112" s="8">
        <f>(((I112/60)/60)/24)+DATE(1970,1,1)</f>
        <v>41592.249305555553</v>
      </c>
      <c r="U112" s="8">
        <f>VALUE(+LEFT(S112,5))</f>
        <v>41557</v>
      </c>
      <c r="V112" t="str">
        <f>VLOOKUP(D112,X$2:Y$13,2)</f>
        <v>1000 to 4999</v>
      </c>
    </row>
    <row r="113" spans="1:22" ht="28.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>+E113/D113</f>
        <v>1.5457142857142858</v>
      </c>
      <c r="P113">
        <f>AVERAGE(E113/L113)</f>
        <v>102.0754716981132</v>
      </c>
      <c r="Q113" t="str">
        <f>LEFT(N113,SEARCH("/",N113)-1)</f>
        <v>film &amp; video</v>
      </c>
      <c r="R113" t="str">
        <f>RIGHT(N113,LEN(N113)-SEARCH("/",N113))</f>
        <v>shorts</v>
      </c>
      <c r="S113" s="8">
        <f>(((J113/60)/60)/24)+DATE(1970,1,1)</f>
        <v>42125.333182870367</v>
      </c>
      <c r="T113" s="8">
        <f>(((I113/60)/60)/24)+DATE(1970,1,1)</f>
        <v>42155.333182870367</v>
      </c>
      <c r="U113" s="8">
        <f>VALUE(+LEFT(S113,5))</f>
        <v>42125</v>
      </c>
      <c r="V113" t="str">
        <f>VLOOKUP(D113,X$2:Y$13,2)</f>
        <v>1000 to 4999</v>
      </c>
    </row>
    <row r="114" spans="1:22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>+E114/D114</f>
        <v>1.04</v>
      </c>
      <c r="P114">
        <f>AVERAGE(E114/L114)</f>
        <v>64.197530864197532</v>
      </c>
      <c r="Q114" t="str">
        <f>LEFT(N114,SEARCH("/",N114)-1)</f>
        <v>film &amp; video</v>
      </c>
      <c r="R114" t="str">
        <f>RIGHT(N114,LEN(N114)-SEARCH("/",N114))</f>
        <v>shorts</v>
      </c>
      <c r="S114" s="8">
        <f>(((J114/60)/60)/24)+DATE(1970,1,1)</f>
        <v>41718.043032407404</v>
      </c>
      <c r="T114" s="8">
        <f>(((I114/60)/60)/24)+DATE(1970,1,1)</f>
        <v>41742.083333333336</v>
      </c>
      <c r="U114" s="8">
        <f>VALUE(+LEFT(S114,5))</f>
        <v>41718</v>
      </c>
      <c r="V114" t="str">
        <f>VLOOKUP(D114,X$2:Y$13,2)</f>
        <v>5000 to 9999</v>
      </c>
    </row>
    <row r="115" spans="1:22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>+E115/D115</f>
        <v>1.41</v>
      </c>
      <c r="P115">
        <f>AVERAGE(E115/L115)</f>
        <v>90.384615384615387</v>
      </c>
      <c r="Q115" t="str">
        <f>LEFT(N115,SEARCH("/",N115)-1)</f>
        <v>film &amp; video</v>
      </c>
      <c r="R115" t="str">
        <f>RIGHT(N115,LEN(N115)-SEARCH("/",N115))</f>
        <v>shorts</v>
      </c>
      <c r="S115" s="8">
        <f>(((J115/60)/60)/24)+DATE(1970,1,1)</f>
        <v>40753.758425925924</v>
      </c>
      <c r="T115" s="8">
        <f>(((I115/60)/60)/24)+DATE(1970,1,1)</f>
        <v>40761.625</v>
      </c>
      <c r="U115" s="8">
        <f>VALUE(+LEFT(S115,5))</f>
        <v>40753</v>
      </c>
      <c r="V115" t="str">
        <f>VLOOKUP(D115,X$2:Y$13,2)</f>
        <v>5000 to 9999</v>
      </c>
    </row>
    <row r="116" spans="1:22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>+E116/D116</f>
        <v>1.0333333333333334</v>
      </c>
      <c r="P116">
        <f>AVERAGE(E116/L116)</f>
        <v>88.571428571428569</v>
      </c>
      <c r="Q116" t="str">
        <f>LEFT(N116,SEARCH("/",N116)-1)</f>
        <v>film &amp; video</v>
      </c>
      <c r="R116" t="str">
        <f>RIGHT(N116,LEN(N116)-SEARCH("/",N116))</f>
        <v>shorts</v>
      </c>
      <c r="S116" s="8">
        <f>(((J116/60)/60)/24)+DATE(1970,1,1)</f>
        <v>40861.27416666667</v>
      </c>
      <c r="T116" s="8">
        <f>(((I116/60)/60)/24)+DATE(1970,1,1)</f>
        <v>40921.27416666667</v>
      </c>
      <c r="U116" s="8">
        <f>VALUE(+LEFT(S116,5))</f>
        <v>40861</v>
      </c>
      <c r="V116" t="str">
        <f>VLOOKUP(D116,X$2:Y$13,2)</f>
        <v>1000 to 4999</v>
      </c>
    </row>
    <row r="117" spans="1:2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>+E117/D117</f>
        <v>1.4044444444444444</v>
      </c>
      <c r="P117">
        <f>AVERAGE(E117/L117)</f>
        <v>28.727272727272727</v>
      </c>
      <c r="Q117" t="str">
        <f>LEFT(N117,SEARCH("/",N117)-1)</f>
        <v>film &amp; video</v>
      </c>
      <c r="R117" t="str">
        <f>RIGHT(N117,LEN(N117)-SEARCH("/",N117))</f>
        <v>shorts</v>
      </c>
      <c r="S117" s="8">
        <f>(((J117/60)/60)/24)+DATE(1970,1,1)</f>
        <v>40918.738935185182</v>
      </c>
      <c r="T117" s="8">
        <f>(((I117/60)/60)/24)+DATE(1970,1,1)</f>
        <v>40943.738935185182</v>
      </c>
      <c r="U117" s="8">
        <f>VALUE(+LEFT(S117,5))</f>
        <v>40918</v>
      </c>
      <c r="V117" t="str">
        <f>VLOOKUP(D117,X$2:Y$13,2)</f>
        <v>Less than 1000</v>
      </c>
    </row>
    <row r="118" spans="1:22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>+E118/D118</f>
        <v>1.1365714285714286</v>
      </c>
      <c r="P118">
        <f>AVERAGE(E118/L118)</f>
        <v>69.78947368421052</v>
      </c>
      <c r="Q118" t="str">
        <f>LEFT(N118,SEARCH("/",N118)-1)</f>
        <v>film &amp; video</v>
      </c>
      <c r="R118" t="str">
        <f>RIGHT(N118,LEN(N118)-SEARCH("/",N118))</f>
        <v>shorts</v>
      </c>
      <c r="S118" s="8">
        <f>(((J118/60)/60)/24)+DATE(1970,1,1)</f>
        <v>40595.497164351851</v>
      </c>
      <c r="T118" s="8">
        <f>(((I118/60)/60)/24)+DATE(1970,1,1)</f>
        <v>40641.455497685187</v>
      </c>
      <c r="U118" s="8">
        <f>VALUE(+LEFT(S118,5))</f>
        <v>40595</v>
      </c>
      <c r="V118" t="str">
        <f>VLOOKUP(D118,X$2:Y$13,2)</f>
        <v>1000 to 4999</v>
      </c>
    </row>
    <row r="119" spans="1:22" ht="43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>+E119/D119</f>
        <v>1.0049377777777779</v>
      </c>
      <c r="P119">
        <f>AVERAGE(E119/L119)</f>
        <v>167.48962962962963</v>
      </c>
      <c r="Q119" t="str">
        <f>LEFT(N119,SEARCH("/",N119)-1)</f>
        <v>film &amp; video</v>
      </c>
      <c r="R119" t="str">
        <f>RIGHT(N119,LEN(N119)-SEARCH("/",N119))</f>
        <v>shorts</v>
      </c>
      <c r="S119" s="8">
        <f>(((J119/60)/60)/24)+DATE(1970,1,1)</f>
        <v>40248.834999999999</v>
      </c>
      <c r="T119" s="8">
        <f>(((I119/60)/60)/24)+DATE(1970,1,1)</f>
        <v>40338.791666666664</v>
      </c>
      <c r="U119" s="8">
        <f>VALUE(+LEFT(S119,5))</f>
        <v>40248</v>
      </c>
      <c r="V119" t="str">
        <f>VLOOKUP(D119,X$2:Y$13,2)</f>
        <v>1000 to 4999</v>
      </c>
    </row>
    <row r="120" spans="1:22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>+E120/D120</f>
        <v>1.1303159999999999</v>
      </c>
      <c r="P120">
        <f>AVERAGE(E120/L120)</f>
        <v>144.91230769230768</v>
      </c>
      <c r="Q120" t="str">
        <f>LEFT(N120,SEARCH("/",N120)-1)</f>
        <v>film &amp; video</v>
      </c>
      <c r="R120" t="str">
        <f>RIGHT(N120,LEN(N120)-SEARCH("/",N120))</f>
        <v>shorts</v>
      </c>
      <c r="S120" s="8">
        <f>(((J120/60)/60)/24)+DATE(1970,1,1)</f>
        <v>40723.053657407407</v>
      </c>
      <c r="T120" s="8">
        <f>(((I120/60)/60)/24)+DATE(1970,1,1)</f>
        <v>40753.053657407407</v>
      </c>
      <c r="U120" s="8">
        <f>VALUE(+LEFT(S120,5))</f>
        <v>40723</v>
      </c>
      <c r="V120" t="str">
        <f>VLOOKUP(D120,X$2:Y$13,2)</f>
        <v>5000 to 9999</v>
      </c>
    </row>
    <row r="121" spans="1:22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>+E121/D121</f>
        <v>1.0455692307692308</v>
      </c>
      <c r="P121">
        <f>AVERAGE(E121/L121)</f>
        <v>91.840540540540545</v>
      </c>
      <c r="Q121" t="str">
        <f>LEFT(N121,SEARCH("/",N121)-1)</f>
        <v>film &amp; video</v>
      </c>
      <c r="R121" t="str">
        <f>RIGHT(N121,LEN(N121)-SEARCH("/",N121))</f>
        <v>shorts</v>
      </c>
      <c r="S121" s="8">
        <f>(((J121/60)/60)/24)+DATE(1970,1,1)</f>
        <v>40739.069282407407</v>
      </c>
      <c r="T121" s="8">
        <f>(((I121/60)/60)/24)+DATE(1970,1,1)</f>
        <v>40768.958333333336</v>
      </c>
      <c r="U121" s="8">
        <f>VALUE(+LEFT(S121,5))</f>
        <v>40739</v>
      </c>
      <c r="V121" t="str">
        <f>VLOOKUP(D121,X$2:Y$13,2)</f>
        <v>1000 to 4999</v>
      </c>
    </row>
    <row r="122" spans="1:22" ht="43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>+E122/D122</f>
        <v>1.4285714285714287E-4</v>
      </c>
      <c r="P122">
        <f>AVERAGE(E122/L122)</f>
        <v>10</v>
      </c>
      <c r="Q122" t="str">
        <f>LEFT(N122,SEARCH("/",N122)-1)</f>
        <v>film &amp; video</v>
      </c>
      <c r="R122" t="str">
        <f>RIGHT(N122,LEN(N122)-SEARCH("/",N122))</f>
        <v>science fiction</v>
      </c>
      <c r="S122" s="8">
        <f>(((J122/60)/60)/24)+DATE(1970,1,1)</f>
        <v>42616.049849537041</v>
      </c>
      <c r="T122" s="8">
        <f>(((I122/60)/60)/24)+DATE(1970,1,1)</f>
        <v>42646.049849537041</v>
      </c>
      <c r="U122" s="8">
        <f>VALUE(+LEFT(S122,5))</f>
        <v>42616</v>
      </c>
      <c r="V122" t="str">
        <f>VLOOKUP(D122,X$2:Y$13,2)</f>
        <v>Greater than or equal to 50000</v>
      </c>
    </row>
    <row r="123" spans="1:22" ht="43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>+E123/D123</f>
        <v>3.3333333333333332E-4</v>
      </c>
      <c r="P123">
        <f>AVERAGE(E123/L123)</f>
        <v>1</v>
      </c>
      <c r="Q123" t="str">
        <f>LEFT(N123,SEARCH("/",N123)-1)</f>
        <v>film &amp; video</v>
      </c>
      <c r="R123" t="str">
        <f>RIGHT(N123,LEN(N123)-SEARCH("/",N123))</f>
        <v>science fiction</v>
      </c>
      <c r="S123" s="8">
        <f>(((J123/60)/60)/24)+DATE(1970,1,1)</f>
        <v>42096.704976851848</v>
      </c>
      <c r="T123" s="8">
        <f>(((I123/60)/60)/24)+DATE(1970,1,1)</f>
        <v>42112.427777777775</v>
      </c>
      <c r="U123" s="8">
        <f>VALUE(+LEFT(S123,5))</f>
        <v>42096</v>
      </c>
      <c r="V123" t="str">
        <f>VLOOKUP(D123,X$2:Y$13,2)</f>
        <v>1000 to 4999</v>
      </c>
    </row>
    <row r="124" spans="1:22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>+E124/D124</f>
        <v>0</v>
      </c>
      <c r="P124" t="e">
        <f>AVERAGE(E124/L124)</f>
        <v>#DIV/0!</v>
      </c>
      <c r="Q124" t="str">
        <f>LEFT(N124,SEARCH("/",N124)-1)</f>
        <v>film &amp; video</v>
      </c>
      <c r="R124" t="str">
        <f>RIGHT(N124,LEN(N124)-SEARCH("/",N124))</f>
        <v>science fiction</v>
      </c>
      <c r="S124" s="8">
        <f>(((J124/60)/60)/24)+DATE(1970,1,1)</f>
        <v>42593.431793981479</v>
      </c>
      <c r="T124" s="8">
        <f>(((I124/60)/60)/24)+DATE(1970,1,1)</f>
        <v>42653.431793981479</v>
      </c>
      <c r="U124" s="8">
        <f>VALUE(+LEFT(S124,5))</f>
        <v>42593</v>
      </c>
      <c r="V124" t="str">
        <f>VLOOKUP(D124,X$2:Y$13,2)</f>
        <v>Greater than or equal to 50000</v>
      </c>
    </row>
    <row r="125" spans="1:22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>+E125/D125</f>
        <v>2.7454545454545453E-3</v>
      </c>
      <c r="P125">
        <f>AVERAGE(E125/L125)</f>
        <v>25.166666666666668</v>
      </c>
      <c r="Q125" t="str">
        <f>LEFT(N125,SEARCH("/",N125)-1)</f>
        <v>film &amp; video</v>
      </c>
      <c r="R125" t="str">
        <f>RIGHT(N125,LEN(N125)-SEARCH("/",N125))</f>
        <v>science fiction</v>
      </c>
      <c r="S125" s="8">
        <f>(((J125/60)/60)/24)+DATE(1970,1,1)</f>
        <v>41904.781990740739</v>
      </c>
      <c r="T125" s="8">
        <f>(((I125/60)/60)/24)+DATE(1970,1,1)</f>
        <v>41940.916666666664</v>
      </c>
      <c r="U125" s="8">
        <f>VALUE(+LEFT(S125,5))</f>
        <v>41904</v>
      </c>
      <c r="V125" t="str">
        <f>VLOOKUP(D125,X$2:Y$13,2)</f>
        <v>Greater than or equal to 50000</v>
      </c>
    </row>
    <row r="126" spans="1:22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>+E126/D126</f>
        <v>0</v>
      </c>
      <c r="P126" t="e">
        <f>AVERAGE(E126/L126)</f>
        <v>#DIV/0!</v>
      </c>
      <c r="Q126" t="str">
        <f>LEFT(N126,SEARCH("/",N126)-1)</f>
        <v>film &amp; video</v>
      </c>
      <c r="R126" t="str">
        <f>RIGHT(N126,LEN(N126)-SEARCH("/",N126))</f>
        <v>science fiction</v>
      </c>
      <c r="S126" s="8">
        <f>(((J126/60)/60)/24)+DATE(1970,1,1)</f>
        <v>42114.928726851853</v>
      </c>
      <c r="T126" s="8">
        <f>(((I126/60)/60)/24)+DATE(1970,1,1)</f>
        <v>42139.928726851853</v>
      </c>
      <c r="U126" s="8">
        <f>VALUE(+LEFT(S126,5))</f>
        <v>42114</v>
      </c>
      <c r="V126" t="str">
        <f>VLOOKUP(D126,X$2:Y$13,2)</f>
        <v>1000 to 4999</v>
      </c>
    </row>
    <row r="127" spans="1:22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>+E127/D127</f>
        <v>0.14000000000000001</v>
      </c>
      <c r="P127">
        <f>AVERAGE(E127/L127)</f>
        <v>11.666666666666666</v>
      </c>
      <c r="Q127" t="str">
        <f>LEFT(N127,SEARCH("/",N127)-1)</f>
        <v>film &amp; video</v>
      </c>
      <c r="R127" t="str">
        <f>RIGHT(N127,LEN(N127)-SEARCH("/",N127))</f>
        <v>science fiction</v>
      </c>
      <c r="S127" s="8">
        <f>(((J127/60)/60)/24)+DATE(1970,1,1)</f>
        <v>42709.993981481486</v>
      </c>
      <c r="T127" s="8">
        <f>(((I127/60)/60)/24)+DATE(1970,1,1)</f>
        <v>42769.993981481486</v>
      </c>
      <c r="U127" s="8">
        <f>VALUE(+LEFT(S127,5))</f>
        <v>42709</v>
      </c>
      <c r="V127" t="str">
        <f>VLOOKUP(D127,X$2:Y$13,2)</f>
        <v>Less than 1000</v>
      </c>
    </row>
    <row r="128" spans="1:22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>+E128/D128</f>
        <v>5.5480000000000002E-2</v>
      </c>
      <c r="P128">
        <f>AVERAGE(E128/L128)</f>
        <v>106.69230769230769</v>
      </c>
      <c r="Q128" t="str">
        <f>LEFT(N128,SEARCH("/",N128)-1)</f>
        <v>film &amp; video</v>
      </c>
      <c r="R128" t="str">
        <f>RIGHT(N128,LEN(N128)-SEARCH("/",N128))</f>
        <v>science fiction</v>
      </c>
      <c r="S128" s="8">
        <f>(((J128/60)/60)/24)+DATE(1970,1,1)</f>
        <v>42135.589548611111</v>
      </c>
      <c r="T128" s="8">
        <f>(((I128/60)/60)/24)+DATE(1970,1,1)</f>
        <v>42166.083333333328</v>
      </c>
      <c r="U128" s="8">
        <f>VALUE(+LEFT(S128,5))</f>
        <v>42135</v>
      </c>
      <c r="V128" t="str">
        <f>VLOOKUP(D128,X$2:Y$13,2)</f>
        <v>25000 to 29999</v>
      </c>
    </row>
    <row r="129" spans="1:22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>+E129/D129</f>
        <v>2.375E-2</v>
      </c>
      <c r="P129">
        <f>AVERAGE(E129/L129)</f>
        <v>47.5</v>
      </c>
      <c r="Q129" t="str">
        <f>LEFT(N129,SEARCH("/",N129)-1)</f>
        <v>film &amp; video</v>
      </c>
      <c r="R129" t="str">
        <f>RIGHT(N129,LEN(N129)-SEARCH("/",N129))</f>
        <v>science fiction</v>
      </c>
      <c r="S129" s="8">
        <f>(((J129/60)/60)/24)+DATE(1970,1,1)</f>
        <v>42067.62431712963</v>
      </c>
      <c r="T129" s="8">
        <f>(((I129/60)/60)/24)+DATE(1970,1,1)</f>
        <v>42097.582650462966</v>
      </c>
      <c r="U129" s="8">
        <f>VALUE(+LEFT(S129,5))</f>
        <v>42067</v>
      </c>
      <c r="V129" t="str">
        <f>VLOOKUP(D129,X$2:Y$13,2)</f>
        <v>5000 to 9999</v>
      </c>
    </row>
    <row r="130" spans="1:22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>+E130/D130</f>
        <v>1.8669999999999999E-2</v>
      </c>
      <c r="P130">
        <f>AVERAGE(E130/L130)</f>
        <v>311.16666666666669</v>
      </c>
      <c r="Q130" t="str">
        <f>LEFT(N130,SEARCH("/",N130)-1)</f>
        <v>film &amp; video</v>
      </c>
      <c r="R130" t="str">
        <f>RIGHT(N130,LEN(N130)-SEARCH("/",N130))</f>
        <v>science fiction</v>
      </c>
      <c r="S130" s="8">
        <f>(((J130/60)/60)/24)+DATE(1970,1,1)</f>
        <v>42628.22792824074</v>
      </c>
      <c r="T130" s="8">
        <f>(((I130/60)/60)/24)+DATE(1970,1,1)</f>
        <v>42663.22792824074</v>
      </c>
      <c r="U130" s="8">
        <f>VALUE(+LEFT(S130,5))</f>
        <v>42628</v>
      </c>
      <c r="V130" t="str">
        <f>VLOOKUP(D130,X$2:Y$13,2)</f>
        <v>Greater than or equal to 50000</v>
      </c>
    </row>
    <row r="131" spans="1:22" ht="43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>+E131/D131</f>
        <v>0</v>
      </c>
      <c r="P131" t="e">
        <f>AVERAGE(E131/L131)</f>
        <v>#DIV/0!</v>
      </c>
      <c r="Q131" t="str">
        <f>LEFT(N131,SEARCH("/",N131)-1)</f>
        <v>film &amp; video</v>
      </c>
      <c r="R131" t="str">
        <f>RIGHT(N131,LEN(N131)-SEARCH("/",N131))</f>
        <v>science fiction</v>
      </c>
      <c r="S131" s="8">
        <f>(((J131/60)/60)/24)+DATE(1970,1,1)</f>
        <v>41882.937303240738</v>
      </c>
      <c r="T131" s="8">
        <f>(((I131/60)/60)/24)+DATE(1970,1,1)</f>
        <v>41942.937303240738</v>
      </c>
      <c r="U131" s="8">
        <f>VALUE(+LEFT(S131,5))</f>
        <v>41882</v>
      </c>
      <c r="V131" t="str">
        <f>VLOOKUP(D131,X$2:Y$13,2)</f>
        <v>20000 to 24999</v>
      </c>
    </row>
    <row r="132" spans="1:22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>+E132/D132</f>
        <v>0</v>
      </c>
      <c r="P132" t="e">
        <f>AVERAGE(E132/L132)</f>
        <v>#DIV/0!</v>
      </c>
      <c r="Q132" t="str">
        <f>LEFT(N132,SEARCH("/",N132)-1)</f>
        <v>film &amp; video</v>
      </c>
      <c r="R132" t="str">
        <f>RIGHT(N132,LEN(N132)-SEARCH("/",N132))</f>
        <v>science fiction</v>
      </c>
      <c r="S132" s="8">
        <f>(((J132/60)/60)/24)+DATE(1970,1,1)</f>
        <v>41778.915416666663</v>
      </c>
      <c r="T132" s="8">
        <f>(((I132/60)/60)/24)+DATE(1970,1,1)</f>
        <v>41806.844444444447</v>
      </c>
      <c r="U132" s="8">
        <f>VALUE(+LEFT(S132,5))</f>
        <v>41778</v>
      </c>
      <c r="V132" t="str">
        <f>VLOOKUP(D132,X$2:Y$13,2)</f>
        <v>Less than 1000</v>
      </c>
    </row>
    <row r="133" spans="1:2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>+E133/D133</f>
        <v>0</v>
      </c>
      <c r="P133" t="e">
        <f>AVERAGE(E133/L133)</f>
        <v>#DIV/0!</v>
      </c>
      <c r="Q133" t="str">
        <f>LEFT(N133,SEARCH("/",N133)-1)</f>
        <v>film &amp; video</v>
      </c>
      <c r="R133" t="str">
        <f>RIGHT(N133,LEN(N133)-SEARCH("/",N133))</f>
        <v>science fiction</v>
      </c>
      <c r="S133" s="8">
        <f>(((J133/60)/60)/24)+DATE(1970,1,1)</f>
        <v>42541.837511574078</v>
      </c>
      <c r="T133" s="8">
        <f>(((I133/60)/60)/24)+DATE(1970,1,1)</f>
        <v>42557</v>
      </c>
      <c r="U133" s="8">
        <f>VALUE(+LEFT(S133,5))</f>
        <v>42541</v>
      </c>
      <c r="V133" t="str">
        <f>VLOOKUP(D133,X$2:Y$13,2)</f>
        <v>1000 to 4999</v>
      </c>
    </row>
    <row r="134" spans="1:22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>+E134/D134</f>
        <v>9.5687499999999995E-2</v>
      </c>
      <c r="P134">
        <f>AVERAGE(E134/L134)</f>
        <v>94.506172839506178</v>
      </c>
      <c r="Q134" t="str">
        <f>LEFT(N134,SEARCH("/",N134)-1)</f>
        <v>film &amp; video</v>
      </c>
      <c r="R134" t="str">
        <f>RIGHT(N134,LEN(N134)-SEARCH("/",N134))</f>
        <v>science fiction</v>
      </c>
      <c r="S134" s="8">
        <f>(((J134/60)/60)/24)+DATE(1970,1,1)</f>
        <v>41905.812581018516</v>
      </c>
      <c r="T134" s="8">
        <f>(((I134/60)/60)/24)+DATE(1970,1,1)</f>
        <v>41950.854247685187</v>
      </c>
      <c r="U134" s="8">
        <f>VALUE(+LEFT(S134,5))</f>
        <v>41905</v>
      </c>
      <c r="V134" t="str">
        <f>VLOOKUP(D134,X$2:Y$13,2)</f>
        <v>Greater than or equal to 50000</v>
      </c>
    </row>
    <row r="135" spans="1:22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>+E135/D135</f>
        <v>0</v>
      </c>
      <c r="P135" t="e">
        <f>AVERAGE(E135/L135)</f>
        <v>#DIV/0!</v>
      </c>
      <c r="Q135" t="str">
        <f>LEFT(N135,SEARCH("/",N135)-1)</f>
        <v>film &amp; video</v>
      </c>
      <c r="R135" t="str">
        <f>RIGHT(N135,LEN(N135)-SEARCH("/",N135))</f>
        <v>science fiction</v>
      </c>
      <c r="S135" s="8">
        <f>(((J135/60)/60)/24)+DATE(1970,1,1)</f>
        <v>42491.80768518518</v>
      </c>
      <c r="T135" s="8">
        <f>(((I135/60)/60)/24)+DATE(1970,1,1)</f>
        <v>42521.729861111111</v>
      </c>
      <c r="U135" s="8">
        <f>VALUE(+LEFT(S135,5))</f>
        <v>42491</v>
      </c>
      <c r="V135" t="str">
        <f>VLOOKUP(D135,X$2:Y$13,2)</f>
        <v>Greater than or equal to 50000</v>
      </c>
    </row>
    <row r="136" spans="1:22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>+E136/D136</f>
        <v>0</v>
      </c>
      <c r="P136" t="e">
        <f>AVERAGE(E136/L136)</f>
        <v>#DIV/0!</v>
      </c>
      <c r="Q136" t="str">
        <f>LEFT(N136,SEARCH("/",N136)-1)</f>
        <v>film &amp; video</v>
      </c>
      <c r="R136" t="str">
        <f>RIGHT(N136,LEN(N136)-SEARCH("/",N136))</f>
        <v>science fiction</v>
      </c>
      <c r="S136" s="8">
        <f>(((J136/60)/60)/24)+DATE(1970,1,1)</f>
        <v>42221.909930555557</v>
      </c>
      <c r="T136" s="8">
        <f>(((I136/60)/60)/24)+DATE(1970,1,1)</f>
        <v>42251.708333333328</v>
      </c>
      <c r="U136" s="8">
        <f>VALUE(+LEFT(S136,5))</f>
        <v>42221</v>
      </c>
      <c r="V136" t="str">
        <f>VLOOKUP(D136,X$2:Y$13,2)</f>
        <v>5000 to 9999</v>
      </c>
    </row>
    <row r="137" spans="1:22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>+E137/D137</f>
        <v>0.13433333333333333</v>
      </c>
      <c r="P137">
        <f>AVERAGE(E137/L137)</f>
        <v>80.599999999999994</v>
      </c>
      <c r="Q137" t="str">
        <f>LEFT(N137,SEARCH("/",N137)-1)</f>
        <v>film &amp; video</v>
      </c>
      <c r="R137" t="str">
        <f>RIGHT(N137,LEN(N137)-SEARCH("/",N137))</f>
        <v>science fiction</v>
      </c>
      <c r="S137" s="8">
        <f>(((J137/60)/60)/24)+DATE(1970,1,1)</f>
        <v>41788.381909722222</v>
      </c>
      <c r="T137" s="8">
        <f>(((I137/60)/60)/24)+DATE(1970,1,1)</f>
        <v>41821.791666666664</v>
      </c>
      <c r="U137" s="8">
        <f>VALUE(+LEFT(S137,5))</f>
        <v>41788</v>
      </c>
      <c r="V137" t="str">
        <f>VLOOKUP(D137,X$2:Y$13,2)</f>
        <v>1000 to 4999</v>
      </c>
    </row>
    <row r="138" spans="1:22" ht="43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>+E138/D138</f>
        <v>0</v>
      </c>
      <c r="P138" t="e">
        <f>AVERAGE(E138/L138)</f>
        <v>#DIV/0!</v>
      </c>
      <c r="Q138" t="str">
        <f>LEFT(N138,SEARCH("/",N138)-1)</f>
        <v>film &amp; video</v>
      </c>
      <c r="R138" t="str">
        <f>RIGHT(N138,LEN(N138)-SEARCH("/",N138))</f>
        <v>science fiction</v>
      </c>
      <c r="S138" s="8">
        <f>(((J138/60)/60)/24)+DATE(1970,1,1)</f>
        <v>42096.410115740742</v>
      </c>
      <c r="T138" s="8">
        <f>(((I138/60)/60)/24)+DATE(1970,1,1)</f>
        <v>42140.427777777775</v>
      </c>
      <c r="U138" s="8">
        <f>VALUE(+LEFT(S138,5))</f>
        <v>42096</v>
      </c>
      <c r="V138" t="str">
        <f>VLOOKUP(D138,X$2:Y$13,2)</f>
        <v>1000 to 4999</v>
      </c>
    </row>
    <row r="139" spans="1:22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>+E139/D139</f>
        <v>0</v>
      </c>
      <c r="P139" t="e">
        <f>AVERAGE(E139/L139)</f>
        <v>#DIV/0!</v>
      </c>
      <c r="Q139" t="str">
        <f>LEFT(N139,SEARCH("/",N139)-1)</f>
        <v>film &amp; video</v>
      </c>
      <c r="R139" t="str">
        <f>RIGHT(N139,LEN(N139)-SEARCH("/",N139))</f>
        <v>science fiction</v>
      </c>
      <c r="S139" s="8">
        <f>(((J139/60)/60)/24)+DATE(1970,1,1)</f>
        <v>42239.573993055557</v>
      </c>
      <c r="T139" s="8">
        <f>(((I139/60)/60)/24)+DATE(1970,1,1)</f>
        <v>42289.573993055557</v>
      </c>
      <c r="U139" s="8">
        <f>VALUE(+LEFT(S139,5))</f>
        <v>42239</v>
      </c>
      <c r="V139" t="str">
        <f>VLOOKUP(D139,X$2:Y$13,2)</f>
        <v>Greater than or equal to 50000</v>
      </c>
    </row>
    <row r="140" spans="1:22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>+E140/D140</f>
        <v>3.1413333333333335E-2</v>
      </c>
      <c r="P140">
        <f>AVERAGE(E140/L140)</f>
        <v>81.241379310344826</v>
      </c>
      <c r="Q140" t="str">
        <f>LEFT(N140,SEARCH("/",N140)-1)</f>
        <v>film &amp; video</v>
      </c>
      <c r="R140" t="str">
        <f>RIGHT(N140,LEN(N140)-SEARCH("/",N140))</f>
        <v>science fiction</v>
      </c>
      <c r="S140" s="8">
        <f>(((J140/60)/60)/24)+DATE(1970,1,1)</f>
        <v>42186.257418981477</v>
      </c>
      <c r="T140" s="8">
        <f>(((I140/60)/60)/24)+DATE(1970,1,1)</f>
        <v>42217.207638888889</v>
      </c>
      <c r="U140" s="8">
        <f>VALUE(+LEFT(S140,5))</f>
        <v>42186</v>
      </c>
      <c r="V140" t="str">
        <f>VLOOKUP(D140,X$2:Y$13,2)</f>
        <v>Greater than or equal to 50000</v>
      </c>
    </row>
    <row r="141" spans="1:22" ht="28.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>+E141/D141</f>
        <v>1</v>
      </c>
      <c r="P141">
        <f>AVERAGE(E141/L141)</f>
        <v>500</v>
      </c>
      <c r="Q141" t="str">
        <f>LEFT(N141,SEARCH("/",N141)-1)</f>
        <v>film &amp; video</v>
      </c>
      <c r="R141" t="str">
        <f>RIGHT(N141,LEN(N141)-SEARCH("/",N141))</f>
        <v>science fiction</v>
      </c>
      <c r="S141" s="8">
        <f>(((J141/60)/60)/24)+DATE(1970,1,1)</f>
        <v>42187.920972222222</v>
      </c>
      <c r="T141" s="8">
        <f>(((I141/60)/60)/24)+DATE(1970,1,1)</f>
        <v>42197.920972222222</v>
      </c>
      <c r="U141" s="8">
        <f>VALUE(+LEFT(S141,5))</f>
        <v>42187</v>
      </c>
      <c r="V141" t="str">
        <f>VLOOKUP(D141,X$2:Y$13,2)</f>
        <v>Less than 1000</v>
      </c>
    </row>
    <row r="142" spans="1:22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>+E142/D142</f>
        <v>0</v>
      </c>
      <c r="P142" t="e">
        <f>AVERAGE(E142/L142)</f>
        <v>#DIV/0!</v>
      </c>
      <c r="Q142" t="str">
        <f>LEFT(N142,SEARCH("/",N142)-1)</f>
        <v>film &amp; video</v>
      </c>
      <c r="R142" t="str">
        <f>RIGHT(N142,LEN(N142)-SEARCH("/",N142))</f>
        <v>science fiction</v>
      </c>
      <c r="S142" s="8">
        <f>(((J142/60)/60)/24)+DATE(1970,1,1)</f>
        <v>42053.198287037041</v>
      </c>
      <c r="T142" s="8">
        <f>(((I142/60)/60)/24)+DATE(1970,1,1)</f>
        <v>42083.15662037037</v>
      </c>
      <c r="U142" s="8">
        <f>VALUE(+LEFT(S142,5))</f>
        <v>42053</v>
      </c>
      <c r="V142" t="str">
        <f>VLOOKUP(D142,X$2:Y$13,2)</f>
        <v>Greater than or equal to 50000</v>
      </c>
    </row>
    <row r="143" spans="1:22" ht="28.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>+E143/D143</f>
        <v>0.10775</v>
      </c>
      <c r="P143">
        <f>AVERAGE(E143/L143)</f>
        <v>46.178571428571431</v>
      </c>
      <c r="Q143" t="str">
        <f>LEFT(N143,SEARCH("/",N143)-1)</f>
        <v>film &amp; video</v>
      </c>
      <c r="R143" t="str">
        <f>RIGHT(N143,LEN(N143)-SEARCH("/",N143))</f>
        <v>science fiction</v>
      </c>
      <c r="S143" s="8">
        <f>(((J143/60)/60)/24)+DATE(1970,1,1)</f>
        <v>42110.153043981481</v>
      </c>
      <c r="T143" s="8">
        <f>(((I143/60)/60)/24)+DATE(1970,1,1)</f>
        <v>42155.153043981481</v>
      </c>
      <c r="U143" s="8">
        <f>VALUE(+LEFT(S143,5))</f>
        <v>42110</v>
      </c>
      <c r="V143" t="str">
        <f>VLOOKUP(D143,X$2:Y$13,2)</f>
        <v>10000 to 14999</v>
      </c>
    </row>
    <row r="144" spans="1:22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>+E144/D144</f>
        <v>3.3333333333333335E-3</v>
      </c>
      <c r="P144">
        <f>AVERAGE(E144/L144)</f>
        <v>10</v>
      </c>
      <c r="Q144" t="str">
        <f>LEFT(N144,SEARCH("/",N144)-1)</f>
        <v>film &amp; video</v>
      </c>
      <c r="R144" t="str">
        <f>RIGHT(N144,LEN(N144)-SEARCH("/",N144))</f>
        <v>science fiction</v>
      </c>
      <c r="S144" s="8">
        <f>(((J144/60)/60)/24)+DATE(1970,1,1)</f>
        <v>41938.893263888887</v>
      </c>
      <c r="T144" s="8">
        <f>(((I144/60)/60)/24)+DATE(1970,1,1)</f>
        <v>41959.934930555552</v>
      </c>
      <c r="U144" s="8">
        <f>VALUE(+LEFT(S144,5))</f>
        <v>41938</v>
      </c>
      <c r="V144" t="str">
        <f>VLOOKUP(D144,X$2:Y$13,2)</f>
        <v>1000 to 4999</v>
      </c>
    </row>
    <row r="145" spans="1:22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>+E145/D145</f>
        <v>0</v>
      </c>
      <c r="P145" t="e">
        <f>AVERAGE(E145/L145)</f>
        <v>#DIV/0!</v>
      </c>
      <c r="Q145" t="str">
        <f>LEFT(N145,SEARCH("/",N145)-1)</f>
        <v>film &amp; video</v>
      </c>
      <c r="R145" t="str">
        <f>RIGHT(N145,LEN(N145)-SEARCH("/",N145))</f>
        <v>science fiction</v>
      </c>
      <c r="S145" s="8">
        <f>(((J145/60)/60)/24)+DATE(1970,1,1)</f>
        <v>42559.064143518524</v>
      </c>
      <c r="T145" s="8">
        <f>(((I145/60)/60)/24)+DATE(1970,1,1)</f>
        <v>42616.246527777781</v>
      </c>
      <c r="U145" s="8">
        <f>VALUE(+LEFT(S145,5))</f>
        <v>42559</v>
      </c>
      <c r="V145" t="str">
        <f>VLOOKUP(D145,X$2:Y$13,2)</f>
        <v>5000 to 9999</v>
      </c>
    </row>
    <row r="146" spans="1:22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>+E146/D146</f>
        <v>0.27600000000000002</v>
      </c>
      <c r="P146">
        <f>AVERAGE(E146/L146)</f>
        <v>55.945945945945944</v>
      </c>
      <c r="Q146" t="str">
        <f>LEFT(N146,SEARCH("/",N146)-1)</f>
        <v>film &amp; video</v>
      </c>
      <c r="R146" t="str">
        <f>RIGHT(N146,LEN(N146)-SEARCH("/",N146))</f>
        <v>science fiction</v>
      </c>
      <c r="S146" s="8">
        <f>(((J146/60)/60)/24)+DATE(1970,1,1)</f>
        <v>42047.762407407412</v>
      </c>
      <c r="T146" s="8">
        <f>(((I146/60)/60)/24)+DATE(1970,1,1)</f>
        <v>42107.72074074074</v>
      </c>
      <c r="U146" s="8">
        <f>VALUE(+LEFT(S146,5))</f>
        <v>42047</v>
      </c>
      <c r="V146" t="str">
        <f>VLOOKUP(D146,X$2:Y$13,2)</f>
        <v>5000 to 9999</v>
      </c>
    </row>
    <row r="147" spans="1:22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>+E147/D147</f>
        <v>7.5111111111111115E-2</v>
      </c>
      <c r="P147">
        <f>AVERAGE(E147/L147)</f>
        <v>37.555555555555557</v>
      </c>
      <c r="Q147" t="str">
        <f>LEFT(N147,SEARCH("/",N147)-1)</f>
        <v>film &amp; video</v>
      </c>
      <c r="R147" t="str">
        <f>RIGHT(N147,LEN(N147)-SEARCH("/",N147))</f>
        <v>science fiction</v>
      </c>
      <c r="S147" s="8">
        <f>(((J147/60)/60)/24)+DATE(1970,1,1)</f>
        <v>42200.542268518519</v>
      </c>
      <c r="T147" s="8">
        <f>(((I147/60)/60)/24)+DATE(1970,1,1)</f>
        <v>42227.542268518519</v>
      </c>
      <c r="U147" s="8">
        <f>VALUE(+LEFT(S147,5))</f>
        <v>42200</v>
      </c>
      <c r="V147" t="str">
        <f>VLOOKUP(D147,X$2:Y$13,2)</f>
        <v>1000 to 4999</v>
      </c>
    </row>
    <row r="148" spans="1:22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>+E148/D148</f>
        <v>5.7499999999999999E-3</v>
      </c>
      <c r="P148">
        <f>AVERAGE(E148/L148)</f>
        <v>38.333333333333336</v>
      </c>
      <c r="Q148" t="str">
        <f>LEFT(N148,SEARCH("/",N148)-1)</f>
        <v>film &amp; video</v>
      </c>
      <c r="R148" t="str">
        <f>RIGHT(N148,LEN(N148)-SEARCH("/",N148))</f>
        <v>science fiction</v>
      </c>
      <c r="S148" s="8">
        <f>(((J148/60)/60)/24)+DATE(1970,1,1)</f>
        <v>42693.016180555554</v>
      </c>
      <c r="T148" s="8">
        <f>(((I148/60)/60)/24)+DATE(1970,1,1)</f>
        <v>42753.016180555554</v>
      </c>
      <c r="U148" s="8">
        <f>VALUE(+LEFT(S148,5))</f>
        <v>42693</v>
      </c>
      <c r="V148" t="str">
        <f>VLOOKUP(D148,X$2:Y$13,2)</f>
        <v>20000 to 24999</v>
      </c>
    </row>
    <row r="149" spans="1:22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>+E149/D149</f>
        <v>0</v>
      </c>
      <c r="P149" t="e">
        <f>AVERAGE(E149/L149)</f>
        <v>#DIV/0!</v>
      </c>
      <c r="Q149" t="str">
        <f>LEFT(N149,SEARCH("/",N149)-1)</f>
        <v>film &amp; video</v>
      </c>
      <c r="R149" t="str">
        <f>RIGHT(N149,LEN(N149)-SEARCH("/",N149))</f>
        <v>science fiction</v>
      </c>
      <c r="S149" s="8">
        <f>(((J149/60)/60)/24)+DATE(1970,1,1)</f>
        <v>41969.767824074079</v>
      </c>
      <c r="T149" s="8">
        <f>(((I149/60)/60)/24)+DATE(1970,1,1)</f>
        <v>42012.762499999997</v>
      </c>
      <c r="U149" s="8">
        <f>VALUE(+LEFT(S149,5))</f>
        <v>41969</v>
      </c>
      <c r="V149" t="str">
        <f>VLOOKUP(D149,X$2:Y$13,2)</f>
        <v>5000 to 9999</v>
      </c>
    </row>
    <row r="150" spans="1:22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>+E150/D150</f>
        <v>8.0000000000000004E-4</v>
      </c>
      <c r="P150">
        <f>AVERAGE(E150/L150)</f>
        <v>20</v>
      </c>
      <c r="Q150" t="str">
        <f>LEFT(N150,SEARCH("/",N150)-1)</f>
        <v>film &amp; video</v>
      </c>
      <c r="R150" t="str">
        <f>RIGHT(N150,LEN(N150)-SEARCH("/",N150))</f>
        <v>science fiction</v>
      </c>
      <c r="S150" s="8">
        <f>(((J150/60)/60)/24)+DATE(1970,1,1)</f>
        <v>42397.281666666662</v>
      </c>
      <c r="T150" s="8">
        <f>(((I150/60)/60)/24)+DATE(1970,1,1)</f>
        <v>42427.281666666662</v>
      </c>
      <c r="U150" s="8">
        <f>VALUE(+LEFT(S150,5))</f>
        <v>42397</v>
      </c>
      <c r="V150" t="str">
        <f>VLOOKUP(D150,X$2:Y$13,2)</f>
        <v>Greater than or equal to 50000</v>
      </c>
    </row>
    <row r="151" spans="1:22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>+E151/D151</f>
        <v>9.1999999999999998E-3</v>
      </c>
      <c r="P151">
        <f>AVERAGE(E151/L151)</f>
        <v>15.333333333333334</v>
      </c>
      <c r="Q151" t="str">
        <f>LEFT(N151,SEARCH("/",N151)-1)</f>
        <v>film &amp; video</v>
      </c>
      <c r="R151" t="str">
        <f>RIGHT(N151,LEN(N151)-SEARCH("/",N151))</f>
        <v>science fiction</v>
      </c>
      <c r="S151" s="8">
        <f>(((J151/60)/60)/24)+DATE(1970,1,1)</f>
        <v>41968.172106481477</v>
      </c>
      <c r="T151" s="8">
        <f>(((I151/60)/60)/24)+DATE(1970,1,1)</f>
        <v>41998.333333333328</v>
      </c>
      <c r="U151" s="8">
        <f>VALUE(+LEFT(S151,5))</f>
        <v>41968</v>
      </c>
      <c r="V151" t="str">
        <f>VLOOKUP(D151,X$2:Y$13,2)</f>
        <v>10000 to 14999</v>
      </c>
    </row>
    <row r="152" spans="1:22" ht="28.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>+E152/D152</f>
        <v>0.23163076923076922</v>
      </c>
      <c r="P152">
        <f>AVERAGE(E152/L152)</f>
        <v>449.43283582089555</v>
      </c>
      <c r="Q152" t="str">
        <f>LEFT(N152,SEARCH("/",N152)-1)</f>
        <v>film &amp; video</v>
      </c>
      <c r="R152" t="str">
        <f>RIGHT(N152,LEN(N152)-SEARCH("/",N152))</f>
        <v>science fiction</v>
      </c>
      <c r="S152" s="8">
        <f>(((J152/60)/60)/24)+DATE(1970,1,1)</f>
        <v>42090.161828703705</v>
      </c>
      <c r="T152" s="8">
        <f>(((I152/60)/60)/24)+DATE(1970,1,1)</f>
        <v>42150.161828703705</v>
      </c>
      <c r="U152" s="8">
        <f>VALUE(+LEFT(S152,5))</f>
        <v>42090</v>
      </c>
      <c r="V152" t="str">
        <f>VLOOKUP(D152,X$2:Y$13,2)</f>
        <v>Greater than or equal to 50000</v>
      </c>
    </row>
    <row r="153" spans="1:22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>+E153/D153</f>
        <v>5.5999999999999995E-4</v>
      </c>
      <c r="P153">
        <f>AVERAGE(E153/L153)</f>
        <v>28</v>
      </c>
      <c r="Q153" t="str">
        <f>LEFT(N153,SEARCH("/",N153)-1)</f>
        <v>film &amp; video</v>
      </c>
      <c r="R153" t="str">
        <f>RIGHT(N153,LEN(N153)-SEARCH("/",N153))</f>
        <v>science fiction</v>
      </c>
      <c r="S153" s="8">
        <f>(((J153/60)/60)/24)+DATE(1970,1,1)</f>
        <v>42113.550821759258</v>
      </c>
      <c r="T153" s="8">
        <f>(((I153/60)/60)/24)+DATE(1970,1,1)</f>
        <v>42173.550821759258</v>
      </c>
      <c r="U153" s="8">
        <f>VALUE(+LEFT(S153,5))</f>
        <v>42113</v>
      </c>
      <c r="V153" t="str">
        <f>VLOOKUP(D153,X$2:Y$13,2)</f>
        <v>Greater than or equal to 50000</v>
      </c>
    </row>
    <row r="154" spans="1:22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>+E154/D154</f>
        <v>7.8947368421052633E-5</v>
      </c>
      <c r="P154">
        <f>AVERAGE(E154/L154)</f>
        <v>15</v>
      </c>
      <c r="Q154" t="str">
        <f>LEFT(N154,SEARCH("/",N154)-1)</f>
        <v>film &amp; video</v>
      </c>
      <c r="R154" t="str">
        <f>RIGHT(N154,LEN(N154)-SEARCH("/",N154))</f>
        <v>science fiction</v>
      </c>
      <c r="S154" s="8">
        <f>(((J154/60)/60)/24)+DATE(1970,1,1)</f>
        <v>41875.077546296299</v>
      </c>
      <c r="T154" s="8">
        <f>(((I154/60)/60)/24)+DATE(1970,1,1)</f>
        <v>41905.077546296299</v>
      </c>
      <c r="U154" s="8">
        <f>VALUE(+LEFT(S154,5))</f>
        <v>41875</v>
      </c>
      <c r="V154" t="str">
        <f>VLOOKUP(D154,X$2:Y$13,2)</f>
        <v>Greater than or equal to 50000</v>
      </c>
    </row>
    <row r="155" spans="1:22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>+E155/D155</f>
        <v>7.1799999999999998E-3</v>
      </c>
      <c r="P155">
        <f>AVERAGE(E155/L155)</f>
        <v>35.9</v>
      </c>
      <c r="Q155" t="str">
        <f>LEFT(N155,SEARCH("/",N155)-1)</f>
        <v>film &amp; video</v>
      </c>
      <c r="R155" t="str">
        <f>RIGHT(N155,LEN(N155)-SEARCH("/",N155))</f>
        <v>science fiction</v>
      </c>
      <c r="S155" s="8">
        <f>(((J155/60)/60)/24)+DATE(1970,1,1)</f>
        <v>41933.586157407408</v>
      </c>
      <c r="T155" s="8">
        <f>(((I155/60)/60)/24)+DATE(1970,1,1)</f>
        <v>41975.627824074079</v>
      </c>
      <c r="U155" s="8">
        <f>VALUE(+LEFT(S155,5))</f>
        <v>41933</v>
      </c>
      <c r="V155" t="str">
        <f>VLOOKUP(D155,X$2:Y$13,2)</f>
        <v>Greater than or equal to 50000</v>
      </c>
    </row>
    <row r="156" spans="1:22" ht="28.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>+E156/D156</f>
        <v>2.6666666666666668E-2</v>
      </c>
      <c r="P156">
        <f>AVERAGE(E156/L156)</f>
        <v>13.333333333333334</v>
      </c>
      <c r="Q156" t="str">
        <f>LEFT(N156,SEARCH("/",N156)-1)</f>
        <v>film &amp; video</v>
      </c>
      <c r="R156" t="str">
        <f>RIGHT(N156,LEN(N156)-SEARCH("/",N156))</f>
        <v>science fiction</v>
      </c>
      <c r="S156" s="8">
        <f>(((J156/60)/60)/24)+DATE(1970,1,1)</f>
        <v>42115.547395833331</v>
      </c>
      <c r="T156" s="8">
        <f>(((I156/60)/60)/24)+DATE(1970,1,1)</f>
        <v>42158.547395833331</v>
      </c>
      <c r="U156" s="8">
        <f>VALUE(+LEFT(S156,5))</f>
        <v>42115</v>
      </c>
      <c r="V156" t="str">
        <f>VLOOKUP(D156,X$2:Y$13,2)</f>
        <v>1000 to 4999</v>
      </c>
    </row>
    <row r="157" spans="1:22" ht="43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>+E157/D157</f>
        <v>6.0000000000000002E-5</v>
      </c>
      <c r="P157">
        <f>AVERAGE(E157/L157)</f>
        <v>20.25</v>
      </c>
      <c r="Q157" t="str">
        <f>LEFT(N157,SEARCH("/",N157)-1)</f>
        <v>film &amp; video</v>
      </c>
      <c r="R157" t="str">
        <f>RIGHT(N157,LEN(N157)-SEARCH("/",N157))</f>
        <v>science fiction</v>
      </c>
      <c r="S157" s="8">
        <f>(((J157/60)/60)/24)+DATE(1970,1,1)</f>
        <v>42168.559432870374</v>
      </c>
      <c r="T157" s="8">
        <f>(((I157/60)/60)/24)+DATE(1970,1,1)</f>
        <v>42208.559432870374</v>
      </c>
      <c r="U157" s="8">
        <f>VALUE(+LEFT(S157,5))</f>
        <v>42168</v>
      </c>
      <c r="V157" t="str">
        <f>VLOOKUP(D157,X$2:Y$13,2)</f>
        <v>Greater than or equal to 50000</v>
      </c>
    </row>
    <row r="158" spans="1:22" ht="43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>+E158/D158</f>
        <v>5.0999999999999997E-2</v>
      </c>
      <c r="P158">
        <f>AVERAGE(E158/L158)</f>
        <v>119</v>
      </c>
      <c r="Q158" t="str">
        <f>LEFT(N158,SEARCH("/",N158)-1)</f>
        <v>film &amp; video</v>
      </c>
      <c r="R158" t="str">
        <f>RIGHT(N158,LEN(N158)-SEARCH("/",N158))</f>
        <v>science fiction</v>
      </c>
      <c r="S158" s="8">
        <f>(((J158/60)/60)/24)+DATE(1970,1,1)</f>
        <v>41794.124953703707</v>
      </c>
      <c r="T158" s="8">
        <f>(((I158/60)/60)/24)+DATE(1970,1,1)</f>
        <v>41854.124953703707</v>
      </c>
      <c r="U158" s="8">
        <f>VALUE(+LEFT(S158,5))</f>
        <v>41794</v>
      </c>
      <c r="V158" t="str">
        <f>VLOOKUP(D158,X$2:Y$13,2)</f>
        <v>35000 to 39999</v>
      </c>
    </row>
    <row r="159" spans="1:22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>+E159/D159</f>
        <v>2.671118530884808E-3</v>
      </c>
      <c r="P159">
        <f>AVERAGE(E159/L159)</f>
        <v>4</v>
      </c>
      <c r="Q159" t="str">
        <f>LEFT(N159,SEARCH("/",N159)-1)</f>
        <v>film &amp; video</v>
      </c>
      <c r="R159" t="str">
        <f>RIGHT(N159,LEN(N159)-SEARCH("/",N159))</f>
        <v>science fiction</v>
      </c>
      <c r="S159" s="8">
        <f>(((J159/60)/60)/24)+DATE(1970,1,1)</f>
        <v>42396.911712962959</v>
      </c>
      <c r="T159" s="8">
        <f>(((I159/60)/60)/24)+DATE(1970,1,1)</f>
        <v>42426.911712962959</v>
      </c>
      <c r="U159" s="8">
        <f>VALUE(+LEFT(S159,5))</f>
        <v>42396</v>
      </c>
      <c r="V159" t="str">
        <f>VLOOKUP(D159,X$2:Y$13,2)</f>
        <v>1000 to 4999</v>
      </c>
    </row>
    <row r="160" spans="1:22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>+E160/D160</f>
        <v>0</v>
      </c>
      <c r="P160" t="e">
        <f>AVERAGE(E160/L160)</f>
        <v>#DIV/0!</v>
      </c>
      <c r="Q160" t="str">
        <f>LEFT(N160,SEARCH("/",N160)-1)</f>
        <v>film &amp; video</v>
      </c>
      <c r="R160" t="str">
        <f>RIGHT(N160,LEN(N160)-SEARCH("/",N160))</f>
        <v>science fiction</v>
      </c>
      <c r="S160" s="8">
        <f>(((J160/60)/60)/24)+DATE(1970,1,1)</f>
        <v>41904.07671296296</v>
      </c>
      <c r="T160" s="8">
        <f>(((I160/60)/60)/24)+DATE(1970,1,1)</f>
        <v>41934.07671296296</v>
      </c>
      <c r="U160" s="8">
        <f>VALUE(+LEFT(S160,5))</f>
        <v>41904</v>
      </c>
      <c r="V160" t="str">
        <f>VLOOKUP(D160,X$2:Y$13,2)</f>
        <v>5000 to 9999</v>
      </c>
    </row>
    <row r="161" spans="1:22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>+E161/D161</f>
        <v>2.0000000000000002E-5</v>
      </c>
      <c r="P161">
        <f>AVERAGE(E161/L161)</f>
        <v>10</v>
      </c>
      <c r="Q161" t="str">
        <f>LEFT(N161,SEARCH("/",N161)-1)</f>
        <v>film &amp; video</v>
      </c>
      <c r="R161" t="str">
        <f>RIGHT(N161,LEN(N161)-SEARCH("/",N161))</f>
        <v>science fiction</v>
      </c>
      <c r="S161" s="8">
        <f>(((J161/60)/60)/24)+DATE(1970,1,1)</f>
        <v>42514.434548611112</v>
      </c>
      <c r="T161" s="8">
        <f>(((I161/60)/60)/24)+DATE(1970,1,1)</f>
        <v>42554.434548611112</v>
      </c>
      <c r="U161" s="8">
        <f>VALUE(+LEFT(S161,5))</f>
        <v>42514</v>
      </c>
      <c r="V161" t="str">
        <f>VLOOKUP(D161,X$2:Y$13,2)</f>
        <v>Greater than or equal to 50000</v>
      </c>
    </row>
    <row r="162" spans="1:22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>+E162/D162</f>
        <v>0</v>
      </c>
      <c r="P162" t="e">
        <f>AVERAGE(E162/L162)</f>
        <v>#DIV/0!</v>
      </c>
      <c r="Q162" t="str">
        <f>LEFT(N162,SEARCH("/",N162)-1)</f>
        <v>film &amp; video</v>
      </c>
      <c r="R162" t="str">
        <f>RIGHT(N162,LEN(N162)-SEARCH("/",N162))</f>
        <v>drama</v>
      </c>
      <c r="S162" s="8">
        <f>(((J162/60)/60)/24)+DATE(1970,1,1)</f>
        <v>42171.913090277783</v>
      </c>
      <c r="T162" s="8">
        <f>(((I162/60)/60)/24)+DATE(1970,1,1)</f>
        <v>42231.913090277783</v>
      </c>
      <c r="U162" s="8">
        <f>VALUE(+LEFT(S162,5))</f>
        <v>42171</v>
      </c>
      <c r="V162" t="str">
        <f>VLOOKUP(D162,X$2:Y$13,2)</f>
        <v>5000 to 9999</v>
      </c>
    </row>
    <row r="163" spans="1:22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>+E163/D163</f>
        <v>1E-4</v>
      </c>
      <c r="P163">
        <f>AVERAGE(E163/L163)</f>
        <v>5</v>
      </c>
      <c r="Q163" t="str">
        <f>LEFT(N163,SEARCH("/",N163)-1)</f>
        <v>film &amp; video</v>
      </c>
      <c r="R163" t="str">
        <f>RIGHT(N163,LEN(N163)-SEARCH("/",N163))</f>
        <v>drama</v>
      </c>
      <c r="S163" s="8">
        <f>(((J163/60)/60)/24)+DATE(1970,1,1)</f>
        <v>41792.687442129631</v>
      </c>
      <c r="T163" s="8">
        <f>(((I163/60)/60)/24)+DATE(1970,1,1)</f>
        <v>41822.687442129631</v>
      </c>
      <c r="U163" s="8">
        <f>VALUE(+LEFT(S163,5))</f>
        <v>41792</v>
      </c>
      <c r="V163" t="str">
        <f>VLOOKUP(D163,X$2:Y$13,2)</f>
        <v>Greater than or equal to 50000</v>
      </c>
    </row>
    <row r="164" spans="1:22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>+E164/D164</f>
        <v>0.15535714285714286</v>
      </c>
      <c r="P164">
        <f>AVERAGE(E164/L164)</f>
        <v>43.5</v>
      </c>
      <c r="Q164" t="str">
        <f>LEFT(N164,SEARCH("/",N164)-1)</f>
        <v>film &amp; video</v>
      </c>
      <c r="R164" t="str">
        <f>RIGHT(N164,LEN(N164)-SEARCH("/",N164))</f>
        <v>drama</v>
      </c>
      <c r="S164" s="8">
        <f>(((J164/60)/60)/24)+DATE(1970,1,1)</f>
        <v>41835.126805555556</v>
      </c>
      <c r="T164" s="8">
        <f>(((I164/60)/60)/24)+DATE(1970,1,1)</f>
        <v>41867.987500000003</v>
      </c>
      <c r="U164" s="8">
        <f>VALUE(+LEFT(S164,5))</f>
        <v>41835</v>
      </c>
      <c r="V164" t="str">
        <f>VLOOKUP(D164,X$2:Y$13,2)</f>
        <v>1000 to 4999</v>
      </c>
    </row>
    <row r="165" spans="1:22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>+E165/D165</f>
        <v>0</v>
      </c>
      <c r="P165" t="e">
        <f>AVERAGE(E165/L165)</f>
        <v>#DIV/0!</v>
      </c>
      <c r="Q165" t="str">
        <f>LEFT(N165,SEARCH("/",N165)-1)</f>
        <v>film &amp; video</v>
      </c>
      <c r="R165" t="str">
        <f>RIGHT(N165,LEN(N165)-SEARCH("/",N165))</f>
        <v>drama</v>
      </c>
      <c r="S165" s="8">
        <f>(((J165/60)/60)/24)+DATE(1970,1,1)</f>
        <v>42243.961273148147</v>
      </c>
      <c r="T165" s="8">
        <f>(((I165/60)/60)/24)+DATE(1970,1,1)</f>
        <v>42278</v>
      </c>
      <c r="U165" s="8">
        <f>VALUE(+LEFT(S165,5))</f>
        <v>42243</v>
      </c>
      <c r="V165" t="str">
        <f>VLOOKUP(D165,X$2:Y$13,2)</f>
        <v>Greater than or equal to 50000</v>
      </c>
    </row>
    <row r="166" spans="1:22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>+E166/D166</f>
        <v>5.3333333333333332E-3</v>
      </c>
      <c r="P166">
        <f>AVERAGE(E166/L166)</f>
        <v>91.428571428571431</v>
      </c>
      <c r="Q166" t="str">
        <f>LEFT(N166,SEARCH("/",N166)-1)</f>
        <v>film &amp; video</v>
      </c>
      <c r="R166" t="str">
        <f>RIGHT(N166,LEN(N166)-SEARCH("/",N166))</f>
        <v>drama</v>
      </c>
      <c r="S166" s="8">
        <f>(((J166/60)/60)/24)+DATE(1970,1,1)</f>
        <v>41841.762743055559</v>
      </c>
      <c r="T166" s="8">
        <f>(((I166/60)/60)/24)+DATE(1970,1,1)</f>
        <v>41901.762743055559</v>
      </c>
      <c r="U166" s="8">
        <f>VALUE(+LEFT(S166,5))</f>
        <v>41841</v>
      </c>
      <c r="V166" t="str">
        <f>VLOOKUP(D166,X$2:Y$13,2)</f>
        <v>Greater than or equal to 50000</v>
      </c>
    </row>
    <row r="167" spans="1:22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>+E167/D167</f>
        <v>0</v>
      </c>
      <c r="P167" t="e">
        <f>AVERAGE(E167/L167)</f>
        <v>#DIV/0!</v>
      </c>
      <c r="Q167" t="str">
        <f>LEFT(N167,SEARCH("/",N167)-1)</f>
        <v>film &amp; video</v>
      </c>
      <c r="R167" t="str">
        <f>RIGHT(N167,LEN(N167)-SEARCH("/",N167))</f>
        <v>drama</v>
      </c>
      <c r="S167" s="8">
        <f>(((J167/60)/60)/24)+DATE(1970,1,1)</f>
        <v>42351.658842592587</v>
      </c>
      <c r="T167" s="8">
        <f>(((I167/60)/60)/24)+DATE(1970,1,1)</f>
        <v>42381.658842592587</v>
      </c>
      <c r="U167" s="8">
        <f>VALUE(+LEFT(S167,5))</f>
        <v>42351</v>
      </c>
      <c r="V167" t="str">
        <f>VLOOKUP(D167,X$2:Y$13,2)</f>
        <v>15000 to 19999</v>
      </c>
    </row>
    <row r="168" spans="1:22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>+E168/D168</f>
        <v>0.6</v>
      </c>
      <c r="P168">
        <f>AVERAGE(E168/L168)</f>
        <v>3000</v>
      </c>
      <c r="Q168" t="str">
        <f>LEFT(N168,SEARCH("/",N168)-1)</f>
        <v>film &amp; video</v>
      </c>
      <c r="R168" t="str">
        <f>RIGHT(N168,LEN(N168)-SEARCH("/",N168))</f>
        <v>drama</v>
      </c>
      <c r="S168" s="8">
        <f>(((J168/60)/60)/24)+DATE(1970,1,1)</f>
        <v>42721.075949074075</v>
      </c>
      <c r="T168" s="8">
        <f>(((I168/60)/60)/24)+DATE(1970,1,1)</f>
        <v>42751.075949074075</v>
      </c>
      <c r="U168" s="8">
        <f>VALUE(+LEFT(S168,5))</f>
        <v>42721</v>
      </c>
      <c r="V168" t="str">
        <f>VLOOKUP(D168,X$2:Y$13,2)</f>
        <v>5000 to 9999</v>
      </c>
    </row>
    <row r="169" spans="1:22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>+E169/D169</f>
        <v>1E-4</v>
      </c>
      <c r="P169">
        <f>AVERAGE(E169/L169)</f>
        <v>5.5</v>
      </c>
      <c r="Q169" t="str">
        <f>LEFT(N169,SEARCH("/",N169)-1)</f>
        <v>film &amp; video</v>
      </c>
      <c r="R169" t="str">
        <f>RIGHT(N169,LEN(N169)-SEARCH("/",N169))</f>
        <v>drama</v>
      </c>
      <c r="S169" s="8">
        <f>(((J169/60)/60)/24)+DATE(1970,1,1)</f>
        <v>42160.927488425921</v>
      </c>
      <c r="T169" s="8">
        <f>(((I169/60)/60)/24)+DATE(1970,1,1)</f>
        <v>42220.927488425921</v>
      </c>
      <c r="U169" s="8">
        <f>VALUE(+LEFT(S169,5))</f>
        <v>42160</v>
      </c>
      <c r="V169" t="str">
        <f>VLOOKUP(D169,X$2:Y$13,2)</f>
        <v>Greater than or equal to 50000</v>
      </c>
    </row>
    <row r="170" spans="1:22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>+E170/D170</f>
        <v>4.0625000000000001E-2</v>
      </c>
      <c r="P170">
        <f>AVERAGE(E170/L170)</f>
        <v>108.33333333333333</v>
      </c>
      <c r="Q170" t="str">
        <f>LEFT(N170,SEARCH("/",N170)-1)</f>
        <v>film &amp; video</v>
      </c>
      <c r="R170" t="str">
        <f>RIGHT(N170,LEN(N170)-SEARCH("/",N170))</f>
        <v>drama</v>
      </c>
      <c r="S170" s="8">
        <f>(((J170/60)/60)/24)+DATE(1970,1,1)</f>
        <v>42052.83530092593</v>
      </c>
      <c r="T170" s="8">
        <f>(((I170/60)/60)/24)+DATE(1970,1,1)</f>
        <v>42082.793634259258</v>
      </c>
      <c r="U170" s="8">
        <f>VALUE(+LEFT(S170,5))</f>
        <v>42052</v>
      </c>
      <c r="V170" t="str">
        <f>VLOOKUP(D170,X$2:Y$13,2)</f>
        <v>5000 to 9999</v>
      </c>
    </row>
    <row r="171" spans="1:22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>+E171/D171</f>
        <v>0.224</v>
      </c>
      <c r="P171">
        <f>AVERAGE(E171/L171)</f>
        <v>56</v>
      </c>
      <c r="Q171" t="str">
        <f>LEFT(N171,SEARCH("/",N171)-1)</f>
        <v>film &amp; video</v>
      </c>
      <c r="R171" t="str">
        <f>RIGHT(N171,LEN(N171)-SEARCH("/",N171))</f>
        <v>drama</v>
      </c>
      <c r="S171" s="8">
        <f>(((J171/60)/60)/24)+DATE(1970,1,1)</f>
        <v>41900.505312499998</v>
      </c>
      <c r="T171" s="8">
        <f>(((I171/60)/60)/24)+DATE(1970,1,1)</f>
        <v>41930.505312499998</v>
      </c>
      <c r="U171" s="8">
        <f>VALUE(+LEFT(S171,5))</f>
        <v>41900</v>
      </c>
      <c r="V171" t="str">
        <f>VLOOKUP(D171,X$2:Y$13,2)</f>
        <v>1000 to 4999</v>
      </c>
    </row>
    <row r="172" spans="1:22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>+E172/D172</f>
        <v>3.2500000000000001E-2</v>
      </c>
      <c r="P172">
        <f>AVERAGE(E172/L172)</f>
        <v>32.5</v>
      </c>
      <c r="Q172" t="str">
        <f>LEFT(N172,SEARCH("/",N172)-1)</f>
        <v>film &amp; video</v>
      </c>
      <c r="R172" t="str">
        <f>RIGHT(N172,LEN(N172)-SEARCH("/",N172))</f>
        <v>drama</v>
      </c>
      <c r="S172" s="8">
        <f>(((J172/60)/60)/24)+DATE(1970,1,1)</f>
        <v>42216.977812500001</v>
      </c>
      <c r="T172" s="8">
        <f>(((I172/60)/60)/24)+DATE(1970,1,1)</f>
        <v>42246.227777777778</v>
      </c>
      <c r="U172" s="8">
        <f>VALUE(+LEFT(S172,5))</f>
        <v>42216</v>
      </c>
      <c r="V172" t="str">
        <f>VLOOKUP(D172,X$2:Y$13,2)</f>
        <v>10000 to 14999</v>
      </c>
    </row>
    <row r="173" spans="1:22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>+E173/D173</f>
        <v>2.0000000000000002E-5</v>
      </c>
      <c r="P173">
        <f>AVERAGE(E173/L173)</f>
        <v>1</v>
      </c>
      <c r="Q173" t="str">
        <f>LEFT(N173,SEARCH("/",N173)-1)</f>
        <v>film &amp; video</v>
      </c>
      <c r="R173" t="str">
        <f>RIGHT(N173,LEN(N173)-SEARCH("/",N173))</f>
        <v>drama</v>
      </c>
      <c r="S173" s="8">
        <f>(((J173/60)/60)/24)+DATE(1970,1,1)</f>
        <v>42534.180717592593</v>
      </c>
      <c r="T173" s="8">
        <f>(((I173/60)/60)/24)+DATE(1970,1,1)</f>
        <v>42594.180717592593</v>
      </c>
      <c r="U173" s="8">
        <f>VALUE(+LEFT(S173,5))</f>
        <v>42534</v>
      </c>
      <c r="V173" t="str">
        <f>VLOOKUP(D173,X$2:Y$13,2)</f>
        <v>Greater than or equal to 50000</v>
      </c>
    </row>
    <row r="174" spans="1:22" ht="28.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>+E174/D174</f>
        <v>0</v>
      </c>
      <c r="P174" t="e">
        <f>AVERAGE(E174/L174)</f>
        <v>#DIV/0!</v>
      </c>
      <c r="Q174" t="str">
        <f>LEFT(N174,SEARCH("/",N174)-1)</f>
        <v>film &amp; video</v>
      </c>
      <c r="R174" t="str">
        <f>RIGHT(N174,LEN(N174)-SEARCH("/",N174))</f>
        <v>drama</v>
      </c>
      <c r="S174" s="8">
        <f>(((J174/60)/60)/24)+DATE(1970,1,1)</f>
        <v>42047.394942129627</v>
      </c>
      <c r="T174" s="8">
        <f>(((I174/60)/60)/24)+DATE(1970,1,1)</f>
        <v>42082.353275462956</v>
      </c>
      <c r="U174" s="8">
        <f>VALUE(+LEFT(S174,5))</f>
        <v>42047</v>
      </c>
      <c r="V174" t="str">
        <f>VLOOKUP(D174,X$2:Y$13,2)</f>
        <v>Greater than or equal to 50000</v>
      </c>
    </row>
    <row r="175" spans="1:22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>+E175/D175</f>
        <v>0</v>
      </c>
      <c r="P175" t="e">
        <f>AVERAGE(E175/L175)</f>
        <v>#DIV/0!</v>
      </c>
      <c r="Q175" t="str">
        <f>LEFT(N175,SEARCH("/",N175)-1)</f>
        <v>film &amp; video</v>
      </c>
      <c r="R175" t="str">
        <f>RIGHT(N175,LEN(N175)-SEARCH("/",N175))</f>
        <v>drama</v>
      </c>
      <c r="S175" s="8">
        <f>(((J175/60)/60)/24)+DATE(1970,1,1)</f>
        <v>42033.573009259257</v>
      </c>
      <c r="T175" s="8">
        <f>(((I175/60)/60)/24)+DATE(1970,1,1)</f>
        <v>42063.573009259257</v>
      </c>
      <c r="U175" s="8">
        <f>VALUE(+LEFT(S175,5))</f>
        <v>42033</v>
      </c>
      <c r="V175" t="str">
        <f>VLOOKUP(D175,X$2:Y$13,2)</f>
        <v>1000 to 4999</v>
      </c>
    </row>
    <row r="176" spans="1:22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>+E176/D176</f>
        <v>0</v>
      </c>
      <c r="P176" t="e">
        <f>AVERAGE(E176/L176)</f>
        <v>#DIV/0!</v>
      </c>
      <c r="Q176" t="str">
        <f>LEFT(N176,SEARCH("/",N176)-1)</f>
        <v>film &amp; video</v>
      </c>
      <c r="R176" t="str">
        <f>RIGHT(N176,LEN(N176)-SEARCH("/",N176))</f>
        <v>drama</v>
      </c>
      <c r="S176" s="8">
        <f>(((J176/60)/60)/24)+DATE(1970,1,1)</f>
        <v>42072.758981481486</v>
      </c>
      <c r="T176" s="8">
        <f>(((I176/60)/60)/24)+DATE(1970,1,1)</f>
        <v>42132.758981481486</v>
      </c>
      <c r="U176" s="8">
        <f>VALUE(+LEFT(S176,5))</f>
        <v>42072</v>
      </c>
      <c r="V176" t="str">
        <f>VLOOKUP(D176,X$2:Y$13,2)</f>
        <v>5000 to 9999</v>
      </c>
    </row>
    <row r="177" spans="1:22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>+E177/D177</f>
        <v>6.4850000000000005E-2</v>
      </c>
      <c r="P177">
        <f>AVERAGE(E177/L177)</f>
        <v>49.884615384615387</v>
      </c>
      <c r="Q177" t="str">
        <f>LEFT(N177,SEARCH("/",N177)-1)</f>
        <v>film &amp; video</v>
      </c>
      <c r="R177" t="str">
        <f>RIGHT(N177,LEN(N177)-SEARCH("/",N177))</f>
        <v>drama</v>
      </c>
      <c r="S177" s="8">
        <f>(((J177/60)/60)/24)+DATE(1970,1,1)</f>
        <v>41855.777905092589</v>
      </c>
      <c r="T177" s="8">
        <f>(((I177/60)/60)/24)+DATE(1970,1,1)</f>
        <v>41880.777905092589</v>
      </c>
      <c r="U177" s="8">
        <f>VALUE(+LEFT(S177,5))</f>
        <v>41855</v>
      </c>
      <c r="V177" t="str">
        <f>VLOOKUP(D177,X$2:Y$13,2)</f>
        <v>20000 to 24999</v>
      </c>
    </row>
    <row r="178" spans="1:22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>+E178/D178</f>
        <v>0</v>
      </c>
      <c r="P178" t="e">
        <f>AVERAGE(E178/L178)</f>
        <v>#DIV/0!</v>
      </c>
      <c r="Q178" t="str">
        <f>LEFT(N178,SEARCH("/",N178)-1)</f>
        <v>film &amp; video</v>
      </c>
      <c r="R178" t="str">
        <f>RIGHT(N178,LEN(N178)-SEARCH("/",N178))</f>
        <v>drama</v>
      </c>
      <c r="S178" s="8">
        <f>(((J178/60)/60)/24)+DATE(1970,1,1)</f>
        <v>42191.824062500003</v>
      </c>
      <c r="T178" s="8">
        <f>(((I178/60)/60)/24)+DATE(1970,1,1)</f>
        <v>42221.824062500003</v>
      </c>
      <c r="U178" s="8">
        <f>VALUE(+LEFT(S178,5))</f>
        <v>42191</v>
      </c>
      <c r="V178" t="str">
        <f>VLOOKUP(D178,X$2:Y$13,2)</f>
        <v>1000 to 4999</v>
      </c>
    </row>
    <row r="179" spans="1:22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>+E179/D179</f>
        <v>0.4</v>
      </c>
      <c r="P179">
        <f>AVERAGE(E179/L179)</f>
        <v>25.714285714285715</v>
      </c>
      <c r="Q179" t="str">
        <f>LEFT(N179,SEARCH("/",N179)-1)</f>
        <v>film &amp; video</v>
      </c>
      <c r="R179" t="str">
        <f>RIGHT(N179,LEN(N179)-SEARCH("/",N179))</f>
        <v>drama</v>
      </c>
      <c r="S179" s="8">
        <f>(((J179/60)/60)/24)+DATE(1970,1,1)</f>
        <v>42070.047754629632</v>
      </c>
      <c r="T179" s="8">
        <f>(((I179/60)/60)/24)+DATE(1970,1,1)</f>
        <v>42087.00608796296</v>
      </c>
      <c r="U179" s="8">
        <f>VALUE(+LEFT(S179,5))</f>
        <v>42070</v>
      </c>
      <c r="V179" t="str">
        <f>VLOOKUP(D179,X$2:Y$13,2)</f>
        <v>Less than 1000</v>
      </c>
    </row>
    <row r="180" spans="1:22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>+E180/D180</f>
        <v>0</v>
      </c>
      <c r="P180" t="e">
        <f>AVERAGE(E180/L180)</f>
        <v>#DIV/0!</v>
      </c>
      <c r="Q180" t="str">
        <f>LEFT(N180,SEARCH("/",N180)-1)</f>
        <v>film &amp; video</v>
      </c>
      <c r="R180" t="str">
        <f>RIGHT(N180,LEN(N180)-SEARCH("/",N180))</f>
        <v>drama</v>
      </c>
      <c r="S180" s="8">
        <f>(((J180/60)/60)/24)+DATE(1970,1,1)</f>
        <v>42304.955381944441</v>
      </c>
      <c r="T180" s="8">
        <f>(((I180/60)/60)/24)+DATE(1970,1,1)</f>
        <v>42334.997048611112</v>
      </c>
      <c r="U180" s="8">
        <f>VALUE(+LEFT(S180,5))</f>
        <v>42304</v>
      </c>
      <c r="V180" t="str">
        <f>VLOOKUP(D180,X$2:Y$13,2)</f>
        <v>Greater than or equal to 50000</v>
      </c>
    </row>
    <row r="181" spans="1:22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>+E181/D181</f>
        <v>0.2</v>
      </c>
      <c r="P181">
        <f>AVERAGE(E181/L181)</f>
        <v>100</v>
      </c>
      <c r="Q181" t="str">
        <f>LEFT(N181,SEARCH("/",N181)-1)</f>
        <v>film &amp; video</v>
      </c>
      <c r="R181" t="str">
        <f>RIGHT(N181,LEN(N181)-SEARCH("/",N181))</f>
        <v>drama</v>
      </c>
      <c r="S181" s="8">
        <f>(((J181/60)/60)/24)+DATE(1970,1,1)</f>
        <v>42403.080497685187</v>
      </c>
      <c r="T181" s="8">
        <f>(((I181/60)/60)/24)+DATE(1970,1,1)</f>
        <v>42433.080497685187</v>
      </c>
      <c r="U181" s="8">
        <f>VALUE(+LEFT(S181,5))</f>
        <v>42403</v>
      </c>
      <c r="V181" t="str">
        <f>VLOOKUP(D181,X$2:Y$13,2)</f>
        <v>1000 to 4999</v>
      </c>
    </row>
    <row r="182" spans="1:22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>+E182/D182</f>
        <v>0.33416666666666667</v>
      </c>
      <c r="P182">
        <f>AVERAGE(E182/L182)</f>
        <v>30.846153846153847</v>
      </c>
      <c r="Q182" t="str">
        <f>LEFT(N182,SEARCH("/",N182)-1)</f>
        <v>film &amp; video</v>
      </c>
      <c r="R182" t="str">
        <f>RIGHT(N182,LEN(N182)-SEARCH("/",N182))</f>
        <v>drama</v>
      </c>
      <c r="S182" s="8">
        <f>(((J182/60)/60)/24)+DATE(1970,1,1)</f>
        <v>42067.991238425922</v>
      </c>
      <c r="T182" s="8">
        <f>(((I182/60)/60)/24)+DATE(1970,1,1)</f>
        <v>42107.791666666672</v>
      </c>
      <c r="U182" s="8">
        <f>VALUE(+LEFT(S182,5))</f>
        <v>42067</v>
      </c>
      <c r="V182" t="str">
        <f>VLOOKUP(D182,X$2:Y$13,2)</f>
        <v>1000 to 4999</v>
      </c>
    </row>
    <row r="183" spans="1:22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>+E183/D183</f>
        <v>0.21092608822670172</v>
      </c>
      <c r="P183">
        <f>AVERAGE(E183/L183)</f>
        <v>180.5</v>
      </c>
      <c r="Q183" t="str">
        <f>LEFT(N183,SEARCH("/",N183)-1)</f>
        <v>film &amp; video</v>
      </c>
      <c r="R183" t="str">
        <f>RIGHT(N183,LEN(N183)-SEARCH("/",N183))</f>
        <v>drama</v>
      </c>
      <c r="S183" s="8">
        <f>(((J183/60)/60)/24)+DATE(1970,1,1)</f>
        <v>42147.741840277777</v>
      </c>
      <c r="T183" s="8">
        <f>(((I183/60)/60)/24)+DATE(1970,1,1)</f>
        <v>42177.741840277777</v>
      </c>
      <c r="U183" s="8">
        <f>VALUE(+LEFT(S183,5))</f>
        <v>42147</v>
      </c>
      <c r="V183" t="str">
        <f>VLOOKUP(D183,X$2:Y$13,2)</f>
        <v>1000 to 4999</v>
      </c>
    </row>
    <row r="184" spans="1:22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>+E184/D184</f>
        <v>0</v>
      </c>
      <c r="P184" t="e">
        <f>AVERAGE(E184/L184)</f>
        <v>#DIV/0!</v>
      </c>
      <c r="Q184" t="str">
        <f>LEFT(N184,SEARCH("/",N184)-1)</f>
        <v>film &amp; video</v>
      </c>
      <c r="R184" t="str">
        <f>RIGHT(N184,LEN(N184)-SEARCH("/",N184))</f>
        <v>drama</v>
      </c>
      <c r="S184" s="8">
        <f>(((J184/60)/60)/24)+DATE(1970,1,1)</f>
        <v>42712.011944444443</v>
      </c>
      <c r="T184" s="8">
        <f>(((I184/60)/60)/24)+DATE(1970,1,1)</f>
        <v>42742.011944444443</v>
      </c>
      <c r="U184" s="8">
        <f>VALUE(+LEFT(S184,5))</f>
        <v>42712</v>
      </c>
      <c r="V184" t="str">
        <f>VLOOKUP(D184,X$2:Y$13,2)</f>
        <v>1000 to 4999</v>
      </c>
    </row>
    <row r="185" spans="1:2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>+E185/D185</f>
        <v>0.35855999999999999</v>
      </c>
      <c r="P185">
        <f>AVERAGE(E185/L185)</f>
        <v>373.5</v>
      </c>
      <c r="Q185" t="str">
        <f>LEFT(N185,SEARCH("/",N185)-1)</f>
        <v>film &amp; video</v>
      </c>
      <c r="R185" t="str">
        <f>RIGHT(N185,LEN(N185)-SEARCH("/",N185))</f>
        <v>drama</v>
      </c>
      <c r="S185" s="8">
        <f>(((J185/60)/60)/24)+DATE(1970,1,1)</f>
        <v>41939.810300925928</v>
      </c>
      <c r="T185" s="8">
        <f>(((I185/60)/60)/24)+DATE(1970,1,1)</f>
        <v>41969.851967592593</v>
      </c>
      <c r="U185" s="8">
        <f>VALUE(+LEFT(S185,5))</f>
        <v>41939</v>
      </c>
      <c r="V185" t="str">
        <f>VLOOKUP(D185,X$2:Y$13,2)</f>
        <v>10000 to 14999</v>
      </c>
    </row>
    <row r="186" spans="1:22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>+E186/D186</f>
        <v>3.4000000000000002E-2</v>
      </c>
      <c r="P186">
        <f>AVERAGE(E186/L186)</f>
        <v>25.5</v>
      </c>
      <c r="Q186" t="str">
        <f>LEFT(N186,SEARCH("/",N186)-1)</f>
        <v>film &amp; video</v>
      </c>
      <c r="R186" t="str">
        <f>RIGHT(N186,LEN(N186)-SEARCH("/",N186))</f>
        <v>drama</v>
      </c>
      <c r="S186" s="8">
        <f>(((J186/60)/60)/24)+DATE(1970,1,1)</f>
        <v>41825.791226851856</v>
      </c>
      <c r="T186" s="8">
        <f>(((I186/60)/60)/24)+DATE(1970,1,1)</f>
        <v>41883.165972222225</v>
      </c>
      <c r="U186" s="8">
        <f>VALUE(+LEFT(S186,5))</f>
        <v>41825</v>
      </c>
      <c r="V186" t="str">
        <f>VLOOKUP(D186,X$2:Y$13,2)</f>
        <v>1000 to 4999</v>
      </c>
    </row>
    <row r="187" spans="1:2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>+E187/D187</f>
        <v>5.5E-2</v>
      </c>
      <c r="P187">
        <f>AVERAGE(E187/L187)</f>
        <v>220</v>
      </c>
      <c r="Q187" t="str">
        <f>LEFT(N187,SEARCH("/",N187)-1)</f>
        <v>film &amp; video</v>
      </c>
      <c r="R187" t="str">
        <f>RIGHT(N187,LEN(N187)-SEARCH("/",N187))</f>
        <v>drama</v>
      </c>
      <c r="S187" s="8">
        <f>(((J187/60)/60)/24)+DATE(1970,1,1)</f>
        <v>42570.91133101852</v>
      </c>
      <c r="T187" s="8">
        <f>(((I187/60)/60)/24)+DATE(1970,1,1)</f>
        <v>42600.91133101852</v>
      </c>
      <c r="U187" s="8">
        <f>VALUE(+LEFT(S187,5))</f>
        <v>42570</v>
      </c>
      <c r="V187" t="str">
        <f>VLOOKUP(D187,X$2:Y$13,2)</f>
        <v>40000 to 44999</v>
      </c>
    </row>
    <row r="188" spans="1:22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>+E188/D188</f>
        <v>0</v>
      </c>
      <c r="P188" t="e">
        <f>AVERAGE(E188/L188)</f>
        <v>#DIV/0!</v>
      </c>
      <c r="Q188" t="str">
        <f>LEFT(N188,SEARCH("/",N188)-1)</f>
        <v>film &amp; video</v>
      </c>
      <c r="R188" t="str">
        <f>RIGHT(N188,LEN(N188)-SEARCH("/",N188))</f>
        <v>drama</v>
      </c>
      <c r="S188" s="8">
        <f>(((J188/60)/60)/24)+DATE(1970,1,1)</f>
        <v>42767.812893518523</v>
      </c>
      <c r="T188" s="8">
        <f>(((I188/60)/60)/24)+DATE(1970,1,1)</f>
        <v>42797.833333333328</v>
      </c>
      <c r="U188" s="8">
        <f>VALUE(+LEFT(S188,5))</f>
        <v>42767</v>
      </c>
      <c r="V188" t="str">
        <f>VLOOKUP(D188,X$2:Y$13,2)</f>
        <v>5000 to 9999</v>
      </c>
    </row>
    <row r="189" spans="1:22" ht="28.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>+E189/D189</f>
        <v>0.16</v>
      </c>
      <c r="P189">
        <f>AVERAGE(E189/L189)</f>
        <v>160</v>
      </c>
      <c r="Q189" t="str">
        <f>LEFT(N189,SEARCH("/",N189)-1)</f>
        <v>film &amp; video</v>
      </c>
      <c r="R189" t="str">
        <f>RIGHT(N189,LEN(N189)-SEARCH("/",N189))</f>
        <v>drama</v>
      </c>
      <c r="S189" s="8">
        <f>(((J189/60)/60)/24)+DATE(1970,1,1)</f>
        <v>42182.234456018516</v>
      </c>
      <c r="T189" s="8">
        <f>(((I189/60)/60)/24)+DATE(1970,1,1)</f>
        <v>42206.290972222225</v>
      </c>
      <c r="U189" s="8">
        <f>VALUE(+LEFT(S189,5))</f>
        <v>42182</v>
      </c>
      <c r="V189" t="str">
        <f>VLOOKUP(D189,X$2:Y$13,2)</f>
        <v>5000 to 9999</v>
      </c>
    </row>
    <row r="190" spans="1:22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>+E190/D190</f>
        <v>0</v>
      </c>
      <c r="P190" t="e">
        <f>AVERAGE(E190/L190)</f>
        <v>#DIV/0!</v>
      </c>
      <c r="Q190" t="str">
        <f>LEFT(N190,SEARCH("/",N190)-1)</f>
        <v>film &amp; video</v>
      </c>
      <c r="R190" t="str">
        <f>RIGHT(N190,LEN(N190)-SEARCH("/",N190))</f>
        <v>drama</v>
      </c>
      <c r="S190" s="8">
        <f>(((J190/60)/60)/24)+DATE(1970,1,1)</f>
        <v>41857.18304398148</v>
      </c>
      <c r="T190" s="8">
        <f>(((I190/60)/60)/24)+DATE(1970,1,1)</f>
        <v>41887.18304398148</v>
      </c>
      <c r="U190" s="8">
        <f>VALUE(+LEFT(S190,5))</f>
        <v>41857</v>
      </c>
      <c r="V190" t="str">
        <f>VLOOKUP(D190,X$2:Y$13,2)</f>
        <v>1000 to 4999</v>
      </c>
    </row>
    <row r="191" spans="1:22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>+E191/D191</f>
        <v>6.8999999999999997E-4</v>
      </c>
      <c r="P191">
        <f>AVERAGE(E191/L191)</f>
        <v>69</v>
      </c>
      <c r="Q191" t="str">
        <f>LEFT(N191,SEARCH("/",N191)-1)</f>
        <v>film &amp; video</v>
      </c>
      <c r="R191" t="str">
        <f>RIGHT(N191,LEN(N191)-SEARCH("/",N191))</f>
        <v>drama</v>
      </c>
      <c r="S191" s="8">
        <f>(((J191/60)/60)/24)+DATE(1970,1,1)</f>
        <v>42556.690706018519</v>
      </c>
      <c r="T191" s="8">
        <f>(((I191/60)/60)/24)+DATE(1970,1,1)</f>
        <v>42616.690706018519</v>
      </c>
      <c r="U191" s="8">
        <f>VALUE(+LEFT(S191,5))</f>
        <v>42556</v>
      </c>
      <c r="V191" t="str">
        <f>VLOOKUP(D191,X$2:Y$13,2)</f>
        <v>Greater than or equal to 50000</v>
      </c>
    </row>
    <row r="192" spans="1:2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>+E192/D192</f>
        <v>4.1666666666666666E-3</v>
      </c>
      <c r="P192">
        <f>AVERAGE(E192/L192)</f>
        <v>50</v>
      </c>
      <c r="Q192" t="str">
        <f>LEFT(N192,SEARCH("/",N192)-1)</f>
        <v>film &amp; video</v>
      </c>
      <c r="R192" t="str">
        <f>RIGHT(N192,LEN(N192)-SEARCH("/",N192))</f>
        <v>drama</v>
      </c>
      <c r="S192" s="8">
        <f>(((J192/60)/60)/24)+DATE(1970,1,1)</f>
        <v>42527.650995370372</v>
      </c>
      <c r="T192" s="8">
        <f>(((I192/60)/60)/24)+DATE(1970,1,1)</f>
        <v>42537.650995370372</v>
      </c>
      <c r="U192" s="8">
        <f>VALUE(+LEFT(S192,5))</f>
        <v>42527</v>
      </c>
      <c r="V192" t="str">
        <f>VLOOKUP(D192,X$2:Y$13,2)</f>
        <v>10000 to 14999</v>
      </c>
    </row>
    <row r="193" spans="1:22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>+E193/D193</f>
        <v>0.05</v>
      </c>
      <c r="P193">
        <f>AVERAGE(E193/L193)</f>
        <v>83.333333333333329</v>
      </c>
      <c r="Q193" t="str">
        <f>LEFT(N193,SEARCH("/",N193)-1)</f>
        <v>film &amp; video</v>
      </c>
      <c r="R193" t="str">
        <f>RIGHT(N193,LEN(N193)-SEARCH("/",N193))</f>
        <v>drama</v>
      </c>
      <c r="S193" s="8">
        <f>(((J193/60)/60)/24)+DATE(1970,1,1)</f>
        <v>42239.441412037035</v>
      </c>
      <c r="T193" s="8">
        <f>(((I193/60)/60)/24)+DATE(1970,1,1)</f>
        <v>42279.441412037035</v>
      </c>
      <c r="U193" s="8">
        <f>VALUE(+LEFT(S193,5))</f>
        <v>42239</v>
      </c>
      <c r="V193" t="str">
        <f>VLOOKUP(D193,X$2:Y$13,2)</f>
        <v>5000 to 9999</v>
      </c>
    </row>
    <row r="194" spans="1:22" ht="43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>+E194/D194</f>
        <v>1.7E-5</v>
      </c>
      <c r="P194">
        <f>AVERAGE(E194/L194)</f>
        <v>5.666666666666667</v>
      </c>
      <c r="Q194" t="str">
        <f>LEFT(N194,SEARCH("/",N194)-1)</f>
        <v>film &amp; video</v>
      </c>
      <c r="R194" t="str">
        <f>RIGHT(N194,LEN(N194)-SEARCH("/",N194))</f>
        <v>drama</v>
      </c>
      <c r="S194" s="8">
        <f>(((J194/60)/60)/24)+DATE(1970,1,1)</f>
        <v>41899.792037037041</v>
      </c>
      <c r="T194" s="8">
        <f>(((I194/60)/60)/24)+DATE(1970,1,1)</f>
        <v>41929.792037037041</v>
      </c>
      <c r="U194" s="8">
        <f>VALUE(+LEFT(S194,5))</f>
        <v>41899</v>
      </c>
      <c r="V194" t="str">
        <f>VLOOKUP(D194,X$2:Y$13,2)</f>
        <v>Greater than or equal to 50000</v>
      </c>
    </row>
    <row r="195" spans="1:22" ht="43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>+E195/D195</f>
        <v>0</v>
      </c>
      <c r="P195" t="e">
        <f>AVERAGE(E195/L195)</f>
        <v>#DIV/0!</v>
      </c>
      <c r="Q195" t="str">
        <f>LEFT(N195,SEARCH("/",N195)-1)</f>
        <v>film &amp; video</v>
      </c>
      <c r="R195" t="str">
        <f>RIGHT(N195,LEN(N195)-SEARCH("/",N195))</f>
        <v>drama</v>
      </c>
      <c r="S195" s="8">
        <f>(((J195/60)/60)/24)+DATE(1970,1,1)</f>
        <v>41911.934791666667</v>
      </c>
      <c r="T195" s="8">
        <f>(((I195/60)/60)/24)+DATE(1970,1,1)</f>
        <v>41971.976458333331</v>
      </c>
      <c r="U195" s="8">
        <f>VALUE(+LEFT(S195,5))</f>
        <v>41911</v>
      </c>
      <c r="V195" t="str">
        <f>VLOOKUP(D195,X$2:Y$13,2)</f>
        <v>1000 to 4999</v>
      </c>
    </row>
    <row r="196" spans="1:22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>+E196/D196</f>
        <v>1.1999999999999999E-3</v>
      </c>
      <c r="P196">
        <f>AVERAGE(E196/L196)</f>
        <v>1</v>
      </c>
      <c r="Q196" t="str">
        <f>LEFT(N196,SEARCH("/",N196)-1)</f>
        <v>film &amp; video</v>
      </c>
      <c r="R196" t="str">
        <f>RIGHT(N196,LEN(N196)-SEARCH("/",N196))</f>
        <v>drama</v>
      </c>
      <c r="S196" s="8">
        <f>(((J196/60)/60)/24)+DATE(1970,1,1)</f>
        <v>42375.996886574074</v>
      </c>
      <c r="T196" s="8">
        <f>(((I196/60)/60)/24)+DATE(1970,1,1)</f>
        <v>42435.996886574074</v>
      </c>
      <c r="U196" s="8">
        <f>VALUE(+LEFT(S196,5))</f>
        <v>42375</v>
      </c>
      <c r="V196" t="str">
        <f>VLOOKUP(D196,X$2:Y$13,2)</f>
        <v>1000 to 4999</v>
      </c>
    </row>
    <row r="197" spans="1:22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>+E197/D197</f>
        <v>0</v>
      </c>
      <c r="P197" t="e">
        <f>AVERAGE(E197/L197)</f>
        <v>#DIV/0!</v>
      </c>
      <c r="Q197" t="str">
        <f>LEFT(N197,SEARCH("/",N197)-1)</f>
        <v>film &amp; video</v>
      </c>
      <c r="R197" t="str">
        <f>RIGHT(N197,LEN(N197)-SEARCH("/",N197))</f>
        <v>drama</v>
      </c>
      <c r="S197" s="8">
        <f>(((J197/60)/60)/24)+DATE(1970,1,1)</f>
        <v>42135.67050925926</v>
      </c>
      <c r="T197" s="8">
        <f>(((I197/60)/60)/24)+DATE(1970,1,1)</f>
        <v>42195.67050925926</v>
      </c>
      <c r="U197" s="8">
        <f>VALUE(+LEFT(S197,5))</f>
        <v>42135</v>
      </c>
      <c r="V197" t="str">
        <f>VLOOKUP(D197,X$2:Y$13,2)</f>
        <v>Greater than or equal to 50000</v>
      </c>
    </row>
    <row r="198" spans="1:22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>+E198/D198</f>
        <v>0.41857142857142859</v>
      </c>
      <c r="P198">
        <f>AVERAGE(E198/L198)</f>
        <v>77.10526315789474</v>
      </c>
      <c r="Q198" t="str">
        <f>LEFT(N198,SEARCH("/",N198)-1)</f>
        <v>film &amp; video</v>
      </c>
      <c r="R198" t="str">
        <f>RIGHT(N198,LEN(N198)-SEARCH("/",N198))</f>
        <v>drama</v>
      </c>
      <c r="S198" s="8">
        <f>(((J198/60)/60)/24)+DATE(1970,1,1)</f>
        <v>42259.542800925927</v>
      </c>
      <c r="T198" s="8">
        <f>(((I198/60)/60)/24)+DATE(1970,1,1)</f>
        <v>42287.875</v>
      </c>
      <c r="U198" s="8">
        <f>VALUE(+LEFT(S198,5))</f>
        <v>42259</v>
      </c>
      <c r="V198" t="str">
        <f>VLOOKUP(D198,X$2:Y$13,2)</f>
        <v>1000 to 4999</v>
      </c>
    </row>
    <row r="199" spans="1:22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>+E199/D199</f>
        <v>0.1048</v>
      </c>
      <c r="P199">
        <f>AVERAGE(E199/L199)</f>
        <v>32.75</v>
      </c>
      <c r="Q199" t="str">
        <f>LEFT(N199,SEARCH("/",N199)-1)</f>
        <v>film &amp; video</v>
      </c>
      <c r="R199" t="str">
        <f>RIGHT(N199,LEN(N199)-SEARCH("/",N199))</f>
        <v>drama</v>
      </c>
      <c r="S199" s="8">
        <f>(((J199/60)/60)/24)+DATE(1970,1,1)</f>
        <v>42741.848379629635</v>
      </c>
      <c r="T199" s="8">
        <f>(((I199/60)/60)/24)+DATE(1970,1,1)</f>
        <v>42783.875</v>
      </c>
      <c r="U199" s="8">
        <f>VALUE(+LEFT(S199,5))</f>
        <v>42741</v>
      </c>
      <c r="V199" t="str">
        <f>VLOOKUP(D199,X$2:Y$13,2)</f>
        <v>1000 to 4999</v>
      </c>
    </row>
    <row r="200" spans="1:22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>+E200/D200</f>
        <v>1.116E-2</v>
      </c>
      <c r="P200">
        <f>AVERAGE(E200/L200)</f>
        <v>46.5</v>
      </c>
      <c r="Q200" t="str">
        <f>LEFT(N200,SEARCH("/",N200)-1)</f>
        <v>film &amp; video</v>
      </c>
      <c r="R200" t="str">
        <f>RIGHT(N200,LEN(N200)-SEARCH("/",N200))</f>
        <v>drama</v>
      </c>
      <c r="S200" s="8">
        <f>(((J200/60)/60)/24)+DATE(1970,1,1)</f>
        <v>41887.383356481485</v>
      </c>
      <c r="T200" s="8">
        <f>(((I200/60)/60)/24)+DATE(1970,1,1)</f>
        <v>41917.383356481485</v>
      </c>
      <c r="U200" s="8">
        <f>VALUE(+LEFT(S200,5))</f>
        <v>41887</v>
      </c>
      <c r="V200" t="str">
        <f>VLOOKUP(D200,X$2:Y$13,2)</f>
        <v>25000 to 29999</v>
      </c>
    </row>
    <row r="201" spans="1:22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>+E201/D201</f>
        <v>0</v>
      </c>
      <c r="P201" t="e">
        <f>AVERAGE(E201/L201)</f>
        <v>#DIV/0!</v>
      </c>
      <c r="Q201" t="str">
        <f>LEFT(N201,SEARCH("/",N201)-1)</f>
        <v>film &amp; video</v>
      </c>
      <c r="R201" t="str">
        <f>RIGHT(N201,LEN(N201)-SEARCH("/",N201))</f>
        <v>drama</v>
      </c>
      <c r="S201" s="8">
        <f>(((J201/60)/60)/24)+DATE(1970,1,1)</f>
        <v>42584.123865740738</v>
      </c>
      <c r="T201" s="8">
        <f>(((I201/60)/60)/24)+DATE(1970,1,1)</f>
        <v>42614.123865740738</v>
      </c>
      <c r="U201" s="8">
        <f>VALUE(+LEFT(S201,5))</f>
        <v>42584</v>
      </c>
      <c r="V201" t="str">
        <f>VLOOKUP(D201,X$2:Y$13,2)</f>
        <v>10000 to 14999</v>
      </c>
    </row>
    <row r="202" spans="1:22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>+E202/D202</f>
        <v>0.26192500000000002</v>
      </c>
      <c r="P202">
        <f>AVERAGE(E202/L202)</f>
        <v>87.308333333333337</v>
      </c>
      <c r="Q202" t="str">
        <f>LEFT(N202,SEARCH("/",N202)-1)</f>
        <v>film &amp; video</v>
      </c>
      <c r="R202" t="str">
        <f>RIGHT(N202,LEN(N202)-SEARCH("/",N202))</f>
        <v>drama</v>
      </c>
      <c r="S202" s="8">
        <f>(((J202/60)/60)/24)+DATE(1970,1,1)</f>
        <v>41867.083368055559</v>
      </c>
      <c r="T202" s="8">
        <f>(((I202/60)/60)/24)+DATE(1970,1,1)</f>
        <v>41897.083368055559</v>
      </c>
      <c r="U202" s="8">
        <f>VALUE(+LEFT(S202,5))</f>
        <v>41867</v>
      </c>
      <c r="V202" t="str">
        <f>VLOOKUP(D202,X$2:Y$13,2)</f>
        <v>5000 to 9999</v>
      </c>
    </row>
    <row r="203" spans="1:22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>+E203/D203</f>
        <v>0.58461538461538465</v>
      </c>
      <c r="P203">
        <f>AVERAGE(E203/L203)</f>
        <v>54.285714285714285</v>
      </c>
      <c r="Q203" t="str">
        <f>LEFT(N203,SEARCH("/",N203)-1)</f>
        <v>film &amp; video</v>
      </c>
      <c r="R203" t="str">
        <f>RIGHT(N203,LEN(N203)-SEARCH("/",N203))</f>
        <v>drama</v>
      </c>
      <c r="S203" s="8">
        <f>(((J203/60)/60)/24)+DATE(1970,1,1)</f>
        <v>42023.818622685183</v>
      </c>
      <c r="T203" s="8">
        <f>(((I203/60)/60)/24)+DATE(1970,1,1)</f>
        <v>42043.818622685183</v>
      </c>
      <c r="U203" s="8">
        <f>VALUE(+LEFT(S203,5))</f>
        <v>42023</v>
      </c>
      <c r="V203" t="str">
        <f>VLOOKUP(D203,X$2:Y$13,2)</f>
        <v>Less than 1000</v>
      </c>
    </row>
    <row r="204" spans="1:2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>+E204/D204</f>
        <v>0</v>
      </c>
      <c r="P204" t="e">
        <f>AVERAGE(E204/L204)</f>
        <v>#DIV/0!</v>
      </c>
      <c r="Q204" t="str">
        <f>LEFT(N204,SEARCH("/",N204)-1)</f>
        <v>film &amp; video</v>
      </c>
      <c r="R204" t="str">
        <f>RIGHT(N204,LEN(N204)-SEARCH("/",N204))</f>
        <v>drama</v>
      </c>
      <c r="S204" s="8">
        <f>(((J204/60)/60)/24)+DATE(1970,1,1)</f>
        <v>42255.927824074075</v>
      </c>
      <c r="T204" s="8">
        <f>(((I204/60)/60)/24)+DATE(1970,1,1)</f>
        <v>42285.874305555553</v>
      </c>
      <c r="U204" s="8">
        <f>VALUE(+LEFT(S204,5))</f>
        <v>42255</v>
      </c>
      <c r="V204" t="str">
        <f>VLOOKUP(D204,X$2:Y$13,2)</f>
        <v>5000 to 9999</v>
      </c>
    </row>
    <row r="205" spans="1:22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>+E205/D205</f>
        <v>0.2984</v>
      </c>
      <c r="P205">
        <f>AVERAGE(E205/L205)</f>
        <v>93.25</v>
      </c>
      <c r="Q205" t="str">
        <f>LEFT(N205,SEARCH("/",N205)-1)</f>
        <v>film &amp; video</v>
      </c>
      <c r="R205" t="str">
        <f>RIGHT(N205,LEN(N205)-SEARCH("/",N205))</f>
        <v>drama</v>
      </c>
      <c r="S205" s="8">
        <f>(((J205/60)/60)/24)+DATE(1970,1,1)</f>
        <v>41973.847962962958</v>
      </c>
      <c r="T205" s="8">
        <f>(((I205/60)/60)/24)+DATE(1970,1,1)</f>
        <v>42033.847962962958</v>
      </c>
      <c r="U205" s="8">
        <f>VALUE(+LEFT(S205,5))</f>
        <v>41973</v>
      </c>
      <c r="V205" t="str">
        <f>VLOOKUP(D205,X$2:Y$13,2)</f>
        <v>1000 to 4999</v>
      </c>
    </row>
    <row r="206" spans="1:22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>+E206/D206</f>
        <v>0.50721666666666665</v>
      </c>
      <c r="P206">
        <f>AVERAGE(E206/L206)</f>
        <v>117.68368136117556</v>
      </c>
      <c r="Q206" t="str">
        <f>LEFT(N206,SEARCH("/",N206)-1)</f>
        <v>film &amp; video</v>
      </c>
      <c r="R206" t="str">
        <f>RIGHT(N206,LEN(N206)-SEARCH("/",N206))</f>
        <v>drama</v>
      </c>
      <c r="S206" s="8">
        <f>(((J206/60)/60)/24)+DATE(1970,1,1)</f>
        <v>42556.583368055552</v>
      </c>
      <c r="T206" s="8">
        <f>(((I206/60)/60)/24)+DATE(1970,1,1)</f>
        <v>42586.583368055552</v>
      </c>
      <c r="U206" s="8">
        <f>VALUE(+LEFT(S206,5))</f>
        <v>42556</v>
      </c>
      <c r="V206" t="str">
        <f>VLOOKUP(D206,X$2:Y$13,2)</f>
        <v>Greater than or equal to 50000</v>
      </c>
    </row>
    <row r="207" spans="1:22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>+E207/D207</f>
        <v>0.16250000000000001</v>
      </c>
      <c r="P207">
        <f>AVERAGE(E207/L207)</f>
        <v>76.470588235294116</v>
      </c>
      <c r="Q207" t="str">
        <f>LEFT(N207,SEARCH("/",N207)-1)</f>
        <v>film &amp; video</v>
      </c>
      <c r="R207" t="str">
        <f>RIGHT(N207,LEN(N207)-SEARCH("/",N207))</f>
        <v>drama</v>
      </c>
      <c r="S207" s="8">
        <f>(((J207/60)/60)/24)+DATE(1970,1,1)</f>
        <v>42248.632199074069</v>
      </c>
      <c r="T207" s="8">
        <f>(((I207/60)/60)/24)+DATE(1970,1,1)</f>
        <v>42283.632199074069</v>
      </c>
      <c r="U207" s="8">
        <f>VALUE(+LEFT(S207,5))</f>
        <v>42248</v>
      </c>
      <c r="V207" t="str">
        <f>VLOOKUP(D207,X$2:Y$13,2)</f>
        <v>5000 to 9999</v>
      </c>
    </row>
    <row r="208" spans="1:22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>+E208/D208</f>
        <v>0</v>
      </c>
      <c r="P208" t="e">
        <f>AVERAGE(E208/L208)</f>
        <v>#DIV/0!</v>
      </c>
      <c r="Q208" t="str">
        <f>LEFT(N208,SEARCH("/",N208)-1)</f>
        <v>film &amp; video</v>
      </c>
      <c r="R208" t="str">
        <f>RIGHT(N208,LEN(N208)-SEARCH("/",N208))</f>
        <v>drama</v>
      </c>
      <c r="S208" s="8">
        <f>(((J208/60)/60)/24)+DATE(1970,1,1)</f>
        <v>42567.004432870366</v>
      </c>
      <c r="T208" s="8">
        <f>(((I208/60)/60)/24)+DATE(1970,1,1)</f>
        <v>42588.004432870366</v>
      </c>
      <c r="U208" s="8">
        <f>VALUE(+LEFT(S208,5))</f>
        <v>42567</v>
      </c>
      <c r="V208" t="str">
        <f>VLOOKUP(D208,X$2:Y$13,2)</f>
        <v>10000 to 14999</v>
      </c>
    </row>
    <row r="209" spans="1:22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>+E209/D209</f>
        <v>0.15214285714285714</v>
      </c>
      <c r="P209">
        <f>AVERAGE(E209/L209)</f>
        <v>163.84615384615384</v>
      </c>
      <c r="Q209" t="str">
        <f>LEFT(N209,SEARCH("/",N209)-1)</f>
        <v>film &amp; video</v>
      </c>
      <c r="R209" t="str">
        <f>RIGHT(N209,LEN(N209)-SEARCH("/",N209))</f>
        <v>drama</v>
      </c>
      <c r="S209" s="8">
        <f>(((J209/60)/60)/24)+DATE(1970,1,1)</f>
        <v>41978.197199074071</v>
      </c>
      <c r="T209" s="8">
        <f>(((I209/60)/60)/24)+DATE(1970,1,1)</f>
        <v>42008.197199074071</v>
      </c>
      <c r="U209" s="8">
        <f>VALUE(+LEFT(S209,5))</f>
        <v>41978</v>
      </c>
      <c r="V209" t="str">
        <f>VLOOKUP(D209,X$2:Y$13,2)</f>
        <v>10000 to 14999</v>
      </c>
    </row>
    <row r="210" spans="1:22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>+E210/D210</f>
        <v>0</v>
      </c>
      <c r="P210" t="e">
        <f>AVERAGE(E210/L210)</f>
        <v>#DIV/0!</v>
      </c>
      <c r="Q210" t="str">
        <f>LEFT(N210,SEARCH("/",N210)-1)</f>
        <v>film &amp; video</v>
      </c>
      <c r="R210" t="str">
        <f>RIGHT(N210,LEN(N210)-SEARCH("/",N210))</f>
        <v>drama</v>
      </c>
      <c r="S210" s="8">
        <f>(((J210/60)/60)/24)+DATE(1970,1,1)</f>
        <v>41959.369988425926</v>
      </c>
      <c r="T210" s="8">
        <f>(((I210/60)/60)/24)+DATE(1970,1,1)</f>
        <v>41989.369988425926</v>
      </c>
      <c r="U210" s="8">
        <f>VALUE(+LEFT(S210,5))</f>
        <v>41959</v>
      </c>
      <c r="V210" t="str">
        <f>VLOOKUP(D210,X$2:Y$13,2)</f>
        <v>Greater than or equal to 50000</v>
      </c>
    </row>
    <row r="211" spans="1:22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>+E211/D211</f>
        <v>0</v>
      </c>
      <c r="P211" t="e">
        <f>AVERAGE(E211/L211)</f>
        <v>#DIV/0!</v>
      </c>
      <c r="Q211" t="str">
        <f>LEFT(N211,SEARCH("/",N211)-1)</f>
        <v>film &amp; video</v>
      </c>
      <c r="R211" t="str">
        <f>RIGHT(N211,LEN(N211)-SEARCH("/",N211))</f>
        <v>drama</v>
      </c>
      <c r="S211" s="8">
        <f>(((J211/60)/60)/24)+DATE(1970,1,1)</f>
        <v>42165.922858796301</v>
      </c>
      <c r="T211" s="8">
        <f>(((I211/60)/60)/24)+DATE(1970,1,1)</f>
        <v>42195.922858796301</v>
      </c>
      <c r="U211" s="8">
        <f>VALUE(+LEFT(S211,5))</f>
        <v>42165</v>
      </c>
      <c r="V211" t="str">
        <f>VLOOKUP(D211,X$2:Y$13,2)</f>
        <v>25000 to 29999</v>
      </c>
    </row>
    <row r="212" spans="1:22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>+E212/D212</f>
        <v>0.2525</v>
      </c>
      <c r="P212">
        <f>AVERAGE(E212/L212)</f>
        <v>91.818181818181813</v>
      </c>
      <c r="Q212" t="str">
        <f>LEFT(N212,SEARCH("/",N212)-1)</f>
        <v>film &amp; video</v>
      </c>
      <c r="R212" t="str">
        <f>RIGHT(N212,LEN(N212)-SEARCH("/",N212))</f>
        <v>drama</v>
      </c>
      <c r="S212" s="8">
        <f>(((J212/60)/60)/24)+DATE(1970,1,1)</f>
        <v>42249.064722222218</v>
      </c>
      <c r="T212" s="8">
        <f>(((I212/60)/60)/24)+DATE(1970,1,1)</f>
        <v>42278.208333333328</v>
      </c>
      <c r="U212" s="8">
        <f>VALUE(+LEFT(S212,5))</f>
        <v>42249</v>
      </c>
      <c r="V212" t="str">
        <f>VLOOKUP(D212,X$2:Y$13,2)</f>
        <v>10000 to 14999</v>
      </c>
    </row>
    <row r="213" spans="1:22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>+E213/D213</f>
        <v>0.44600000000000001</v>
      </c>
      <c r="P213">
        <f>AVERAGE(E213/L213)</f>
        <v>185.83333333333334</v>
      </c>
      <c r="Q213" t="str">
        <f>LEFT(N213,SEARCH("/",N213)-1)</f>
        <v>film &amp; video</v>
      </c>
      <c r="R213" t="str">
        <f>RIGHT(N213,LEN(N213)-SEARCH("/",N213))</f>
        <v>drama</v>
      </c>
      <c r="S213" s="8">
        <f>(((J213/60)/60)/24)+DATE(1970,1,1)</f>
        <v>42236.159918981488</v>
      </c>
      <c r="T213" s="8">
        <f>(((I213/60)/60)/24)+DATE(1970,1,1)</f>
        <v>42266.159918981488</v>
      </c>
      <c r="U213" s="8">
        <f>VALUE(+LEFT(S213,5))</f>
        <v>42236</v>
      </c>
      <c r="V213" t="str">
        <f>VLOOKUP(D213,X$2:Y$13,2)</f>
        <v>5000 to 9999</v>
      </c>
    </row>
    <row r="214" spans="1:22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>+E214/D214</f>
        <v>1.5873015873015873E-4</v>
      </c>
      <c r="P214">
        <f>AVERAGE(E214/L214)</f>
        <v>1</v>
      </c>
      <c r="Q214" t="str">
        <f>LEFT(N214,SEARCH("/",N214)-1)</f>
        <v>film &amp; video</v>
      </c>
      <c r="R214" t="str">
        <f>RIGHT(N214,LEN(N214)-SEARCH("/",N214))</f>
        <v>drama</v>
      </c>
      <c r="S214" s="8">
        <f>(((J214/60)/60)/24)+DATE(1970,1,1)</f>
        <v>42416.881018518514</v>
      </c>
      <c r="T214" s="8">
        <f>(((I214/60)/60)/24)+DATE(1970,1,1)</f>
        <v>42476.839351851857</v>
      </c>
      <c r="U214" s="8">
        <f>VALUE(+LEFT(S214,5))</f>
        <v>42416</v>
      </c>
      <c r="V214" t="str">
        <f>VLOOKUP(D214,X$2:Y$13,2)</f>
        <v>5000 to 9999</v>
      </c>
    </row>
    <row r="215" spans="1:22" ht="28.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>+E215/D215</f>
        <v>4.0000000000000002E-4</v>
      </c>
      <c r="P215">
        <f>AVERAGE(E215/L215)</f>
        <v>20</v>
      </c>
      <c r="Q215" t="str">
        <f>LEFT(N215,SEARCH("/",N215)-1)</f>
        <v>film &amp; video</v>
      </c>
      <c r="R215" t="str">
        <f>RIGHT(N215,LEN(N215)-SEARCH("/",N215))</f>
        <v>drama</v>
      </c>
      <c r="S215" s="8">
        <f>(((J215/60)/60)/24)+DATE(1970,1,1)</f>
        <v>42202.594293981485</v>
      </c>
      <c r="T215" s="8">
        <f>(((I215/60)/60)/24)+DATE(1970,1,1)</f>
        <v>42232.587974537033</v>
      </c>
      <c r="U215" s="8">
        <f>VALUE(+LEFT(S215,5))</f>
        <v>42202</v>
      </c>
      <c r="V215" t="str">
        <f>VLOOKUP(D215,X$2:Y$13,2)</f>
        <v>Greater than or equal to 50000</v>
      </c>
    </row>
    <row r="216" spans="1:22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>+E216/D216</f>
        <v>8.0000000000000007E-5</v>
      </c>
      <c r="P216">
        <f>AVERAGE(E216/L216)</f>
        <v>1</v>
      </c>
      <c r="Q216" t="str">
        <f>LEFT(N216,SEARCH("/",N216)-1)</f>
        <v>film &amp; video</v>
      </c>
      <c r="R216" t="str">
        <f>RIGHT(N216,LEN(N216)-SEARCH("/",N216))</f>
        <v>drama</v>
      </c>
      <c r="S216" s="8">
        <f>(((J216/60)/60)/24)+DATE(1970,1,1)</f>
        <v>42009.64061342593</v>
      </c>
      <c r="T216" s="8">
        <f>(((I216/60)/60)/24)+DATE(1970,1,1)</f>
        <v>42069.64061342593</v>
      </c>
      <c r="U216" s="8">
        <f>VALUE(+LEFT(S216,5))</f>
        <v>42009</v>
      </c>
      <c r="V216" t="str">
        <f>VLOOKUP(D216,X$2:Y$13,2)</f>
        <v>10000 to 14999</v>
      </c>
    </row>
    <row r="217" spans="1:22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>+E217/D217</f>
        <v>2.2727272727272726E-3</v>
      </c>
      <c r="P217">
        <f>AVERAGE(E217/L217)</f>
        <v>10</v>
      </c>
      <c r="Q217" t="str">
        <f>LEFT(N217,SEARCH("/",N217)-1)</f>
        <v>film &amp; video</v>
      </c>
      <c r="R217" t="str">
        <f>RIGHT(N217,LEN(N217)-SEARCH("/",N217))</f>
        <v>drama</v>
      </c>
      <c r="S217" s="8">
        <f>(((J217/60)/60)/24)+DATE(1970,1,1)</f>
        <v>42375.230115740742</v>
      </c>
      <c r="T217" s="8">
        <f>(((I217/60)/60)/24)+DATE(1970,1,1)</f>
        <v>42417.999305555553</v>
      </c>
      <c r="U217" s="8">
        <f>VALUE(+LEFT(S217,5))</f>
        <v>42375</v>
      </c>
      <c r="V217" t="str">
        <f>VLOOKUP(D217,X$2:Y$13,2)</f>
        <v>1000 to 4999</v>
      </c>
    </row>
    <row r="218" spans="1:22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>+E218/D218</f>
        <v>0.55698440000000005</v>
      </c>
      <c r="P218">
        <f>AVERAGE(E218/L218)</f>
        <v>331.53833333333336</v>
      </c>
      <c r="Q218" t="str">
        <f>LEFT(N218,SEARCH("/",N218)-1)</f>
        <v>film &amp; video</v>
      </c>
      <c r="R218" t="str">
        <f>RIGHT(N218,LEN(N218)-SEARCH("/",N218))</f>
        <v>drama</v>
      </c>
      <c r="S218" s="8">
        <f>(((J218/60)/60)/24)+DATE(1970,1,1)</f>
        <v>42066.958761574075</v>
      </c>
      <c r="T218" s="8">
        <f>(((I218/60)/60)/24)+DATE(1970,1,1)</f>
        <v>42116.917094907403</v>
      </c>
      <c r="U218" s="8">
        <f>VALUE(+LEFT(S218,5))</f>
        <v>42066</v>
      </c>
      <c r="V218" t="str">
        <f>VLOOKUP(D218,X$2:Y$13,2)</f>
        <v>Greater than or equal to 50000</v>
      </c>
    </row>
    <row r="219" spans="1:2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>+E219/D219</f>
        <v>0.11942999999999999</v>
      </c>
      <c r="P219">
        <f>AVERAGE(E219/L219)</f>
        <v>314.28947368421052</v>
      </c>
      <c r="Q219" t="str">
        <f>LEFT(N219,SEARCH("/",N219)-1)</f>
        <v>film &amp; video</v>
      </c>
      <c r="R219" t="str">
        <f>RIGHT(N219,LEN(N219)-SEARCH("/",N219))</f>
        <v>drama</v>
      </c>
      <c r="S219" s="8">
        <f>(((J219/60)/60)/24)+DATE(1970,1,1)</f>
        <v>41970.64061342593</v>
      </c>
      <c r="T219" s="8">
        <f>(((I219/60)/60)/24)+DATE(1970,1,1)</f>
        <v>42001.64061342593</v>
      </c>
      <c r="U219" s="8">
        <f>VALUE(+LEFT(S219,5))</f>
        <v>41970</v>
      </c>
      <c r="V219" t="str">
        <f>VLOOKUP(D219,X$2:Y$13,2)</f>
        <v>Greater than or equal to 50000</v>
      </c>
    </row>
    <row r="220" spans="1:22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>+E220/D220</f>
        <v>0.02</v>
      </c>
      <c r="P220">
        <f>AVERAGE(E220/L220)</f>
        <v>100</v>
      </c>
      <c r="Q220" t="str">
        <f>LEFT(N220,SEARCH("/",N220)-1)</f>
        <v>film &amp; video</v>
      </c>
      <c r="R220" t="str">
        <f>RIGHT(N220,LEN(N220)-SEARCH("/",N220))</f>
        <v>drama</v>
      </c>
      <c r="S220" s="8">
        <f>(((J220/60)/60)/24)+DATE(1970,1,1)</f>
        <v>42079.628344907411</v>
      </c>
      <c r="T220" s="8">
        <f>(((I220/60)/60)/24)+DATE(1970,1,1)</f>
        <v>42139.628344907411</v>
      </c>
      <c r="U220" s="8">
        <f>VALUE(+LEFT(S220,5))</f>
        <v>42079</v>
      </c>
      <c r="V220" t="str">
        <f>VLOOKUP(D220,X$2:Y$13,2)</f>
        <v>5000 to 9999</v>
      </c>
    </row>
    <row r="221" spans="1:22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>+E221/D221</f>
        <v>0.17630000000000001</v>
      </c>
      <c r="P221">
        <f>AVERAGE(E221/L221)</f>
        <v>115.98684210526316</v>
      </c>
      <c r="Q221" t="str">
        <f>LEFT(N221,SEARCH("/",N221)-1)</f>
        <v>film &amp; video</v>
      </c>
      <c r="R221" t="str">
        <f>RIGHT(N221,LEN(N221)-SEARCH("/",N221))</f>
        <v>drama</v>
      </c>
      <c r="S221" s="8">
        <f>(((J221/60)/60)/24)+DATE(1970,1,1)</f>
        <v>42429.326678240745</v>
      </c>
      <c r="T221" s="8">
        <f>(((I221/60)/60)/24)+DATE(1970,1,1)</f>
        <v>42461.290972222225</v>
      </c>
      <c r="U221" s="8">
        <f>VALUE(+LEFT(S221,5))</f>
        <v>42429</v>
      </c>
      <c r="V221" t="str">
        <f>VLOOKUP(D221,X$2:Y$13,2)</f>
        <v>Greater than or equal to 50000</v>
      </c>
    </row>
    <row r="222" spans="1:22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>+E222/D222</f>
        <v>7.1999999999999998E-3</v>
      </c>
      <c r="P222">
        <f>AVERAGE(E222/L222)</f>
        <v>120</v>
      </c>
      <c r="Q222" t="str">
        <f>LEFT(N222,SEARCH("/",N222)-1)</f>
        <v>film &amp; video</v>
      </c>
      <c r="R222" t="str">
        <f>RIGHT(N222,LEN(N222)-SEARCH("/",N222))</f>
        <v>drama</v>
      </c>
      <c r="S222" s="8">
        <f>(((J222/60)/60)/24)+DATE(1970,1,1)</f>
        <v>42195.643865740742</v>
      </c>
      <c r="T222" s="8">
        <f>(((I222/60)/60)/24)+DATE(1970,1,1)</f>
        <v>42236.837499999994</v>
      </c>
      <c r="U222" s="8">
        <f>VALUE(+LEFT(S222,5))</f>
        <v>42195</v>
      </c>
      <c r="V222" t="str">
        <f>VLOOKUP(D222,X$2:Y$13,2)</f>
        <v>Greater than or equal to 50000</v>
      </c>
    </row>
    <row r="223" spans="1:2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>+E223/D223</f>
        <v>0</v>
      </c>
      <c r="P223" t="e">
        <f>AVERAGE(E223/L223)</f>
        <v>#DIV/0!</v>
      </c>
      <c r="Q223" t="str">
        <f>LEFT(N223,SEARCH("/",N223)-1)</f>
        <v>film &amp; video</v>
      </c>
      <c r="R223" t="str">
        <f>RIGHT(N223,LEN(N223)-SEARCH("/",N223))</f>
        <v>drama</v>
      </c>
      <c r="S223" s="8">
        <f>(((J223/60)/60)/24)+DATE(1970,1,1)</f>
        <v>42031.837546296301</v>
      </c>
      <c r="T223" s="8">
        <f>(((I223/60)/60)/24)+DATE(1970,1,1)</f>
        <v>42091.79587962963</v>
      </c>
      <c r="U223" s="8">
        <f>VALUE(+LEFT(S223,5))</f>
        <v>42031</v>
      </c>
      <c r="V223" t="str">
        <f>VLOOKUP(D223,X$2:Y$13,2)</f>
        <v>Greater than or equal to 50000</v>
      </c>
    </row>
    <row r="224" spans="1:22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>+E224/D224</f>
        <v>0.13</v>
      </c>
      <c r="P224">
        <f>AVERAGE(E224/L224)</f>
        <v>65</v>
      </c>
      <c r="Q224" t="str">
        <f>LEFT(N224,SEARCH("/",N224)-1)</f>
        <v>film &amp; video</v>
      </c>
      <c r="R224" t="str">
        <f>RIGHT(N224,LEN(N224)-SEARCH("/",N224))</f>
        <v>drama</v>
      </c>
      <c r="S224" s="8">
        <f>(((J224/60)/60)/24)+DATE(1970,1,1)</f>
        <v>42031.769884259258</v>
      </c>
      <c r="T224" s="8">
        <f>(((I224/60)/60)/24)+DATE(1970,1,1)</f>
        <v>42090.110416666663</v>
      </c>
      <c r="U224" s="8">
        <f>VALUE(+LEFT(S224,5))</f>
        <v>42031</v>
      </c>
      <c r="V224" t="str">
        <f>VLOOKUP(D224,X$2:Y$13,2)</f>
        <v>1000 to 4999</v>
      </c>
    </row>
    <row r="225" spans="1:22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>+E225/D225</f>
        <v>0</v>
      </c>
      <c r="P225" t="e">
        <f>AVERAGE(E225/L225)</f>
        <v>#DIV/0!</v>
      </c>
      <c r="Q225" t="str">
        <f>LEFT(N225,SEARCH("/",N225)-1)</f>
        <v>film &amp; video</v>
      </c>
      <c r="R225" t="str">
        <f>RIGHT(N225,LEN(N225)-SEARCH("/",N225))</f>
        <v>drama</v>
      </c>
      <c r="S225" s="8">
        <f>(((J225/60)/60)/24)+DATE(1970,1,1)</f>
        <v>42482.048032407409</v>
      </c>
      <c r="T225" s="8">
        <f>(((I225/60)/60)/24)+DATE(1970,1,1)</f>
        <v>42512.045138888891</v>
      </c>
      <c r="U225" s="8">
        <f>VALUE(+LEFT(S225,5))</f>
        <v>42482</v>
      </c>
      <c r="V225" t="str">
        <f>VLOOKUP(D225,X$2:Y$13,2)</f>
        <v>Greater than or equal to 50000</v>
      </c>
    </row>
    <row r="226" spans="1:22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>+E226/D226</f>
        <v>0</v>
      </c>
      <c r="P226" t="e">
        <f>AVERAGE(E226/L226)</f>
        <v>#DIV/0!</v>
      </c>
      <c r="Q226" t="str">
        <f>LEFT(N226,SEARCH("/",N226)-1)</f>
        <v>film &amp; video</v>
      </c>
      <c r="R226" t="str">
        <f>RIGHT(N226,LEN(N226)-SEARCH("/",N226))</f>
        <v>drama</v>
      </c>
      <c r="S226" s="8">
        <f>(((J226/60)/60)/24)+DATE(1970,1,1)</f>
        <v>42135.235254629632</v>
      </c>
      <c r="T226" s="8">
        <f>(((I226/60)/60)/24)+DATE(1970,1,1)</f>
        <v>42195.235254629632</v>
      </c>
      <c r="U226" s="8">
        <f>VALUE(+LEFT(S226,5))</f>
        <v>42135</v>
      </c>
      <c r="V226" t="str">
        <f>VLOOKUP(D226,X$2:Y$13,2)</f>
        <v>Greater than or equal to 50000</v>
      </c>
    </row>
    <row r="227" spans="1:22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>+E227/D227</f>
        <v>0</v>
      </c>
      <c r="P227" t="e">
        <f>AVERAGE(E227/L227)</f>
        <v>#DIV/0!</v>
      </c>
      <c r="Q227" t="str">
        <f>LEFT(N227,SEARCH("/",N227)-1)</f>
        <v>film &amp; video</v>
      </c>
      <c r="R227" t="str">
        <f>RIGHT(N227,LEN(N227)-SEARCH("/",N227))</f>
        <v>drama</v>
      </c>
      <c r="S227" s="8">
        <f>(((J227/60)/60)/24)+DATE(1970,1,1)</f>
        <v>42438.961273148147</v>
      </c>
      <c r="T227" s="8">
        <f>(((I227/60)/60)/24)+DATE(1970,1,1)</f>
        <v>42468.919606481482</v>
      </c>
      <c r="U227" s="8">
        <f>VALUE(+LEFT(S227,5))</f>
        <v>42438</v>
      </c>
      <c r="V227" t="str">
        <f>VLOOKUP(D227,X$2:Y$13,2)</f>
        <v>Less than 1000</v>
      </c>
    </row>
    <row r="228" spans="1:22" ht="28.8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>+E228/D228</f>
        <v>8.6206896551724137E-3</v>
      </c>
      <c r="P228">
        <f>AVERAGE(E228/L228)</f>
        <v>125</v>
      </c>
      <c r="Q228" t="str">
        <f>LEFT(N228,SEARCH("/",N228)-1)</f>
        <v>film &amp; video</v>
      </c>
      <c r="R228" t="str">
        <f>RIGHT(N228,LEN(N228)-SEARCH("/",N228))</f>
        <v>drama</v>
      </c>
      <c r="S228" s="8">
        <f>(((J228/60)/60)/24)+DATE(1970,1,1)</f>
        <v>42106.666018518517</v>
      </c>
      <c r="T228" s="8">
        <f>(((I228/60)/60)/24)+DATE(1970,1,1)</f>
        <v>42155.395138888889</v>
      </c>
      <c r="U228" s="8">
        <f>VALUE(+LEFT(S228,5))</f>
        <v>42106</v>
      </c>
      <c r="V228" t="str">
        <f>VLOOKUP(D228,X$2:Y$13,2)</f>
        <v>25000 to 29999</v>
      </c>
    </row>
    <row r="229" spans="1:22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>+E229/D229</f>
        <v>0</v>
      </c>
      <c r="P229" t="e">
        <f>AVERAGE(E229/L229)</f>
        <v>#DIV/0!</v>
      </c>
      <c r="Q229" t="str">
        <f>LEFT(N229,SEARCH("/",N229)-1)</f>
        <v>film &amp; video</v>
      </c>
      <c r="R229" t="str">
        <f>RIGHT(N229,LEN(N229)-SEARCH("/",N229))</f>
        <v>drama</v>
      </c>
      <c r="S229" s="8">
        <f>(((J229/60)/60)/24)+DATE(1970,1,1)</f>
        <v>42164.893993055557</v>
      </c>
      <c r="T229" s="8">
        <f>(((I229/60)/60)/24)+DATE(1970,1,1)</f>
        <v>42194.893993055557</v>
      </c>
      <c r="U229" s="8">
        <f>VALUE(+LEFT(S229,5))</f>
        <v>42164</v>
      </c>
      <c r="V229" t="str">
        <f>VLOOKUP(D229,X$2:Y$13,2)</f>
        <v>25000 to 29999</v>
      </c>
    </row>
    <row r="230" spans="1:22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>+E230/D230</f>
        <v>0</v>
      </c>
      <c r="P230" t="e">
        <f>AVERAGE(E230/L230)</f>
        <v>#DIV/0!</v>
      </c>
      <c r="Q230" t="str">
        <f>LEFT(N230,SEARCH("/",N230)-1)</f>
        <v>film &amp; video</v>
      </c>
      <c r="R230" t="str">
        <f>RIGHT(N230,LEN(N230)-SEARCH("/",N230))</f>
        <v>drama</v>
      </c>
      <c r="S230" s="8">
        <f>(((J230/60)/60)/24)+DATE(1970,1,1)</f>
        <v>42096.686400462961</v>
      </c>
      <c r="T230" s="8">
        <f>(((I230/60)/60)/24)+DATE(1970,1,1)</f>
        <v>42156.686400462961</v>
      </c>
      <c r="U230" s="8">
        <f>VALUE(+LEFT(S230,5))</f>
        <v>42096</v>
      </c>
      <c r="V230" t="str">
        <f>VLOOKUP(D230,X$2:Y$13,2)</f>
        <v>5000 to 9999</v>
      </c>
    </row>
    <row r="231" spans="1:22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>+E231/D231</f>
        <v>0</v>
      </c>
      <c r="P231" t="e">
        <f>AVERAGE(E231/L231)</f>
        <v>#DIV/0!</v>
      </c>
      <c r="Q231" t="str">
        <f>LEFT(N231,SEARCH("/",N231)-1)</f>
        <v>film &amp; video</v>
      </c>
      <c r="R231" t="str">
        <f>RIGHT(N231,LEN(N231)-SEARCH("/",N231))</f>
        <v>drama</v>
      </c>
      <c r="S231" s="8">
        <f>(((J231/60)/60)/24)+DATE(1970,1,1)</f>
        <v>42383.933993055558</v>
      </c>
      <c r="T231" s="8">
        <f>(((I231/60)/60)/24)+DATE(1970,1,1)</f>
        <v>42413.933993055558</v>
      </c>
      <c r="U231" s="8">
        <f>VALUE(+LEFT(S231,5))</f>
        <v>42383</v>
      </c>
      <c r="V231" t="str">
        <f>VLOOKUP(D231,X$2:Y$13,2)</f>
        <v>1000 to 4999</v>
      </c>
    </row>
    <row r="232" spans="1:22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>+E232/D232</f>
        <v>4.0000000000000001E-3</v>
      </c>
      <c r="P232">
        <f>AVERAGE(E232/L232)</f>
        <v>30</v>
      </c>
      <c r="Q232" t="str">
        <f>LEFT(N232,SEARCH("/",N232)-1)</f>
        <v>film &amp; video</v>
      </c>
      <c r="R232" t="str">
        <f>RIGHT(N232,LEN(N232)-SEARCH("/",N232))</f>
        <v>drama</v>
      </c>
      <c r="S232" s="8">
        <f>(((J232/60)/60)/24)+DATE(1970,1,1)</f>
        <v>42129.777210648142</v>
      </c>
      <c r="T232" s="8">
        <f>(((I232/60)/60)/24)+DATE(1970,1,1)</f>
        <v>42159.777210648142</v>
      </c>
      <c r="U232" s="8">
        <f>VALUE(+LEFT(S232,5))</f>
        <v>42129</v>
      </c>
      <c r="V232" t="str">
        <f>VLOOKUP(D232,X$2:Y$13,2)</f>
        <v>15000 to 19999</v>
      </c>
    </row>
    <row r="233" spans="1:22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>+E233/D233</f>
        <v>0</v>
      </c>
      <c r="P233" t="e">
        <f>AVERAGE(E233/L233)</f>
        <v>#DIV/0!</v>
      </c>
      <c r="Q233" t="str">
        <f>LEFT(N233,SEARCH("/",N233)-1)</f>
        <v>film &amp; video</v>
      </c>
      <c r="R233" t="str">
        <f>RIGHT(N233,LEN(N233)-SEARCH("/",N233))</f>
        <v>drama</v>
      </c>
      <c r="S233" s="8">
        <f>(((J233/60)/60)/24)+DATE(1970,1,1)</f>
        <v>42341.958923611113</v>
      </c>
      <c r="T233" s="8">
        <f>(((I233/60)/60)/24)+DATE(1970,1,1)</f>
        <v>42371.958923611113</v>
      </c>
      <c r="U233" s="8">
        <f>VALUE(+LEFT(S233,5))</f>
        <v>42341</v>
      </c>
      <c r="V233" t="str">
        <f>VLOOKUP(D233,X$2:Y$13,2)</f>
        <v>Greater than or equal to 50000</v>
      </c>
    </row>
    <row r="234" spans="1:22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>+E234/D234</f>
        <v>2.75E-2</v>
      </c>
      <c r="P234">
        <f>AVERAGE(E234/L234)</f>
        <v>15.714285714285714</v>
      </c>
      <c r="Q234" t="str">
        <f>LEFT(N234,SEARCH("/",N234)-1)</f>
        <v>film &amp; video</v>
      </c>
      <c r="R234" t="str">
        <f>RIGHT(N234,LEN(N234)-SEARCH("/",N234))</f>
        <v>drama</v>
      </c>
      <c r="S234" s="8">
        <f>(((J234/60)/60)/24)+DATE(1970,1,1)</f>
        <v>42032.82576388889</v>
      </c>
      <c r="T234" s="8">
        <f>(((I234/60)/60)/24)+DATE(1970,1,1)</f>
        <v>42062.82576388889</v>
      </c>
      <c r="U234" s="8">
        <f>VALUE(+LEFT(S234,5))</f>
        <v>42032</v>
      </c>
      <c r="V234" t="str">
        <f>VLOOKUP(D234,X$2:Y$13,2)</f>
        <v>1000 to 4999</v>
      </c>
    </row>
    <row r="235" spans="1:22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>+E235/D235</f>
        <v>0</v>
      </c>
      <c r="P235" t="e">
        <f>AVERAGE(E235/L235)</f>
        <v>#DIV/0!</v>
      </c>
      <c r="Q235" t="str">
        <f>LEFT(N235,SEARCH("/",N235)-1)</f>
        <v>film &amp; video</v>
      </c>
      <c r="R235" t="str">
        <f>RIGHT(N235,LEN(N235)-SEARCH("/",N235))</f>
        <v>drama</v>
      </c>
      <c r="S235" s="8">
        <f>(((J235/60)/60)/24)+DATE(1970,1,1)</f>
        <v>42612.911712962959</v>
      </c>
      <c r="T235" s="8">
        <f>(((I235/60)/60)/24)+DATE(1970,1,1)</f>
        <v>42642.911712962959</v>
      </c>
      <c r="U235" s="8">
        <f>VALUE(+LEFT(S235,5))</f>
        <v>42612</v>
      </c>
      <c r="V235" t="str">
        <f>VLOOKUP(D235,X$2:Y$13,2)</f>
        <v>Greater than or equal to 50000</v>
      </c>
    </row>
    <row r="236" spans="1:22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>+E236/D236</f>
        <v>0.40100000000000002</v>
      </c>
      <c r="P236">
        <f>AVERAGE(E236/L236)</f>
        <v>80.2</v>
      </c>
      <c r="Q236" t="str">
        <f>LEFT(N236,SEARCH("/",N236)-1)</f>
        <v>film &amp; video</v>
      </c>
      <c r="R236" t="str">
        <f>RIGHT(N236,LEN(N236)-SEARCH("/",N236))</f>
        <v>drama</v>
      </c>
      <c r="S236" s="8">
        <f>(((J236/60)/60)/24)+DATE(1970,1,1)</f>
        <v>42136.035405092596</v>
      </c>
      <c r="T236" s="8">
        <f>(((I236/60)/60)/24)+DATE(1970,1,1)</f>
        <v>42176.035405092596</v>
      </c>
      <c r="U236" s="8">
        <f>VALUE(+LEFT(S236,5))</f>
        <v>42136</v>
      </c>
      <c r="V236" t="str">
        <f>VLOOKUP(D236,X$2:Y$13,2)</f>
        <v>1000 to 4999</v>
      </c>
    </row>
    <row r="237" spans="1:22" ht="28.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>+E237/D237</f>
        <v>0</v>
      </c>
      <c r="P237" t="e">
        <f>AVERAGE(E237/L237)</f>
        <v>#DIV/0!</v>
      </c>
      <c r="Q237" t="str">
        <f>LEFT(N237,SEARCH("/",N237)-1)</f>
        <v>film &amp; video</v>
      </c>
      <c r="R237" t="str">
        <f>RIGHT(N237,LEN(N237)-SEARCH("/",N237))</f>
        <v>drama</v>
      </c>
      <c r="S237" s="8">
        <f>(((J237/60)/60)/24)+DATE(1970,1,1)</f>
        <v>42164.908530092594</v>
      </c>
      <c r="T237" s="8">
        <f>(((I237/60)/60)/24)+DATE(1970,1,1)</f>
        <v>42194.908530092594</v>
      </c>
      <c r="U237" s="8">
        <f>VALUE(+LEFT(S237,5))</f>
        <v>42164</v>
      </c>
      <c r="V237" t="str">
        <f>VLOOKUP(D237,X$2:Y$13,2)</f>
        <v>10000 to 14999</v>
      </c>
    </row>
    <row r="238" spans="1:22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>+E238/D238</f>
        <v>0</v>
      </c>
      <c r="P238" t="e">
        <f>AVERAGE(E238/L238)</f>
        <v>#DIV/0!</v>
      </c>
      <c r="Q238" t="str">
        <f>LEFT(N238,SEARCH("/",N238)-1)</f>
        <v>film &amp; video</v>
      </c>
      <c r="R238" t="str">
        <f>RIGHT(N238,LEN(N238)-SEARCH("/",N238))</f>
        <v>drama</v>
      </c>
      <c r="S238" s="8">
        <f>(((J238/60)/60)/24)+DATE(1970,1,1)</f>
        <v>42321.08447916666</v>
      </c>
      <c r="T238" s="8">
        <f>(((I238/60)/60)/24)+DATE(1970,1,1)</f>
        <v>42374</v>
      </c>
      <c r="U238" s="8">
        <f>VALUE(+LEFT(S238,5))</f>
        <v>42321</v>
      </c>
      <c r="V238" t="str">
        <f>VLOOKUP(D238,X$2:Y$13,2)</f>
        <v>Greater than or equal to 50000</v>
      </c>
    </row>
    <row r="239" spans="1:2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>+E239/D239</f>
        <v>3.3333333333333335E-3</v>
      </c>
      <c r="P239">
        <f>AVERAGE(E239/L239)</f>
        <v>50</v>
      </c>
      <c r="Q239" t="str">
        <f>LEFT(N239,SEARCH("/",N239)-1)</f>
        <v>film &amp; video</v>
      </c>
      <c r="R239" t="str">
        <f>RIGHT(N239,LEN(N239)-SEARCH("/",N239))</f>
        <v>drama</v>
      </c>
      <c r="S239" s="8">
        <f>(((J239/60)/60)/24)+DATE(1970,1,1)</f>
        <v>42377.577187499999</v>
      </c>
      <c r="T239" s="8">
        <f>(((I239/60)/60)/24)+DATE(1970,1,1)</f>
        <v>42437.577187499999</v>
      </c>
      <c r="U239" s="8">
        <f>VALUE(+LEFT(S239,5))</f>
        <v>42377</v>
      </c>
      <c r="V239" t="str">
        <f>VLOOKUP(D239,X$2:Y$13,2)</f>
        <v>15000 to 19999</v>
      </c>
    </row>
    <row r="240" spans="1:22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>+E240/D240</f>
        <v>0</v>
      </c>
      <c r="P240" t="e">
        <f>AVERAGE(E240/L240)</f>
        <v>#DIV/0!</v>
      </c>
      <c r="Q240" t="str">
        <f>LEFT(N240,SEARCH("/",N240)-1)</f>
        <v>film &amp; video</v>
      </c>
      <c r="R240" t="str">
        <f>RIGHT(N240,LEN(N240)-SEARCH("/",N240))</f>
        <v>drama</v>
      </c>
      <c r="S240" s="8">
        <f>(((J240/60)/60)/24)+DATE(1970,1,1)</f>
        <v>42713.962499999994</v>
      </c>
      <c r="T240" s="8">
        <f>(((I240/60)/60)/24)+DATE(1970,1,1)</f>
        <v>42734.375</v>
      </c>
      <c r="U240" s="8">
        <f>VALUE(+LEFT(S240,5))</f>
        <v>42713</v>
      </c>
      <c r="V240" t="str">
        <f>VLOOKUP(D240,X$2:Y$13,2)</f>
        <v>25000 to 29999</v>
      </c>
    </row>
    <row r="241" spans="1:22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>+E241/D241</f>
        <v>0.25</v>
      </c>
      <c r="P241">
        <f>AVERAGE(E241/L241)</f>
        <v>50</v>
      </c>
      <c r="Q241" t="str">
        <f>LEFT(N241,SEARCH("/",N241)-1)</f>
        <v>film &amp; video</v>
      </c>
      <c r="R241" t="str">
        <f>RIGHT(N241,LEN(N241)-SEARCH("/",N241))</f>
        <v>drama</v>
      </c>
      <c r="S241" s="8">
        <f>(((J241/60)/60)/24)+DATE(1970,1,1)</f>
        <v>42297.110300925924</v>
      </c>
      <c r="T241" s="8">
        <f>(((I241/60)/60)/24)+DATE(1970,1,1)</f>
        <v>42316.5</v>
      </c>
      <c r="U241" s="8">
        <f>VALUE(+LEFT(S241,5))</f>
        <v>42297</v>
      </c>
      <c r="V241" t="str">
        <f>VLOOKUP(D241,X$2:Y$13,2)</f>
        <v>1000 to 4999</v>
      </c>
    </row>
    <row r="242" spans="1:22" ht="43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>+E242/D242</f>
        <v>1.0763413333333334</v>
      </c>
      <c r="P242">
        <f>AVERAGE(E242/L242)</f>
        <v>117.84759124087591</v>
      </c>
      <c r="Q242" t="str">
        <f>LEFT(N242,SEARCH("/",N242)-1)</f>
        <v>film &amp; video</v>
      </c>
      <c r="R242" t="str">
        <f>RIGHT(N242,LEN(N242)-SEARCH("/",N242))</f>
        <v>documentary</v>
      </c>
      <c r="S242" s="8">
        <f>(((J242/60)/60)/24)+DATE(1970,1,1)</f>
        <v>41354.708460648151</v>
      </c>
      <c r="T242" s="8">
        <f>(((I242/60)/60)/24)+DATE(1970,1,1)</f>
        <v>41399.708460648151</v>
      </c>
      <c r="U242" s="8">
        <f>VALUE(+LEFT(S242,5))</f>
        <v>41354</v>
      </c>
      <c r="V242" t="str">
        <f>VLOOKUP(D242,X$2:Y$13,2)</f>
        <v>15000 to 19999</v>
      </c>
    </row>
    <row r="243" spans="1:22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>+E243/D243</f>
        <v>1.1263736263736264</v>
      </c>
      <c r="P243">
        <f>AVERAGE(E243/L243)</f>
        <v>109.04255319148936</v>
      </c>
      <c r="Q243" t="str">
        <f>LEFT(N243,SEARCH("/",N243)-1)</f>
        <v>film &amp; video</v>
      </c>
      <c r="R243" t="str">
        <f>RIGHT(N243,LEN(N243)-SEARCH("/",N243))</f>
        <v>documentary</v>
      </c>
      <c r="S243" s="8">
        <f>(((J243/60)/60)/24)+DATE(1970,1,1)</f>
        <v>41949.697962962964</v>
      </c>
      <c r="T243" s="8">
        <f>(((I243/60)/60)/24)+DATE(1970,1,1)</f>
        <v>41994.697962962964</v>
      </c>
      <c r="U243" s="8">
        <f>VALUE(+LEFT(S243,5))</f>
        <v>41949</v>
      </c>
      <c r="V243" t="str">
        <f>VLOOKUP(D243,X$2:Y$13,2)</f>
        <v>35000 to 39999</v>
      </c>
    </row>
    <row r="244" spans="1:22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>+E244/D244</f>
        <v>1.1346153846153846</v>
      </c>
      <c r="P244">
        <f>AVERAGE(E244/L244)</f>
        <v>73.019801980198025</v>
      </c>
      <c r="Q244" t="str">
        <f>LEFT(N244,SEARCH("/",N244)-1)</f>
        <v>film &amp; video</v>
      </c>
      <c r="R244" t="str">
        <f>RIGHT(N244,LEN(N244)-SEARCH("/",N244))</f>
        <v>documentary</v>
      </c>
      <c r="S244" s="8">
        <f>(((J244/60)/60)/24)+DATE(1970,1,1)</f>
        <v>40862.492939814816</v>
      </c>
      <c r="T244" s="8">
        <f>(((I244/60)/60)/24)+DATE(1970,1,1)</f>
        <v>40897.492939814816</v>
      </c>
      <c r="U244" s="8">
        <f>VALUE(+LEFT(S244,5))</f>
        <v>40862</v>
      </c>
      <c r="V244" t="str">
        <f>VLOOKUP(D244,X$2:Y$13,2)</f>
        <v>10000 to 14999</v>
      </c>
    </row>
    <row r="245" spans="1:22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>+E245/D245</f>
        <v>1.0259199999999999</v>
      </c>
      <c r="P245">
        <f>AVERAGE(E245/L245)</f>
        <v>78.195121951219505</v>
      </c>
      <c r="Q245" t="str">
        <f>LEFT(N245,SEARCH("/",N245)-1)</f>
        <v>film &amp; video</v>
      </c>
      <c r="R245" t="str">
        <f>RIGHT(N245,LEN(N245)-SEARCH("/",N245))</f>
        <v>documentary</v>
      </c>
      <c r="S245" s="8">
        <f>(((J245/60)/60)/24)+DATE(1970,1,1)</f>
        <v>41662.047500000001</v>
      </c>
      <c r="T245" s="8">
        <f>(((I245/60)/60)/24)+DATE(1970,1,1)</f>
        <v>41692.047500000001</v>
      </c>
      <c r="U245" s="8">
        <f>VALUE(+LEFT(S245,5))</f>
        <v>41662</v>
      </c>
      <c r="V245" t="str">
        <f>VLOOKUP(D245,X$2:Y$13,2)</f>
        <v>25000 to 29999</v>
      </c>
    </row>
    <row r="246" spans="1:22" ht="43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>+E246/D246</f>
        <v>1.1375714285714287</v>
      </c>
      <c r="P246">
        <f>AVERAGE(E246/L246)</f>
        <v>47.398809523809526</v>
      </c>
      <c r="Q246" t="str">
        <f>LEFT(N246,SEARCH("/",N246)-1)</f>
        <v>film &amp; video</v>
      </c>
      <c r="R246" t="str">
        <f>RIGHT(N246,LEN(N246)-SEARCH("/",N246))</f>
        <v>documentary</v>
      </c>
      <c r="S246" s="8">
        <f>(((J246/60)/60)/24)+DATE(1970,1,1)</f>
        <v>40213.323599537034</v>
      </c>
      <c r="T246" s="8">
        <f>(((I246/60)/60)/24)+DATE(1970,1,1)</f>
        <v>40253.29583333333</v>
      </c>
      <c r="U246" s="8">
        <f>VALUE(+LEFT(S246,5))</f>
        <v>40213</v>
      </c>
      <c r="V246" t="str">
        <f>VLOOKUP(D246,X$2:Y$13,2)</f>
        <v>1000 to 4999</v>
      </c>
    </row>
    <row r="247" spans="1:22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>+E247/D247</f>
        <v>1.0371999999999999</v>
      </c>
      <c r="P247">
        <f>AVERAGE(E247/L247)</f>
        <v>54.020833333333336</v>
      </c>
      <c r="Q247" t="str">
        <f>LEFT(N247,SEARCH("/",N247)-1)</f>
        <v>film &amp; video</v>
      </c>
      <c r="R247" t="str">
        <f>RIGHT(N247,LEN(N247)-SEARCH("/",N247))</f>
        <v>documentary</v>
      </c>
      <c r="S247" s="8">
        <f>(((J247/60)/60)/24)+DATE(1970,1,1)</f>
        <v>41107.053067129629</v>
      </c>
      <c r="T247" s="8">
        <f>(((I247/60)/60)/24)+DATE(1970,1,1)</f>
        <v>41137.053067129629</v>
      </c>
      <c r="U247" s="8">
        <f>VALUE(+LEFT(S247,5))</f>
        <v>41107</v>
      </c>
      <c r="V247" t="str">
        <f>VLOOKUP(D247,X$2:Y$13,2)</f>
        <v>5000 to 9999</v>
      </c>
    </row>
    <row r="248" spans="1:22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>+E248/D248</f>
        <v>3.0546000000000002</v>
      </c>
      <c r="P248">
        <f>AVERAGE(E248/L248)</f>
        <v>68.488789237668158</v>
      </c>
      <c r="Q248" t="str">
        <f>LEFT(N248,SEARCH("/",N248)-1)</f>
        <v>film &amp; video</v>
      </c>
      <c r="R248" t="str">
        <f>RIGHT(N248,LEN(N248)-SEARCH("/",N248))</f>
        <v>documentary</v>
      </c>
      <c r="S248" s="8">
        <f>(((J248/60)/60)/24)+DATE(1970,1,1)</f>
        <v>40480.363483796296</v>
      </c>
      <c r="T248" s="8">
        <f>(((I248/60)/60)/24)+DATE(1970,1,1)</f>
        <v>40530.405150462961</v>
      </c>
      <c r="U248" s="8">
        <f>VALUE(+LEFT(S248,5))</f>
        <v>40480</v>
      </c>
      <c r="V248" t="str">
        <f>VLOOKUP(D248,X$2:Y$13,2)</f>
        <v>5000 to 9999</v>
      </c>
    </row>
    <row r="249" spans="1:22" ht="43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>+E249/D249</f>
        <v>1.341</v>
      </c>
      <c r="P249">
        <f>AVERAGE(E249/L249)</f>
        <v>108.14516129032258</v>
      </c>
      <c r="Q249" t="str">
        <f>LEFT(N249,SEARCH("/",N249)-1)</f>
        <v>film &amp; video</v>
      </c>
      <c r="R249" t="str">
        <f>RIGHT(N249,LEN(N249)-SEARCH("/",N249))</f>
        <v>documentary</v>
      </c>
      <c r="S249" s="8">
        <f>(((J249/60)/60)/24)+DATE(1970,1,1)</f>
        <v>40430.604328703703</v>
      </c>
      <c r="T249" s="8">
        <f>(((I249/60)/60)/24)+DATE(1970,1,1)</f>
        <v>40467.152083333334</v>
      </c>
      <c r="U249" s="8">
        <f>VALUE(+LEFT(S249,5))</f>
        <v>40430</v>
      </c>
      <c r="V249" t="str">
        <f>VLOOKUP(D249,X$2:Y$13,2)</f>
        <v>5000 to 9999</v>
      </c>
    </row>
    <row r="250" spans="1:22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>+E250/D250</f>
        <v>1.0133294117647058</v>
      </c>
      <c r="P250">
        <f>AVERAGE(E250/L250)</f>
        <v>589.95205479452056</v>
      </c>
      <c r="Q250" t="str">
        <f>LEFT(N250,SEARCH("/",N250)-1)</f>
        <v>film &amp; video</v>
      </c>
      <c r="R250" t="str">
        <f>RIGHT(N250,LEN(N250)-SEARCH("/",N250))</f>
        <v>documentary</v>
      </c>
      <c r="S250" s="8">
        <f>(((J250/60)/60)/24)+DATE(1970,1,1)</f>
        <v>40870.774409722224</v>
      </c>
      <c r="T250" s="8">
        <f>(((I250/60)/60)/24)+DATE(1970,1,1)</f>
        <v>40915.774409722224</v>
      </c>
      <c r="U250" s="8">
        <f>VALUE(+LEFT(S250,5))</f>
        <v>40870</v>
      </c>
      <c r="V250" t="str">
        <f>VLOOKUP(D250,X$2:Y$13,2)</f>
        <v>Greater than or equal to 50000</v>
      </c>
    </row>
    <row r="251" spans="1:22" ht="43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>+E251/D251</f>
        <v>1.1292</v>
      </c>
      <c r="P251">
        <f>AVERAGE(E251/L251)</f>
        <v>48.051063829787232</v>
      </c>
      <c r="Q251" t="str">
        <f>LEFT(N251,SEARCH("/",N251)-1)</f>
        <v>film &amp; video</v>
      </c>
      <c r="R251" t="str">
        <f>RIGHT(N251,LEN(N251)-SEARCH("/",N251))</f>
        <v>documentary</v>
      </c>
      <c r="S251" s="8">
        <f>(((J251/60)/60)/24)+DATE(1970,1,1)</f>
        <v>40332.923842592594</v>
      </c>
      <c r="T251" s="8">
        <f>(((I251/60)/60)/24)+DATE(1970,1,1)</f>
        <v>40412.736111111109</v>
      </c>
      <c r="U251" s="8">
        <f>VALUE(+LEFT(S251,5))</f>
        <v>40332</v>
      </c>
      <c r="V251" t="str">
        <f>VLOOKUP(D251,X$2:Y$13,2)</f>
        <v>10000 to 14999</v>
      </c>
    </row>
    <row r="252" spans="1:22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>+E252/D252</f>
        <v>1.0558333333333334</v>
      </c>
      <c r="P252">
        <f>AVERAGE(E252/L252)</f>
        <v>72.482837528604122</v>
      </c>
      <c r="Q252" t="str">
        <f>LEFT(N252,SEARCH("/",N252)-1)</f>
        <v>film &amp; video</v>
      </c>
      <c r="R252" t="str">
        <f>RIGHT(N252,LEN(N252)-SEARCH("/",N252))</f>
        <v>documentary</v>
      </c>
      <c r="S252" s="8">
        <f>(((J252/60)/60)/24)+DATE(1970,1,1)</f>
        <v>41401.565868055557</v>
      </c>
      <c r="T252" s="8">
        <f>(((I252/60)/60)/24)+DATE(1970,1,1)</f>
        <v>41431.565868055557</v>
      </c>
      <c r="U252" s="8">
        <f>VALUE(+LEFT(S252,5))</f>
        <v>41401</v>
      </c>
      <c r="V252" t="str">
        <f>VLOOKUP(D252,X$2:Y$13,2)</f>
        <v>30000 to 34999</v>
      </c>
    </row>
    <row r="253" spans="1:22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>+E253/D253</f>
        <v>1.2557142857142858</v>
      </c>
      <c r="P253">
        <f>AVERAGE(E253/L253)</f>
        <v>57.077922077922075</v>
      </c>
      <c r="Q253" t="str">
        <f>LEFT(N253,SEARCH("/",N253)-1)</f>
        <v>film &amp; video</v>
      </c>
      <c r="R253" t="str">
        <f>RIGHT(N253,LEN(N253)-SEARCH("/",N253))</f>
        <v>documentary</v>
      </c>
      <c r="S253" s="8">
        <f>(((J253/60)/60)/24)+DATE(1970,1,1)</f>
        <v>41013.787569444445</v>
      </c>
      <c r="T253" s="8">
        <f>(((I253/60)/60)/24)+DATE(1970,1,1)</f>
        <v>41045.791666666664</v>
      </c>
      <c r="U253" s="8">
        <f>VALUE(+LEFT(S253,5))</f>
        <v>41013</v>
      </c>
      <c r="V253" t="str">
        <f>VLOOKUP(D253,X$2:Y$13,2)</f>
        <v>1000 to 4999</v>
      </c>
    </row>
    <row r="254" spans="1:22" ht="28.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>+E254/D254</f>
        <v>1.8455999999999999</v>
      </c>
      <c r="P254">
        <f>AVERAGE(E254/L254)</f>
        <v>85.444444444444443</v>
      </c>
      <c r="Q254" t="str">
        <f>LEFT(N254,SEARCH("/",N254)-1)</f>
        <v>film &amp; video</v>
      </c>
      <c r="R254" t="str">
        <f>RIGHT(N254,LEN(N254)-SEARCH("/",N254))</f>
        <v>documentary</v>
      </c>
      <c r="S254" s="8">
        <f>(((J254/60)/60)/24)+DATE(1970,1,1)</f>
        <v>40266.662708333337</v>
      </c>
      <c r="T254" s="8">
        <f>(((I254/60)/60)/24)+DATE(1970,1,1)</f>
        <v>40330.165972222225</v>
      </c>
      <c r="U254" s="8">
        <f>VALUE(+LEFT(S254,5))</f>
        <v>40266</v>
      </c>
      <c r="V254" t="str">
        <f>VLOOKUP(D254,X$2:Y$13,2)</f>
        <v>5000 to 9999</v>
      </c>
    </row>
    <row r="255" spans="1:22" ht="43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>+E255/D255</f>
        <v>1.0073333333333334</v>
      </c>
      <c r="P255">
        <f>AVERAGE(E255/L255)</f>
        <v>215.85714285714286</v>
      </c>
      <c r="Q255" t="str">
        <f>LEFT(N255,SEARCH("/",N255)-1)</f>
        <v>film &amp; video</v>
      </c>
      <c r="R255" t="str">
        <f>RIGHT(N255,LEN(N255)-SEARCH("/",N255))</f>
        <v>documentary</v>
      </c>
      <c r="S255" s="8">
        <f>(((J255/60)/60)/24)+DATE(1970,1,1)</f>
        <v>40924.650868055556</v>
      </c>
      <c r="T255" s="8">
        <f>(((I255/60)/60)/24)+DATE(1970,1,1)</f>
        <v>40954.650868055556</v>
      </c>
      <c r="U255" s="8">
        <f>VALUE(+LEFT(S255,5))</f>
        <v>40924</v>
      </c>
      <c r="V255" t="str">
        <f>VLOOKUP(D255,X$2:Y$13,2)</f>
        <v>1000 to 4999</v>
      </c>
    </row>
    <row r="256" spans="1:22" ht="28.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>+E256/D256</f>
        <v>1.1694724999999999</v>
      </c>
      <c r="P256">
        <f>AVERAGE(E256/L256)</f>
        <v>89.38643312101911</v>
      </c>
      <c r="Q256" t="str">
        <f>LEFT(N256,SEARCH("/",N256)-1)</f>
        <v>film &amp; video</v>
      </c>
      <c r="R256" t="str">
        <f>RIGHT(N256,LEN(N256)-SEARCH("/",N256))</f>
        <v>documentary</v>
      </c>
      <c r="S256" s="8">
        <f>(((J256/60)/60)/24)+DATE(1970,1,1)</f>
        <v>42263.952662037031</v>
      </c>
      <c r="T256" s="8">
        <f>(((I256/60)/60)/24)+DATE(1970,1,1)</f>
        <v>42294.083333333328</v>
      </c>
      <c r="U256" s="8">
        <f>VALUE(+LEFT(S256,5))</f>
        <v>42263</v>
      </c>
      <c r="V256" t="str">
        <f>VLOOKUP(D256,X$2:Y$13,2)</f>
        <v>20000 to 24999</v>
      </c>
    </row>
    <row r="257" spans="1:22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>+E257/D257</f>
        <v>1.0673325</v>
      </c>
      <c r="P257">
        <f>AVERAGE(E257/L257)</f>
        <v>45.418404255319146</v>
      </c>
      <c r="Q257" t="str">
        <f>LEFT(N257,SEARCH("/",N257)-1)</f>
        <v>film &amp; video</v>
      </c>
      <c r="R257" t="str">
        <f>RIGHT(N257,LEN(N257)-SEARCH("/",N257))</f>
        <v>documentary</v>
      </c>
      <c r="S257" s="8">
        <f>(((J257/60)/60)/24)+DATE(1970,1,1)</f>
        <v>40588.526412037041</v>
      </c>
      <c r="T257" s="8">
        <f>(((I257/60)/60)/24)+DATE(1970,1,1)</f>
        <v>40618.48474537037</v>
      </c>
      <c r="U257" s="8">
        <f>VALUE(+LEFT(S257,5))</f>
        <v>40588</v>
      </c>
      <c r="V257" t="str">
        <f>VLOOKUP(D257,X$2:Y$13,2)</f>
        <v>5000 to 9999</v>
      </c>
    </row>
    <row r="258" spans="1:22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>+E258/D258</f>
        <v>1.391</v>
      </c>
      <c r="P258">
        <f>AVERAGE(E258/L258)</f>
        <v>65.756363636363631</v>
      </c>
      <c r="Q258" t="str">
        <f>LEFT(N258,SEARCH("/",N258)-1)</f>
        <v>film &amp; video</v>
      </c>
      <c r="R258" t="str">
        <f>RIGHT(N258,LEN(N258)-SEARCH("/",N258))</f>
        <v>documentary</v>
      </c>
      <c r="S258" s="8">
        <f>(((J258/60)/60)/24)+DATE(1970,1,1)</f>
        <v>41319.769293981481</v>
      </c>
      <c r="T258" s="8">
        <f>(((I258/60)/60)/24)+DATE(1970,1,1)</f>
        <v>41349.769293981481</v>
      </c>
      <c r="U258" s="8">
        <f>VALUE(+LEFT(S258,5))</f>
        <v>41319</v>
      </c>
      <c r="V258" t="str">
        <f>VLOOKUP(D258,X$2:Y$13,2)</f>
        <v>10000 to 14999</v>
      </c>
    </row>
    <row r="259" spans="1:22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>+E259/D259</f>
        <v>1.0672648571428571</v>
      </c>
      <c r="P259">
        <f>AVERAGE(E259/L259)</f>
        <v>66.70405357142856</v>
      </c>
      <c r="Q259" t="str">
        <f>LEFT(N259,SEARCH("/",N259)-1)</f>
        <v>film &amp; video</v>
      </c>
      <c r="R259" t="str">
        <f>RIGHT(N259,LEN(N259)-SEARCH("/",N259))</f>
        <v>documentary</v>
      </c>
      <c r="S259" s="8">
        <f>(((J259/60)/60)/24)+DATE(1970,1,1)</f>
        <v>42479.626875000002</v>
      </c>
      <c r="T259" s="8">
        <f>(((I259/60)/60)/24)+DATE(1970,1,1)</f>
        <v>42509.626875000002</v>
      </c>
      <c r="U259" s="8">
        <f>VALUE(+LEFT(S259,5))</f>
        <v>42479</v>
      </c>
      <c r="V259" t="str">
        <f>VLOOKUP(D259,X$2:Y$13,2)</f>
        <v>35000 to 39999</v>
      </c>
    </row>
    <row r="260" spans="1:22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>+E260/D260</f>
        <v>1.9114</v>
      </c>
      <c r="P260">
        <f>AVERAGE(E260/L260)</f>
        <v>83.345930232558146</v>
      </c>
      <c r="Q260" t="str">
        <f>LEFT(N260,SEARCH("/",N260)-1)</f>
        <v>film &amp; video</v>
      </c>
      <c r="R260" t="str">
        <f>RIGHT(N260,LEN(N260)-SEARCH("/",N260))</f>
        <v>documentary</v>
      </c>
      <c r="S260" s="8">
        <f>(((J260/60)/60)/24)+DATE(1970,1,1)</f>
        <v>40682.051689814813</v>
      </c>
      <c r="T260" s="8">
        <f>(((I260/60)/60)/24)+DATE(1970,1,1)</f>
        <v>40712.051689814813</v>
      </c>
      <c r="U260" s="8">
        <f>VALUE(+LEFT(S260,5))</f>
        <v>40682</v>
      </c>
      <c r="V260" t="str">
        <f>VLOOKUP(D260,X$2:Y$13,2)</f>
        <v>30000 to 34999</v>
      </c>
    </row>
    <row r="261" spans="1:22" ht="43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>+E261/D261</f>
        <v>1.3193789333333332</v>
      </c>
      <c r="P261">
        <f>AVERAGE(E261/L261)</f>
        <v>105.04609341825902</v>
      </c>
      <c r="Q261" t="str">
        <f>LEFT(N261,SEARCH("/",N261)-1)</f>
        <v>film &amp; video</v>
      </c>
      <c r="R261" t="str">
        <f>RIGHT(N261,LEN(N261)-SEARCH("/",N261))</f>
        <v>documentary</v>
      </c>
      <c r="S261" s="8">
        <f>(((J261/60)/60)/24)+DATE(1970,1,1)</f>
        <v>42072.738067129627</v>
      </c>
      <c r="T261" s="8">
        <f>(((I261/60)/60)/24)+DATE(1970,1,1)</f>
        <v>42102.738067129627</v>
      </c>
      <c r="U261" s="8">
        <f>VALUE(+LEFT(S261,5))</f>
        <v>42072</v>
      </c>
      <c r="V261" t="str">
        <f>VLOOKUP(D261,X$2:Y$13,2)</f>
        <v>Greater than or equal to 50000</v>
      </c>
    </row>
    <row r="262" spans="1:22" ht="28.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>+E262/D262</f>
        <v>1.0640000000000001</v>
      </c>
      <c r="P262">
        <f>AVERAGE(E262/L262)</f>
        <v>120.90909090909091</v>
      </c>
      <c r="Q262" t="str">
        <f>LEFT(N262,SEARCH("/",N262)-1)</f>
        <v>film &amp; video</v>
      </c>
      <c r="R262" t="str">
        <f>RIGHT(N262,LEN(N262)-SEARCH("/",N262))</f>
        <v>documentary</v>
      </c>
      <c r="S262" s="8">
        <f>(((J262/60)/60)/24)+DATE(1970,1,1)</f>
        <v>40330.755543981482</v>
      </c>
      <c r="T262" s="8">
        <f>(((I262/60)/60)/24)+DATE(1970,1,1)</f>
        <v>40376.415972222225</v>
      </c>
      <c r="U262" s="8">
        <f>VALUE(+LEFT(S262,5))</f>
        <v>40330</v>
      </c>
      <c r="V262" t="str">
        <f>VLOOKUP(D262,X$2:Y$13,2)</f>
        <v>10000 to 14999</v>
      </c>
    </row>
    <row r="263" spans="1:22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>+E263/D263</f>
        <v>1.0740000000000001</v>
      </c>
      <c r="P263">
        <f>AVERAGE(E263/L263)</f>
        <v>97.63636363636364</v>
      </c>
      <c r="Q263" t="str">
        <f>LEFT(N263,SEARCH("/",N263)-1)</f>
        <v>film &amp; video</v>
      </c>
      <c r="R263" t="str">
        <f>RIGHT(N263,LEN(N263)-SEARCH("/",N263))</f>
        <v>documentary</v>
      </c>
      <c r="S263" s="8">
        <f>(((J263/60)/60)/24)+DATE(1970,1,1)</f>
        <v>41017.885462962964</v>
      </c>
      <c r="T263" s="8">
        <f>(((I263/60)/60)/24)+DATE(1970,1,1)</f>
        <v>41067.621527777781</v>
      </c>
      <c r="U263" s="8">
        <f>VALUE(+LEFT(S263,5))</f>
        <v>41017</v>
      </c>
      <c r="V263" t="str">
        <f>VLOOKUP(D263,X$2:Y$13,2)</f>
        <v>20000 to 24999</v>
      </c>
    </row>
    <row r="264" spans="1:22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>+E264/D264</f>
        <v>2.4</v>
      </c>
      <c r="P264">
        <f>AVERAGE(E264/L264)</f>
        <v>41.379310344827587</v>
      </c>
      <c r="Q264" t="str">
        <f>LEFT(N264,SEARCH("/",N264)-1)</f>
        <v>film &amp; video</v>
      </c>
      <c r="R264" t="str">
        <f>RIGHT(N264,LEN(N264)-SEARCH("/",N264))</f>
        <v>documentary</v>
      </c>
      <c r="S264" s="8">
        <f>(((J264/60)/60)/24)+DATE(1970,1,1)</f>
        <v>40555.24800925926</v>
      </c>
      <c r="T264" s="8">
        <f>(((I264/60)/60)/24)+DATE(1970,1,1)</f>
        <v>40600.24800925926</v>
      </c>
      <c r="U264" s="8">
        <f>VALUE(+LEFT(S264,5))</f>
        <v>40555</v>
      </c>
      <c r="V264" t="str">
        <f>VLOOKUP(D264,X$2:Y$13,2)</f>
        <v>1000 to 4999</v>
      </c>
    </row>
    <row r="265" spans="1:22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>+E265/D265</f>
        <v>1.1808107999999999</v>
      </c>
      <c r="P265">
        <f>AVERAGE(E265/L265)</f>
        <v>30.654485981308412</v>
      </c>
      <c r="Q265" t="str">
        <f>LEFT(N265,SEARCH("/",N265)-1)</f>
        <v>film &amp; video</v>
      </c>
      <c r="R265" t="str">
        <f>RIGHT(N265,LEN(N265)-SEARCH("/",N265))</f>
        <v>documentary</v>
      </c>
      <c r="S265" s="8">
        <f>(((J265/60)/60)/24)+DATE(1970,1,1)</f>
        <v>41149.954791666663</v>
      </c>
      <c r="T265" s="8">
        <f>(((I265/60)/60)/24)+DATE(1970,1,1)</f>
        <v>41179.954791666663</v>
      </c>
      <c r="U265" s="8">
        <f>VALUE(+LEFT(S265,5))</f>
        <v>41149</v>
      </c>
      <c r="V265" t="str">
        <f>VLOOKUP(D265,X$2:Y$13,2)</f>
        <v>25000 to 29999</v>
      </c>
    </row>
    <row r="266" spans="1:22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>+E266/D266</f>
        <v>1.1819999999999999</v>
      </c>
      <c r="P266">
        <f>AVERAGE(E266/L266)</f>
        <v>64.945054945054949</v>
      </c>
      <c r="Q266" t="str">
        <f>LEFT(N266,SEARCH("/",N266)-1)</f>
        <v>film &amp; video</v>
      </c>
      <c r="R266" t="str">
        <f>RIGHT(N266,LEN(N266)-SEARCH("/",N266))</f>
        <v>documentary</v>
      </c>
      <c r="S266" s="8">
        <f>(((J266/60)/60)/24)+DATE(1970,1,1)</f>
        <v>41010.620312500003</v>
      </c>
      <c r="T266" s="8">
        <f>(((I266/60)/60)/24)+DATE(1970,1,1)</f>
        <v>41040.620312500003</v>
      </c>
      <c r="U266" s="8">
        <f>VALUE(+LEFT(S266,5))</f>
        <v>41010</v>
      </c>
      <c r="V266" t="str">
        <f>VLOOKUP(D266,X$2:Y$13,2)</f>
        <v>5000 to 9999</v>
      </c>
    </row>
    <row r="267" spans="1:22" ht="43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>+E267/D267</f>
        <v>1.111</v>
      </c>
      <c r="P267">
        <f>AVERAGE(E267/L267)</f>
        <v>95.775862068965523</v>
      </c>
      <c r="Q267" t="str">
        <f>LEFT(N267,SEARCH("/",N267)-1)</f>
        <v>film &amp; video</v>
      </c>
      <c r="R267" t="str">
        <f>RIGHT(N267,LEN(N267)-SEARCH("/",N267))</f>
        <v>documentary</v>
      </c>
      <c r="S267" s="8">
        <f>(((J267/60)/60)/24)+DATE(1970,1,1)</f>
        <v>40267.245717592588</v>
      </c>
      <c r="T267" s="8">
        <f>(((I267/60)/60)/24)+DATE(1970,1,1)</f>
        <v>40308.844444444447</v>
      </c>
      <c r="U267" s="8">
        <f>VALUE(+LEFT(S267,5))</f>
        <v>40267</v>
      </c>
      <c r="V267" t="str">
        <f>VLOOKUP(D267,X$2:Y$13,2)</f>
        <v>5000 to 9999</v>
      </c>
    </row>
    <row r="268" spans="1:22" ht="43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>+E268/D268</f>
        <v>1.4550000000000001</v>
      </c>
      <c r="P268">
        <f>AVERAGE(E268/L268)</f>
        <v>40.416666666666664</v>
      </c>
      <c r="Q268" t="str">
        <f>LEFT(N268,SEARCH("/",N268)-1)</f>
        <v>film &amp; video</v>
      </c>
      <c r="R268" t="str">
        <f>RIGHT(N268,LEN(N268)-SEARCH("/",N268))</f>
        <v>documentary</v>
      </c>
      <c r="S268" s="8">
        <f>(((J268/60)/60)/24)+DATE(1970,1,1)</f>
        <v>40205.174849537041</v>
      </c>
      <c r="T268" s="8">
        <f>(((I268/60)/60)/24)+DATE(1970,1,1)</f>
        <v>40291.160416666666</v>
      </c>
      <c r="U268" s="8">
        <f>VALUE(+LEFT(S268,5))</f>
        <v>40205</v>
      </c>
      <c r="V268" t="str">
        <f>VLOOKUP(D268,X$2:Y$13,2)</f>
        <v>1000 to 4999</v>
      </c>
    </row>
    <row r="269" spans="1:22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>+E269/D269</f>
        <v>1.3162883248730965</v>
      </c>
      <c r="P269">
        <f>AVERAGE(E269/L269)</f>
        <v>78.578424242424248</v>
      </c>
      <c r="Q269" t="str">
        <f>LEFT(N269,SEARCH("/",N269)-1)</f>
        <v>film &amp; video</v>
      </c>
      <c r="R269" t="str">
        <f>RIGHT(N269,LEN(N269)-SEARCH("/",N269))</f>
        <v>documentary</v>
      </c>
      <c r="S269" s="8">
        <f>(((J269/60)/60)/24)+DATE(1970,1,1)</f>
        <v>41785.452534722222</v>
      </c>
      <c r="T269" s="8">
        <f>(((I269/60)/60)/24)+DATE(1970,1,1)</f>
        <v>41815.452534722222</v>
      </c>
      <c r="U269" s="8">
        <f>VALUE(+LEFT(S269,5))</f>
        <v>41785</v>
      </c>
      <c r="V269" t="str">
        <f>VLOOKUP(D269,X$2:Y$13,2)</f>
        <v>5000 to 9999</v>
      </c>
    </row>
    <row r="270" spans="1:22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>+E270/D270</f>
        <v>1.1140000000000001</v>
      </c>
      <c r="P270">
        <f>AVERAGE(E270/L270)</f>
        <v>50.18018018018018</v>
      </c>
      <c r="Q270" t="str">
        <f>LEFT(N270,SEARCH("/",N270)-1)</f>
        <v>film &amp; video</v>
      </c>
      <c r="R270" t="str">
        <f>RIGHT(N270,LEN(N270)-SEARCH("/",N270))</f>
        <v>documentary</v>
      </c>
      <c r="S270" s="8">
        <f>(((J270/60)/60)/24)+DATE(1970,1,1)</f>
        <v>40809.15252314815</v>
      </c>
      <c r="T270" s="8">
        <f>(((I270/60)/60)/24)+DATE(1970,1,1)</f>
        <v>40854.194189814814</v>
      </c>
      <c r="U270" s="8">
        <f>VALUE(+LEFT(S270,5))</f>
        <v>40809</v>
      </c>
      <c r="V270" t="str">
        <f>VLOOKUP(D270,X$2:Y$13,2)</f>
        <v>5000 to 9999</v>
      </c>
    </row>
    <row r="271" spans="1:22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>+E271/D271</f>
        <v>1.4723377</v>
      </c>
      <c r="P271">
        <f>AVERAGE(E271/L271)</f>
        <v>92.251735588972423</v>
      </c>
      <c r="Q271" t="str">
        <f>LEFT(N271,SEARCH("/",N271)-1)</f>
        <v>film &amp; video</v>
      </c>
      <c r="R271" t="str">
        <f>RIGHT(N271,LEN(N271)-SEARCH("/",N271))</f>
        <v>documentary</v>
      </c>
      <c r="S271" s="8">
        <f>(((J271/60)/60)/24)+DATE(1970,1,1)</f>
        <v>42758.197013888886</v>
      </c>
      <c r="T271" s="8">
        <f>(((I271/60)/60)/24)+DATE(1970,1,1)</f>
        <v>42788.197013888886</v>
      </c>
      <c r="U271" s="8">
        <f>VALUE(+LEFT(S271,5))</f>
        <v>42758</v>
      </c>
      <c r="V271" t="str">
        <f>VLOOKUP(D271,X$2:Y$13,2)</f>
        <v>Greater than or equal to 50000</v>
      </c>
    </row>
    <row r="272" spans="1:22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>+E272/D272</f>
        <v>1.5260869565217392</v>
      </c>
      <c r="P272">
        <f>AVERAGE(E272/L272)</f>
        <v>57.540983606557376</v>
      </c>
      <c r="Q272" t="str">
        <f>LEFT(N272,SEARCH("/",N272)-1)</f>
        <v>film &amp; video</v>
      </c>
      <c r="R272" t="str">
        <f>RIGHT(N272,LEN(N272)-SEARCH("/",N272))</f>
        <v>documentary</v>
      </c>
      <c r="S272" s="8">
        <f>(((J272/60)/60)/24)+DATE(1970,1,1)</f>
        <v>40637.866550925923</v>
      </c>
      <c r="T272" s="8">
        <f>(((I272/60)/60)/24)+DATE(1970,1,1)</f>
        <v>40688.166666666664</v>
      </c>
      <c r="U272" s="8">
        <f>VALUE(+LEFT(S272,5))</f>
        <v>40637</v>
      </c>
      <c r="V272" t="str">
        <f>VLOOKUP(D272,X$2:Y$13,2)</f>
        <v>1000 to 4999</v>
      </c>
    </row>
    <row r="273" spans="1:22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>+E273/D273</f>
        <v>1.0468</v>
      </c>
      <c r="P273">
        <f>AVERAGE(E273/L273)</f>
        <v>109.42160278745645</v>
      </c>
      <c r="Q273" t="str">
        <f>LEFT(N273,SEARCH("/",N273)-1)</f>
        <v>film &amp; video</v>
      </c>
      <c r="R273" t="str">
        <f>RIGHT(N273,LEN(N273)-SEARCH("/",N273))</f>
        <v>documentary</v>
      </c>
      <c r="S273" s="8">
        <f>(((J273/60)/60)/24)+DATE(1970,1,1)</f>
        <v>41612.10024305556</v>
      </c>
      <c r="T273" s="8">
        <f>(((I273/60)/60)/24)+DATE(1970,1,1)</f>
        <v>41641.333333333336</v>
      </c>
      <c r="U273" s="8">
        <f>VALUE(+LEFT(S273,5))</f>
        <v>41612</v>
      </c>
      <c r="V273" t="str">
        <f>VLOOKUP(D273,X$2:Y$13,2)</f>
        <v>30000 to 34999</v>
      </c>
    </row>
    <row r="274" spans="1:22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>+E274/D274</f>
        <v>1.7743366666666667</v>
      </c>
      <c r="P274">
        <f>AVERAGE(E274/L274)</f>
        <v>81.892461538461546</v>
      </c>
      <c r="Q274" t="str">
        <f>LEFT(N274,SEARCH("/",N274)-1)</f>
        <v>film &amp; video</v>
      </c>
      <c r="R274" t="str">
        <f>RIGHT(N274,LEN(N274)-SEARCH("/",N274))</f>
        <v>documentary</v>
      </c>
      <c r="S274" s="8">
        <f>(((J274/60)/60)/24)+DATE(1970,1,1)</f>
        <v>40235.900358796294</v>
      </c>
      <c r="T274" s="8">
        <f>(((I274/60)/60)/24)+DATE(1970,1,1)</f>
        <v>40296.78402777778</v>
      </c>
      <c r="U274" s="8">
        <f>VALUE(+LEFT(S274,5))</f>
        <v>40235</v>
      </c>
      <c r="V274" t="str">
        <f>VLOOKUP(D274,X$2:Y$13,2)</f>
        <v>1000 to 4999</v>
      </c>
    </row>
    <row r="275" spans="1:22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>+E275/D275</f>
        <v>1.077758</v>
      </c>
      <c r="P275">
        <f>AVERAGE(E275/L275)</f>
        <v>45.667711864406776</v>
      </c>
      <c r="Q275" t="str">
        <f>LEFT(N275,SEARCH("/",N275)-1)</f>
        <v>film &amp; video</v>
      </c>
      <c r="R275" t="str">
        <f>RIGHT(N275,LEN(N275)-SEARCH("/",N275))</f>
        <v>documentary</v>
      </c>
      <c r="S275" s="8">
        <f>(((J275/60)/60)/24)+DATE(1970,1,1)</f>
        <v>40697.498449074075</v>
      </c>
      <c r="T275" s="8">
        <f>(((I275/60)/60)/24)+DATE(1970,1,1)</f>
        <v>40727.498449074075</v>
      </c>
      <c r="U275" s="8">
        <f>VALUE(+LEFT(S275,5))</f>
        <v>40697</v>
      </c>
      <c r="V275" t="str">
        <f>VLOOKUP(D275,X$2:Y$13,2)</f>
        <v>5000 to 9999</v>
      </c>
    </row>
    <row r="276" spans="1:22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>+E276/D276</f>
        <v>1.56</v>
      </c>
      <c r="P276">
        <f>AVERAGE(E276/L276)</f>
        <v>55.221238938053098</v>
      </c>
      <c r="Q276" t="str">
        <f>LEFT(N276,SEARCH("/",N276)-1)</f>
        <v>film &amp; video</v>
      </c>
      <c r="R276" t="str">
        <f>RIGHT(N276,LEN(N276)-SEARCH("/",N276))</f>
        <v>documentary</v>
      </c>
      <c r="S276" s="8">
        <f>(((J276/60)/60)/24)+DATE(1970,1,1)</f>
        <v>40969.912372685183</v>
      </c>
      <c r="T276" s="8">
        <f>(((I276/60)/60)/24)+DATE(1970,1,1)</f>
        <v>41004.290972222225</v>
      </c>
      <c r="U276" s="8">
        <f>VALUE(+LEFT(S276,5))</f>
        <v>40969</v>
      </c>
      <c r="V276" t="str">
        <f>VLOOKUP(D276,X$2:Y$13,2)</f>
        <v>1000 to 4999</v>
      </c>
    </row>
    <row r="277" spans="1:22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>+E277/D277</f>
        <v>1.08395</v>
      </c>
      <c r="P277">
        <f>AVERAGE(E277/L277)</f>
        <v>65.298192771084331</v>
      </c>
      <c r="Q277" t="str">
        <f>LEFT(N277,SEARCH("/",N277)-1)</f>
        <v>film &amp; video</v>
      </c>
      <c r="R277" t="str">
        <f>RIGHT(N277,LEN(N277)-SEARCH("/",N277))</f>
        <v>documentary</v>
      </c>
      <c r="S277" s="8">
        <f>(((J277/60)/60)/24)+DATE(1970,1,1)</f>
        <v>41193.032013888893</v>
      </c>
      <c r="T277" s="8">
        <f>(((I277/60)/60)/24)+DATE(1970,1,1)</f>
        <v>41223.073680555557</v>
      </c>
      <c r="U277" s="8">
        <f>VALUE(+LEFT(S277,5))</f>
        <v>41193</v>
      </c>
      <c r="V277" t="str">
        <f>VLOOKUP(D277,X$2:Y$13,2)</f>
        <v>20000 to 24999</v>
      </c>
    </row>
    <row r="278" spans="1:22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>+E278/D278</f>
        <v>1.476</v>
      </c>
      <c r="P278">
        <f>AVERAGE(E278/L278)</f>
        <v>95.225806451612897</v>
      </c>
      <c r="Q278" t="str">
        <f>LEFT(N278,SEARCH("/",N278)-1)</f>
        <v>film &amp; video</v>
      </c>
      <c r="R278" t="str">
        <f>RIGHT(N278,LEN(N278)-SEARCH("/",N278))</f>
        <v>documentary</v>
      </c>
      <c r="S278" s="8">
        <f>(((J278/60)/60)/24)+DATE(1970,1,1)</f>
        <v>40967.081874999996</v>
      </c>
      <c r="T278" s="8">
        <f>(((I278/60)/60)/24)+DATE(1970,1,1)</f>
        <v>41027.040208333332</v>
      </c>
      <c r="U278" s="8">
        <f>VALUE(+LEFT(S278,5))</f>
        <v>40967</v>
      </c>
      <c r="V278" t="str">
        <f>VLOOKUP(D278,X$2:Y$13,2)</f>
        <v>1000 to 4999</v>
      </c>
    </row>
    <row r="279" spans="1:22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>+E279/D279</f>
        <v>1.1038153846153846</v>
      </c>
      <c r="P279">
        <f>AVERAGE(E279/L279)</f>
        <v>75.444794952681391</v>
      </c>
      <c r="Q279" t="str">
        <f>LEFT(N279,SEARCH("/",N279)-1)</f>
        <v>film &amp; video</v>
      </c>
      <c r="R279" t="str">
        <f>RIGHT(N279,LEN(N279)-SEARCH("/",N279))</f>
        <v>documentary</v>
      </c>
      <c r="S279" s="8">
        <f>(((J279/60)/60)/24)+DATE(1970,1,1)</f>
        <v>42117.891423611116</v>
      </c>
      <c r="T279" s="8">
        <f>(((I279/60)/60)/24)+DATE(1970,1,1)</f>
        <v>42147.891423611116</v>
      </c>
      <c r="U279" s="8">
        <f>VALUE(+LEFT(S279,5))</f>
        <v>42117</v>
      </c>
      <c r="V279" t="str">
        <f>VLOOKUP(D279,X$2:Y$13,2)</f>
        <v>Greater than or equal to 50000</v>
      </c>
    </row>
    <row r="280" spans="1:22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>+E280/D280</f>
        <v>1.5034814814814814</v>
      </c>
      <c r="P280">
        <f>AVERAGE(E280/L280)</f>
        <v>97.816867469879512</v>
      </c>
      <c r="Q280" t="str">
        <f>LEFT(N280,SEARCH("/",N280)-1)</f>
        <v>film &amp; video</v>
      </c>
      <c r="R280" t="str">
        <f>RIGHT(N280,LEN(N280)-SEARCH("/",N280))</f>
        <v>documentary</v>
      </c>
      <c r="S280" s="8">
        <f>(((J280/60)/60)/24)+DATE(1970,1,1)</f>
        <v>41164.040960648148</v>
      </c>
      <c r="T280" s="8">
        <f>(((I280/60)/60)/24)+DATE(1970,1,1)</f>
        <v>41194.040960648148</v>
      </c>
      <c r="U280" s="8">
        <f>VALUE(+LEFT(S280,5))</f>
        <v>41164</v>
      </c>
      <c r="V280" t="str">
        <f>VLOOKUP(D280,X$2:Y$13,2)</f>
        <v>25000 to 29999</v>
      </c>
    </row>
    <row r="281" spans="1:22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>+E281/D281</f>
        <v>1.5731829411764706</v>
      </c>
      <c r="P281">
        <f>AVERAGE(E281/L281)</f>
        <v>87.685606557377056</v>
      </c>
      <c r="Q281" t="str">
        <f>LEFT(N281,SEARCH("/",N281)-1)</f>
        <v>film &amp; video</v>
      </c>
      <c r="R281" t="str">
        <f>RIGHT(N281,LEN(N281)-SEARCH("/",N281))</f>
        <v>documentary</v>
      </c>
      <c r="S281" s="8">
        <f>(((J281/60)/60)/24)+DATE(1970,1,1)</f>
        <v>42759.244166666671</v>
      </c>
      <c r="T281" s="8">
        <f>(((I281/60)/60)/24)+DATE(1970,1,1)</f>
        <v>42793.084027777775</v>
      </c>
      <c r="U281" s="8">
        <f>VALUE(+LEFT(S281,5))</f>
        <v>42759</v>
      </c>
      <c r="V281" t="str">
        <f>VLOOKUP(D281,X$2:Y$13,2)</f>
        <v>15000 to 19999</v>
      </c>
    </row>
    <row r="282" spans="1:22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>+E282/D282</f>
        <v>1.5614399999999999</v>
      </c>
      <c r="P282">
        <f>AVERAGE(E282/L282)</f>
        <v>54.748948106591868</v>
      </c>
      <c r="Q282" t="str">
        <f>LEFT(N282,SEARCH("/",N282)-1)</f>
        <v>film &amp; video</v>
      </c>
      <c r="R282" t="str">
        <f>RIGHT(N282,LEN(N282)-SEARCH("/",N282))</f>
        <v>documentary</v>
      </c>
      <c r="S282" s="8">
        <f>(((J282/60)/60)/24)+DATE(1970,1,1)</f>
        <v>41744.590682870366</v>
      </c>
      <c r="T282" s="8">
        <f>(((I282/60)/60)/24)+DATE(1970,1,1)</f>
        <v>41789.590682870366</v>
      </c>
      <c r="U282" s="8">
        <f>VALUE(+LEFT(S282,5))</f>
        <v>41744</v>
      </c>
      <c r="V282" t="str">
        <f>VLOOKUP(D282,X$2:Y$13,2)</f>
        <v>Greater than or equal to 50000</v>
      </c>
    </row>
    <row r="283" spans="1:22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>+E283/D283</f>
        <v>1.2058763636363636</v>
      </c>
      <c r="P283">
        <f>AVERAGE(E283/L283)</f>
        <v>83.953417721518989</v>
      </c>
      <c r="Q283" t="str">
        <f>LEFT(N283,SEARCH("/",N283)-1)</f>
        <v>film &amp; video</v>
      </c>
      <c r="R283" t="str">
        <f>RIGHT(N283,LEN(N283)-SEARCH("/",N283))</f>
        <v>documentary</v>
      </c>
      <c r="S283" s="8">
        <f>(((J283/60)/60)/24)+DATE(1970,1,1)</f>
        <v>39950.163344907407</v>
      </c>
      <c r="T283" s="8">
        <f>(((I283/60)/60)/24)+DATE(1970,1,1)</f>
        <v>40035.80972222222</v>
      </c>
      <c r="U283" s="8">
        <f>VALUE(+LEFT(S283,5))</f>
        <v>39950</v>
      </c>
      <c r="V283" t="str">
        <f>VLOOKUP(D283,X$2:Y$13,2)</f>
        <v>5000 to 9999</v>
      </c>
    </row>
    <row r="284" spans="1:22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>+E284/D284</f>
        <v>1.0118888888888888</v>
      </c>
      <c r="P284">
        <f>AVERAGE(E284/L284)</f>
        <v>254.38547486033519</v>
      </c>
      <c r="Q284" t="str">
        <f>LEFT(N284,SEARCH("/",N284)-1)</f>
        <v>film &amp; video</v>
      </c>
      <c r="R284" t="str">
        <f>RIGHT(N284,LEN(N284)-SEARCH("/",N284))</f>
        <v>documentary</v>
      </c>
      <c r="S284" s="8">
        <f>(((J284/60)/60)/24)+DATE(1970,1,1)</f>
        <v>40194.920046296298</v>
      </c>
      <c r="T284" s="8">
        <f>(((I284/60)/60)/24)+DATE(1970,1,1)</f>
        <v>40231.916666666664</v>
      </c>
      <c r="U284" s="8">
        <f>VALUE(+LEFT(S284,5))</f>
        <v>40194</v>
      </c>
      <c r="V284" t="str">
        <f>VLOOKUP(D284,X$2:Y$13,2)</f>
        <v>45000 to 49999</v>
      </c>
    </row>
    <row r="285" spans="1:22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>+E285/D285</f>
        <v>1.142725</v>
      </c>
      <c r="P285">
        <f>AVERAGE(E285/L285)</f>
        <v>101.8269801980198</v>
      </c>
      <c r="Q285" t="str">
        <f>LEFT(N285,SEARCH("/",N285)-1)</f>
        <v>film &amp; video</v>
      </c>
      <c r="R285" t="str">
        <f>RIGHT(N285,LEN(N285)-SEARCH("/",N285))</f>
        <v>documentary</v>
      </c>
      <c r="S285" s="8">
        <f>(((J285/60)/60)/24)+DATE(1970,1,1)</f>
        <v>40675.71</v>
      </c>
      <c r="T285" s="8">
        <f>(((I285/60)/60)/24)+DATE(1970,1,1)</f>
        <v>40695.207638888889</v>
      </c>
      <c r="U285" s="8">
        <f>VALUE(+LEFT(S285,5))</f>
        <v>40675</v>
      </c>
      <c r="V285" t="str">
        <f>VLOOKUP(D285,X$2:Y$13,2)</f>
        <v>15000 to 19999</v>
      </c>
    </row>
    <row r="286" spans="1:22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>+E286/D286</f>
        <v>1.0462615</v>
      </c>
      <c r="P286">
        <f>AVERAGE(E286/L286)</f>
        <v>55.066394736842106</v>
      </c>
      <c r="Q286" t="str">
        <f>LEFT(N286,SEARCH("/",N286)-1)</f>
        <v>film &amp; video</v>
      </c>
      <c r="R286" t="str">
        <f>RIGHT(N286,LEN(N286)-SEARCH("/",N286))</f>
        <v>documentary</v>
      </c>
      <c r="S286" s="8">
        <f>(((J286/60)/60)/24)+DATE(1970,1,1)</f>
        <v>40904.738194444442</v>
      </c>
      <c r="T286" s="8">
        <f>(((I286/60)/60)/24)+DATE(1970,1,1)</f>
        <v>40929.738194444442</v>
      </c>
      <c r="U286" s="8">
        <f>VALUE(+LEFT(S286,5))</f>
        <v>40904</v>
      </c>
      <c r="V286" t="str">
        <f>VLOOKUP(D286,X$2:Y$13,2)</f>
        <v>40000 to 44999</v>
      </c>
    </row>
    <row r="287" spans="1:22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>+E287/D287</f>
        <v>2.2882507142857142</v>
      </c>
      <c r="P287">
        <f>AVERAGE(E287/L287)</f>
        <v>56.901438721136763</v>
      </c>
      <c r="Q287" t="str">
        <f>LEFT(N287,SEARCH("/",N287)-1)</f>
        <v>film &amp; video</v>
      </c>
      <c r="R287" t="str">
        <f>RIGHT(N287,LEN(N287)-SEARCH("/",N287))</f>
        <v>documentary</v>
      </c>
      <c r="S287" s="8">
        <f>(((J287/60)/60)/24)+DATE(1970,1,1)</f>
        <v>41506.756111111114</v>
      </c>
      <c r="T287" s="8">
        <f>(((I287/60)/60)/24)+DATE(1970,1,1)</f>
        <v>41536.756111111114</v>
      </c>
      <c r="U287" s="8">
        <f>VALUE(+LEFT(S287,5))</f>
        <v>41506</v>
      </c>
      <c r="V287" t="str">
        <f>VLOOKUP(D287,X$2:Y$13,2)</f>
        <v>10000 to 14999</v>
      </c>
    </row>
    <row r="288" spans="1:22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>+E288/D288</f>
        <v>1.0915333333333332</v>
      </c>
      <c r="P288">
        <f>AVERAGE(E288/L288)</f>
        <v>121.28148148148148</v>
      </c>
      <c r="Q288" t="str">
        <f>LEFT(N288,SEARCH("/",N288)-1)</f>
        <v>film &amp; video</v>
      </c>
      <c r="R288" t="str">
        <f>RIGHT(N288,LEN(N288)-SEARCH("/",N288))</f>
        <v>documentary</v>
      </c>
      <c r="S288" s="8">
        <f>(((J288/60)/60)/24)+DATE(1970,1,1)</f>
        <v>41313.816249999996</v>
      </c>
      <c r="T288" s="8">
        <f>(((I288/60)/60)/24)+DATE(1970,1,1)</f>
        <v>41358.774583333332</v>
      </c>
      <c r="U288" s="8">
        <f>VALUE(+LEFT(S288,5))</f>
        <v>41313</v>
      </c>
      <c r="V288" t="str">
        <f>VLOOKUP(D288,X$2:Y$13,2)</f>
        <v>15000 to 19999</v>
      </c>
    </row>
    <row r="289" spans="1:22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>+E289/D289</f>
        <v>1.7629999999999999</v>
      </c>
      <c r="P289">
        <f>AVERAGE(E289/L289)</f>
        <v>91.189655172413794</v>
      </c>
      <c r="Q289" t="str">
        <f>LEFT(N289,SEARCH("/",N289)-1)</f>
        <v>film &amp; video</v>
      </c>
      <c r="R289" t="str">
        <f>RIGHT(N289,LEN(N289)-SEARCH("/",N289))</f>
        <v>documentary</v>
      </c>
      <c r="S289" s="8">
        <f>(((J289/60)/60)/24)+DATE(1970,1,1)</f>
        <v>41184.277986111112</v>
      </c>
      <c r="T289" s="8">
        <f>(((I289/60)/60)/24)+DATE(1970,1,1)</f>
        <v>41215.166666666664</v>
      </c>
      <c r="U289" s="8">
        <f>VALUE(+LEFT(S289,5))</f>
        <v>41184</v>
      </c>
      <c r="V289" t="str">
        <f>VLOOKUP(D289,X$2:Y$13,2)</f>
        <v>15000 to 19999</v>
      </c>
    </row>
    <row r="290" spans="1:22" ht="43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>+E290/D290</f>
        <v>1.0321061999999999</v>
      </c>
      <c r="P290">
        <f>AVERAGE(E290/L290)</f>
        <v>115.44812080536913</v>
      </c>
      <c r="Q290" t="str">
        <f>LEFT(N290,SEARCH("/",N290)-1)</f>
        <v>film &amp; video</v>
      </c>
      <c r="R290" t="str">
        <f>RIGHT(N290,LEN(N290)-SEARCH("/",N290))</f>
        <v>documentary</v>
      </c>
      <c r="S290" s="8">
        <f>(((J290/60)/60)/24)+DATE(1970,1,1)</f>
        <v>41051.168900462959</v>
      </c>
      <c r="T290" s="8">
        <f>(((I290/60)/60)/24)+DATE(1970,1,1)</f>
        <v>41086.168900462959</v>
      </c>
      <c r="U290" s="8">
        <f>VALUE(+LEFT(S290,5))</f>
        <v>41051</v>
      </c>
      <c r="V290" t="str">
        <f>VLOOKUP(D290,X$2:Y$13,2)</f>
        <v>Greater than or equal to 50000</v>
      </c>
    </row>
    <row r="291" spans="1:22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>+E291/D291</f>
        <v>1.0482</v>
      </c>
      <c r="P291">
        <f>AVERAGE(E291/L291)</f>
        <v>67.771551724137936</v>
      </c>
      <c r="Q291" t="str">
        <f>LEFT(N291,SEARCH("/",N291)-1)</f>
        <v>film &amp; video</v>
      </c>
      <c r="R291" t="str">
        <f>RIGHT(N291,LEN(N291)-SEARCH("/",N291))</f>
        <v>documentary</v>
      </c>
      <c r="S291" s="8">
        <f>(((J291/60)/60)/24)+DATE(1970,1,1)</f>
        <v>41550.456412037034</v>
      </c>
      <c r="T291" s="8">
        <f>(((I291/60)/60)/24)+DATE(1970,1,1)</f>
        <v>41580.456412037034</v>
      </c>
      <c r="U291" s="8">
        <f>VALUE(+LEFT(S291,5))</f>
        <v>41550</v>
      </c>
      <c r="V291" t="str">
        <f>VLOOKUP(D291,X$2:Y$13,2)</f>
        <v>15000 to 19999</v>
      </c>
    </row>
    <row r="292" spans="1:22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>+E292/D292</f>
        <v>1.0668444444444445</v>
      </c>
      <c r="P292">
        <f>AVERAGE(E292/L292)</f>
        <v>28.576190476190476</v>
      </c>
      <c r="Q292" t="str">
        <f>LEFT(N292,SEARCH("/",N292)-1)</f>
        <v>film &amp; video</v>
      </c>
      <c r="R292" t="str">
        <f>RIGHT(N292,LEN(N292)-SEARCH("/",N292))</f>
        <v>documentary</v>
      </c>
      <c r="S292" s="8">
        <f>(((J292/60)/60)/24)+DATE(1970,1,1)</f>
        <v>40526.36917824074</v>
      </c>
      <c r="T292" s="8">
        <f>(((I292/60)/60)/24)+DATE(1970,1,1)</f>
        <v>40576.332638888889</v>
      </c>
      <c r="U292" s="8">
        <f>VALUE(+LEFT(S292,5))</f>
        <v>40526</v>
      </c>
      <c r="V292" t="str">
        <f>VLOOKUP(D292,X$2:Y$13,2)</f>
        <v>1000 to 4999</v>
      </c>
    </row>
    <row r="293" spans="1:22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>+E293/D293</f>
        <v>1.2001999999999999</v>
      </c>
      <c r="P293">
        <f>AVERAGE(E293/L293)</f>
        <v>46.8828125</v>
      </c>
      <c r="Q293" t="str">
        <f>LEFT(N293,SEARCH("/",N293)-1)</f>
        <v>film &amp; video</v>
      </c>
      <c r="R293" t="str">
        <f>RIGHT(N293,LEN(N293)-SEARCH("/",N293))</f>
        <v>documentary</v>
      </c>
      <c r="S293" s="8">
        <f>(((J293/60)/60)/24)+DATE(1970,1,1)</f>
        <v>41376.769050925926</v>
      </c>
      <c r="T293" s="8">
        <f>(((I293/60)/60)/24)+DATE(1970,1,1)</f>
        <v>41395.000694444447</v>
      </c>
      <c r="U293" s="8">
        <f>VALUE(+LEFT(S293,5))</f>
        <v>41376</v>
      </c>
      <c r="V293" t="str">
        <f>VLOOKUP(D293,X$2:Y$13,2)</f>
        <v>5000 to 9999</v>
      </c>
    </row>
    <row r="294" spans="1:22" ht="43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>+E294/D294</f>
        <v>1.0150693333333334</v>
      </c>
      <c r="P294">
        <f>AVERAGE(E294/L294)</f>
        <v>154.42231237322514</v>
      </c>
      <c r="Q294" t="str">
        <f>LEFT(N294,SEARCH("/",N294)-1)</f>
        <v>film &amp; video</v>
      </c>
      <c r="R294" t="str">
        <f>RIGHT(N294,LEN(N294)-SEARCH("/",N294))</f>
        <v>documentary</v>
      </c>
      <c r="S294" s="8">
        <f>(((J294/60)/60)/24)+DATE(1970,1,1)</f>
        <v>40812.803229166668</v>
      </c>
      <c r="T294" s="8">
        <f>(((I294/60)/60)/24)+DATE(1970,1,1)</f>
        <v>40845.165972222225</v>
      </c>
      <c r="U294" s="8">
        <f>VALUE(+LEFT(S294,5))</f>
        <v>40812</v>
      </c>
      <c r="V294" t="str">
        <f>VLOOKUP(D294,X$2:Y$13,2)</f>
        <v>Greater than or equal to 50000</v>
      </c>
    </row>
    <row r="295" spans="1:22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>+E295/D295</f>
        <v>1.0138461538461538</v>
      </c>
      <c r="P295">
        <f>AVERAGE(E295/L295)</f>
        <v>201.22137404580153</v>
      </c>
      <c r="Q295" t="str">
        <f>LEFT(N295,SEARCH("/",N295)-1)</f>
        <v>film &amp; video</v>
      </c>
      <c r="R295" t="str">
        <f>RIGHT(N295,LEN(N295)-SEARCH("/",N295))</f>
        <v>documentary</v>
      </c>
      <c r="S295" s="8">
        <f>(((J295/60)/60)/24)+DATE(1970,1,1)</f>
        <v>41719.667986111112</v>
      </c>
      <c r="T295" s="8">
        <f>(((I295/60)/60)/24)+DATE(1970,1,1)</f>
        <v>41749.667986111112</v>
      </c>
      <c r="U295" s="8">
        <f>VALUE(+LEFT(S295,5))</f>
        <v>41719</v>
      </c>
      <c r="V295" t="str">
        <f>VLOOKUP(D295,X$2:Y$13,2)</f>
        <v>25000 to 29999</v>
      </c>
    </row>
    <row r="296" spans="1:22" ht="43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>+E296/D296</f>
        <v>1</v>
      </c>
      <c r="P296">
        <f>AVERAGE(E296/L296)</f>
        <v>100</v>
      </c>
      <c r="Q296" t="str">
        <f>LEFT(N296,SEARCH("/",N296)-1)</f>
        <v>film &amp; video</v>
      </c>
      <c r="R296" t="str">
        <f>RIGHT(N296,LEN(N296)-SEARCH("/",N296))</f>
        <v>documentary</v>
      </c>
      <c r="S296" s="8">
        <f>(((J296/60)/60)/24)+DATE(1970,1,1)</f>
        <v>40343.084421296298</v>
      </c>
      <c r="T296" s="8">
        <f>(((I296/60)/60)/24)+DATE(1970,1,1)</f>
        <v>40378.666666666664</v>
      </c>
      <c r="U296" s="8">
        <f>VALUE(+LEFT(S296,5))</f>
        <v>40343</v>
      </c>
      <c r="V296" t="str">
        <f>VLOOKUP(D296,X$2:Y$13,2)</f>
        <v>5000 to 9999</v>
      </c>
    </row>
    <row r="297" spans="1:22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>+E297/D297</f>
        <v>1.3310911999999999</v>
      </c>
      <c r="P297">
        <f>AVERAGE(E297/L297)</f>
        <v>100.08204511278196</v>
      </c>
      <c r="Q297" t="str">
        <f>LEFT(N297,SEARCH("/",N297)-1)</f>
        <v>film &amp; video</v>
      </c>
      <c r="R297" t="str">
        <f>RIGHT(N297,LEN(N297)-SEARCH("/",N297))</f>
        <v>documentary</v>
      </c>
      <c r="S297" s="8">
        <f>(((J297/60)/60)/24)+DATE(1970,1,1)</f>
        <v>41519.004733796297</v>
      </c>
      <c r="T297" s="8">
        <f>(((I297/60)/60)/24)+DATE(1970,1,1)</f>
        <v>41579</v>
      </c>
      <c r="U297" s="8">
        <f>VALUE(+LEFT(S297,5))</f>
        <v>41519</v>
      </c>
      <c r="V297" t="str">
        <f>VLOOKUP(D297,X$2:Y$13,2)</f>
        <v>Greater than or equal to 50000</v>
      </c>
    </row>
    <row r="298" spans="1:22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>+E298/D298</f>
        <v>1.187262</v>
      </c>
      <c r="P298">
        <f>AVERAGE(E298/L298)</f>
        <v>230.08953488372092</v>
      </c>
      <c r="Q298" t="str">
        <f>LEFT(N298,SEARCH("/",N298)-1)</f>
        <v>film &amp; video</v>
      </c>
      <c r="R298" t="str">
        <f>RIGHT(N298,LEN(N298)-SEARCH("/",N298))</f>
        <v>documentary</v>
      </c>
      <c r="S298" s="8">
        <f>(((J298/60)/60)/24)+DATE(1970,1,1)</f>
        <v>41134.475497685184</v>
      </c>
      <c r="T298" s="8">
        <f>(((I298/60)/60)/24)+DATE(1970,1,1)</f>
        <v>41159.475497685184</v>
      </c>
      <c r="U298" s="8">
        <f>VALUE(+LEFT(S298,5))</f>
        <v>41134</v>
      </c>
      <c r="V298" t="str">
        <f>VLOOKUP(D298,X$2:Y$13,2)</f>
        <v>25000 to 29999</v>
      </c>
    </row>
    <row r="299" spans="1:22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>+E299/D299</f>
        <v>1.0064</v>
      </c>
      <c r="P299">
        <f>AVERAGE(E299/L299)</f>
        <v>141.74647887323943</v>
      </c>
      <c r="Q299" t="str">
        <f>LEFT(N299,SEARCH("/",N299)-1)</f>
        <v>film &amp; video</v>
      </c>
      <c r="R299" t="str">
        <f>RIGHT(N299,LEN(N299)-SEARCH("/",N299))</f>
        <v>documentary</v>
      </c>
      <c r="S299" s="8">
        <f>(((J299/60)/60)/24)+DATE(1970,1,1)</f>
        <v>42089.72802083334</v>
      </c>
      <c r="T299" s="8">
        <f>(((I299/60)/60)/24)+DATE(1970,1,1)</f>
        <v>42125.165972222225</v>
      </c>
      <c r="U299" s="8">
        <f>VALUE(+LEFT(S299,5))</f>
        <v>42089</v>
      </c>
      <c r="V299" t="str">
        <f>VLOOKUP(D299,X$2:Y$13,2)</f>
        <v>20000 to 24999</v>
      </c>
    </row>
    <row r="300" spans="1:2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>+E300/D300</f>
        <v>1.089324126984127</v>
      </c>
      <c r="P300">
        <f>AVERAGE(E300/L300)</f>
        <v>56.344351395730705</v>
      </c>
      <c r="Q300" t="str">
        <f>LEFT(N300,SEARCH("/",N300)-1)</f>
        <v>film &amp; video</v>
      </c>
      <c r="R300" t="str">
        <f>RIGHT(N300,LEN(N300)-SEARCH("/",N300))</f>
        <v>documentary</v>
      </c>
      <c r="S300" s="8">
        <f>(((J300/60)/60)/24)+DATE(1970,1,1)</f>
        <v>41709.463518518518</v>
      </c>
      <c r="T300" s="8">
        <f>(((I300/60)/60)/24)+DATE(1970,1,1)</f>
        <v>41768.875</v>
      </c>
      <c r="U300" s="8">
        <f>VALUE(+LEFT(S300,5))</f>
        <v>41709</v>
      </c>
      <c r="V300" t="str">
        <f>VLOOKUP(D300,X$2:Y$13,2)</f>
        <v>Greater than or equal to 50000</v>
      </c>
    </row>
    <row r="301" spans="1:22" ht="43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>+E301/D301</f>
        <v>1.789525</v>
      </c>
      <c r="P301">
        <f>AVERAGE(E301/L301)</f>
        <v>73.341188524590166</v>
      </c>
      <c r="Q301" t="str">
        <f>LEFT(N301,SEARCH("/",N301)-1)</f>
        <v>film &amp; video</v>
      </c>
      <c r="R301" t="str">
        <f>RIGHT(N301,LEN(N301)-SEARCH("/",N301))</f>
        <v>documentary</v>
      </c>
      <c r="S301" s="8">
        <f>(((J301/60)/60)/24)+DATE(1970,1,1)</f>
        <v>40469.225231481483</v>
      </c>
      <c r="T301" s="8">
        <f>(((I301/60)/60)/24)+DATE(1970,1,1)</f>
        <v>40499.266898148147</v>
      </c>
      <c r="U301" s="8">
        <f>VALUE(+LEFT(S301,5))</f>
        <v>40469</v>
      </c>
      <c r="V301" t="str">
        <f>VLOOKUP(D301,X$2:Y$13,2)</f>
        <v>10000 to 14999</v>
      </c>
    </row>
    <row r="302" spans="1:22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>+E302/D302</f>
        <v>1.0172264</v>
      </c>
      <c r="P302">
        <f>AVERAGE(E302/L302)</f>
        <v>85.337785234899329</v>
      </c>
      <c r="Q302" t="str">
        <f>LEFT(N302,SEARCH("/",N302)-1)</f>
        <v>film &amp; video</v>
      </c>
      <c r="R302" t="str">
        <f>RIGHT(N302,LEN(N302)-SEARCH("/",N302))</f>
        <v>documentary</v>
      </c>
      <c r="S302" s="8">
        <f>(((J302/60)/60)/24)+DATE(1970,1,1)</f>
        <v>40626.959930555553</v>
      </c>
      <c r="T302" s="8">
        <f>(((I302/60)/60)/24)+DATE(1970,1,1)</f>
        <v>40657.959930555553</v>
      </c>
      <c r="U302" s="8">
        <f>VALUE(+LEFT(S302,5))</f>
        <v>40626</v>
      </c>
      <c r="V302" t="str">
        <f>VLOOKUP(D302,X$2:Y$13,2)</f>
        <v>25000 to 29999</v>
      </c>
    </row>
    <row r="303" spans="1:22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>+E303/D303</f>
        <v>1.1873499999999999</v>
      </c>
      <c r="P303">
        <f>AVERAGE(E303/L303)</f>
        <v>61.496215139442228</v>
      </c>
      <c r="Q303" t="str">
        <f>LEFT(N303,SEARCH("/",N303)-1)</f>
        <v>film &amp; video</v>
      </c>
      <c r="R303" t="str">
        <f>RIGHT(N303,LEN(N303)-SEARCH("/",N303))</f>
        <v>documentary</v>
      </c>
      <c r="S303" s="8">
        <f>(((J303/60)/60)/24)+DATE(1970,1,1)</f>
        <v>41312.737673611111</v>
      </c>
      <c r="T303" s="8">
        <f>(((I303/60)/60)/24)+DATE(1970,1,1)</f>
        <v>41352.696006944447</v>
      </c>
      <c r="U303" s="8">
        <f>VALUE(+LEFT(S303,5))</f>
        <v>41312</v>
      </c>
      <c r="V303" t="str">
        <f>VLOOKUP(D303,X$2:Y$13,2)</f>
        <v>10000 to 14999</v>
      </c>
    </row>
    <row r="304" spans="1:22" ht="43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>+E304/D304</f>
        <v>1.0045999999999999</v>
      </c>
      <c r="P304">
        <f>AVERAGE(E304/L304)</f>
        <v>93.018518518518519</v>
      </c>
      <c r="Q304" t="str">
        <f>LEFT(N304,SEARCH("/",N304)-1)</f>
        <v>film &amp; video</v>
      </c>
      <c r="R304" t="str">
        <f>RIGHT(N304,LEN(N304)-SEARCH("/",N304))</f>
        <v>documentary</v>
      </c>
      <c r="S304" s="8">
        <f>(((J304/60)/60)/24)+DATE(1970,1,1)</f>
        <v>40933.856921296298</v>
      </c>
      <c r="T304" s="8">
        <f>(((I304/60)/60)/24)+DATE(1970,1,1)</f>
        <v>40963.856921296298</v>
      </c>
      <c r="U304" s="8">
        <f>VALUE(+LEFT(S304,5))</f>
        <v>40933</v>
      </c>
      <c r="V304" t="str">
        <f>VLOOKUP(D304,X$2:Y$13,2)</f>
        <v>10000 to 14999</v>
      </c>
    </row>
    <row r="305" spans="1:22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>+E305/D305</f>
        <v>1.3746666666666667</v>
      </c>
      <c r="P305">
        <f>AVERAGE(E305/L305)</f>
        <v>50.292682926829265</v>
      </c>
      <c r="Q305" t="str">
        <f>LEFT(N305,SEARCH("/",N305)-1)</f>
        <v>film &amp; video</v>
      </c>
      <c r="R305" t="str">
        <f>RIGHT(N305,LEN(N305)-SEARCH("/",N305))</f>
        <v>documentary</v>
      </c>
      <c r="S305" s="8">
        <f>(((J305/60)/60)/24)+DATE(1970,1,1)</f>
        <v>41032.071134259262</v>
      </c>
      <c r="T305" s="8">
        <f>(((I305/60)/60)/24)+DATE(1970,1,1)</f>
        <v>41062.071134259262</v>
      </c>
      <c r="U305" s="8">
        <f>VALUE(+LEFT(S305,5))</f>
        <v>41032</v>
      </c>
      <c r="V305" t="str">
        <f>VLOOKUP(D305,X$2:Y$13,2)</f>
        <v>1000 to 4999</v>
      </c>
    </row>
    <row r="306" spans="1:22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>+E306/D306</f>
        <v>2.3164705882352941</v>
      </c>
      <c r="P306">
        <f>AVERAGE(E306/L306)</f>
        <v>106.43243243243244</v>
      </c>
      <c r="Q306" t="str">
        <f>LEFT(N306,SEARCH("/",N306)-1)</f>
        <v>film &amp; video</v>
      </c>
      <c r="R306" t="str">
        <f>RIGHT(N306,LEN(N306)-SEARCH("/",N306))</f>
        <v>documentary</v>
      </c>
      <c r="S306" s="8">
        <f>(((J306/60)/60)/24)+DATE(1970,1,1)</f>
        <v>41114.094872685186</v>
      </c>
      <c r="T306" s="8">
        <f>(((I306/60)/60)/24)+DATE(1970,1,1)</f>
        <v>41153.083333333336</v>
      </c>
      <c r="U306" s="8">
        <f>VALUE(+LEFT(S306,5))</f>
        <v>41114</v>
      </c>
      <c r="V306" t="str">
        <f>VLOOKUP(D306,X$2:Y$13,2)</f>
        <v>1000 to 4999</v>
      </c>
    </row>
    <row r="307" spans="1:22" ht="28.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>+E307/D307</f>
        <v>1.3033333333333332</v>
      </c>
      <c r="P307">
        <f>AVERAGE(E307/L307)</f>
        <v>51.719576719576722</v>
      </c>
      <c r="Q307" t="str">
        <f>LEFT(N307,SEARCH("/",N307)-1)</f>
        <v>film &amp; video</v>
      </c>
      <c r="R307" t="str">
        <f>RIGHT(N307,LEN(N307)-SEARCH("/",N307))</f>
        <v>documentary</v>
      </c>
      <c r="S307" s="8">
        <f>(((J307/60)/60)/24)+DATE(1970,1,1)</f>
        <v>40948.630196759259</v>
      </c>
      <c r="T307" s="8">
        <f>(((I307/60)/60)/24)+DATE(1970,1,1)</f>
        <v>40978.630196759259</v>
      </c>
      <c r="U307" s="8">
        <f>VALUE(+LEFT(S307,5))</f>
        <v>40948</v>
      </c>
      <c r="V307" t="str">
        <f>VLOOKUP(D307,X$2:Y$13,2)</f>
        <v>5000 to 9999</v>
      </c>
    </row>
    <row r="308" spans="1:22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>+E308/D308</f>
        <v>2.9289999999999998</v>
      </c>
      <c r="P308">
        <f>AVERAGE(E308/L308)</f>
        <v>36.612499999999997</v>
      </c>
      <c r="Q308" t="str">
        <f>LEFT(N308,SEARCH("/",N308)-1)</f>
        <v>film &amp; video</v>
      </c>
      <c r="R308" t="str">
        <f>RIGHT(N308,LEN(N308)-SEARCH("/",N308))</f>
        <v>documentary</v>
      </c>
      <c r="S308" s="8">
        <f>(((J308/60)/60)/24)+DATE(1970,1,1)</f>
        <v>41333.837187500001</v>
      </c>
      <c r="T308" s="8">
        <f>(((I308/60)/60)/24)+DATE(1970,1,1)</f>
        <v>41353.795520833337</v>
      </c>
      <c r="U308" s="8">
        <f>VALUE(+LEFT(S308,5))</f>
        <v>41333</v>
      </c>
      <c r="V308" t="str">
        <f>VLOOKUP(D308,X$2:Y$13,2)</f>
        <v>1000 to 4999</v>
      </c>
    </row>
    <row r="309" spans="1:2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>+E309/D309</f>
        <v>1.1131818181818183</v>
      </c>
      <c r="P309">
        <f>AVERAGE(E309/L309)</f>
        <v>42.517361111111114</v>
      </c>
      <c r="Q309" t="str">
        <f>LEFT(N309,SEARCH("/",N309)-1)</f>
        <v>film &amp; video</v>
      </c>
      <c r="R309" t="str">
        <f>RIGHT(N309,LEN(N309)-SEARCH("/",N309))</f>
        <v>documentary</v>
      </c>
      <c r="S309" s="8">
        <f>(((J309/60)/60)/24)+DATE(1970,1,1)</f>
        <v>41282.944456018515</v>
      </c>
      <c r="T309" s="8">
        <f>(((I309/60)/60)/24)+DATE(1970,1,1)</f>
        <v>41312.944456018515</v>
      </c>
      <c r="U309" s="8">
        <f>VALUE(+LEFT(S309,5))</f>
        <v>41282</v>
      </c>
      <c r="V309" t="str">
        <f>VLOOKUP(D309,X$2:Y$13,2)</f>
        <v>20000 to 24999</v>
      </c>
    </row>
    <row r="310" spans="1:22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>+E310/D310</f>
        <v>1.0556666666666668</v>
      </c>
      <c r="P310">
        <f>AVERAGE(E310/L310)</f>
        <v>62.712871287128714</v>
      </c>
      <c r="Q310" t="str">
        <f>LEFT(N310,SEARCH("/",N310)-1)</f>
        <v>film &amp; video</v>
      </c>
      <c r="R310" t="str">
        <f>RIGHT(N310,LEN(N310)-SEARCH("/",N310))</f>
        <v>documentary</v>
      </c>
      <c r="S310" s="8">
        <f>(((J310/60)/60)/24)+DATE(1970,1,1)</f>
        <v>40567.694560185184</v>
      </c>
      <c r="T310" s="8">
        <f>(((I310/60)/60)/24)+DATE(1970,1,1)</f>
        <v>40612.694560185184</v>
      </c>
      <c r="U310" s="8">
        <f>VALUE(+LEFT(S310,5))</f>
        <v>40567</v>
      </c>
      <c r="V310" t="str">
        <f>VLOOKUP(D310,X$2:Y$13,2)</f>
        <v>10000 to 14999</v>
      </c>
    </row>
    <row r="311" spans="1:22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>+E311/D311</f>
        <v>1.1894444444444445</v>
      </c>
      <c r="P311">
        <f>AVERAGE(E311/L311)</f>
        <v>89.957983193277315</v>
      </c>
      <c r="Q311" t="str">
        <f>LEFT(N311,SEARCH("/",N311)-1)</f>
        <v>film &amp; video</v>
      </c>
      <c r="R311" t="str">
        <f>RIGHT(N311,LEN(N311)-SEARCH("/",N311))</f>
        <v>documentary</v>
      </c>
      <c r="S311" s="8">
        <f>(((J311/60)/60)/24)+DATE(1970,1,1)</f>
        <v>41134.751550925925</v>
      </c>
      <c r="T311" s="8">
        <f>(((I311/60)/60)/24)+DATE(1970,1,1)</f>
        <v>41155.751550925925</v>
      </c>
      <c r="U311" s="8">
        <f>VALUE(+LEFT(S311,5))</f>
        <v>41134</v>
      </c>
      <c r="V311" t="str">
        <f>VLOOKUP(D311,X$2:Y$13,2)</f>
        <v>15000 to 19999</v>
      </c>
    </row>
    <row r="312" spans="1:22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>+E312/D312</f>
        <v>1.04129</v>
      </c>
      <c r="P312">
        <f>AVERAGE(E312/L312)</f>
        <v>28.924722222222222</v>
      </c>
      <c r="Q312" t="str">
        <f>LEFT(N312,SEARCH("/",N312)-1)</f>
        <v>film &amp; video</v>
      </c>
      <c r="R312" t="str">
        <f>RIGHT(N312,LEN(N312)-SEARCH("/",N312))</f>
        <v>documentary</v>
      </c>
      <c r="S312" s="8">
        <f>(((J312/60)/60)/24)+DATE(1970,1,1)</f>
        <v>40821.183136574073</v>
      </c>
      <c r="T312" s="8">
        <f>(((I312/60)/60)/24)+DATE(1970,1,1)</f>
        <v>40836.083333333336</v>
      </c>
      <c r="U312" s="8">
        <f>VALUE(+LEFT(S312,5))</f>
        <v>40821</v>
      </c>
      <c r="V312" t="str">
        <f>VLOOKUP(D312,X$2:Y$13,2)</f>
        <v>1000 to 4999</v>
      </c>
    </row>
    <row r="313" spans="1:22" ht="28.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>+E313/D313</f>
        <v>1.0410165</v>
      </c>
      <c r="P313">
        <f>AVERAGE(E313/L313)</f>
        <v>138.8022</v>
      </c>
      <c r="Q313" t="str">
        <f>LEFT(N313,SEARCH("/",N313)-1)</f>
        <v>film &amp; video</v>
      </c>
      <c r="R313" t="str">
        <f>RIGHT(N313,LEN(N313)-SEARCH("/",N313))</f>
        <v>documentary</v>
      </c>
      <c r="S313" s="8">
        <f>(((J313/60)/60)/24)+DATE(1970,1,1)</f>
        <v>40868.219814814816</v>
      </c>
      <c r="T313" s="8">
        <f>(((I313/60)/60)/24)+DATE(1970,1,1)</f>
        <v>40909.332638888889</v>
      </c>
      <c r="U313" s="8">
        <f>VALUE(+LEFT(S313,5))</f>
        <v>40868</v>
      </c>
      <c r="V313" t="str">
        <f>VLOOKUP(D313,X$2:Y$13,2)</f>
        <v>20000 to 24999</v>
      </c>
    </row>
    <row r="314" spans="1:22" ht="43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>+E314/D314</f>
        <v>1.1187499999999999</v>
      </c>
      <c r="P314">
        <f>AVERAGE(E314/L314)</f>
        <v>61.301369863013697</v>
      </c>
      <c r="Q314" t="str">
        <f>LEFT(N314,SEARCH("/",N314)-1)</f>
        <v>film &amp; video</v>
      </c>
      <c r="R314" t="str">
        <f>RIGHT(N314,LEN(N314)-SEARCH("/",N314))</f>
        <v>documentary</v>
      </c>
      <c r="S314" s="8">
        <f>(((J314/60)/60)/24)+DATE(1970,1,1)</f>
        <v>41348.877685185187</v>
      </c>
      <c r="T314" s="8">
        <f>(((I314/60)/60)/24)+DATE(1970,1,1)</f>
        <v>41378.877685185187</v>
      </c>
      <c r="U314" s="8">
        <f>VALUE(+LEFT(S314,5))</f>
        <v>41348</v>
      </c>
      <c r="V314" t="str">
        <f>VLOOKUP(D314,X$2:Y$13,2)</f>
        <v>5000 to 9999</v>
      </c>
    </row>
    <row r="315" spans="1:22" ht="43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>+E315/D315</f>
        <v>1.0473529411764706</v>
      </c>
      <c r="P315">
        <f>AVERAGE(E315/L315)</f>
        <v>80.202702702702709</v>
      </c>
      <c r="Q315" t="str">
        <f>LEFT(N315,SEARCH("/",N315)-1)</f>
        <v>film &amp; video</v>
      </c>
      <c r="R315" t="str">
        <f>RIGHT(N315,LEN(N315)-SEARCH("/",N315))</f>
        <v>documentary</v>
      </c>
      <c r="S315" s="8">
        <f>(((J315/60)/60)/24)+DATE(1970,1,1)</f>
        <v>40357.227939814817</v>
      </c>
      <c r="T315" s="8">
        <f>(((I315/60)/60)/24)+DATE(1970,1,1)</f>
        <v>40401.665972222225</v>
      </c>
      <c r="U315" s="8">
        <f>VALUE(+LEFT(S315,5))</f>
        <v>40357</v>
      </c>
      <c r="V315" t="str">
        <f>VLOOKUP(D315,X$2:Y$13,2)</f>
        <v>15000 to 19999</v>
      </c>
    </row>
    <row r="316" spans="1:22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>+E316/D316</f>
        <v>3.8515000000000001</v>
      </c>
      <c r="P316">
        <f>AVERAGE(E316/L316)</f>
        <v>32.095833333333331</v>
      </c>
      <c r="Q316" t="str">
        <f>LEFT(N316,SEARCH("/",N316)-1)</f>
        <v>film &amp; video</v>
      </c>
      <c r="R316" t="str">
        <f>RIGHT(N316,LEN(N316)-SEARCH("/",N316))</f>
        <v>documentary</v>
      </c>
      <c r="S316" s="8">
        <f>(((J316/60)/60)/24)+DATE(1970,1,1)</f>
        <v>41304.833194444444</v>
      </c>
      <c r="T316" s="8">
        <f>(((I316/60)/60)/24)+DATE(1970,1,1)</f>
        <v>41334.833194444444</v>
      </c>
      <c r="U316" s="8">
        <f>VALUE(+LEFT(S316,5))</f>
        <v>41304</v>
      </c>
      <c r="V316" t="str">
        <f>VLOOKUP(D316,X$2:Y$13,2)</f>
        <v>1000 to 4999</v>
      </c>
    </row>
    <row r="317" spans="1:22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>+E317/D317</f>
        <v>1.01248</v>
      </c>
      <c r="P317">
        <f>AVERAGE(E317/L317)</f>
        <v>200.88888888888889</v>
      </c>
      <c r="Q317" t="str">
        <f>LEFT(N317,SEARCH("/",N317)-1)</f>
        <v>film &amp; video</v>
      </c>
      <c r="R317" t="str">
        <f>RIGHT(N317,LEN(N317)-SEARCH("/",N317))</f>
        <v>documentary</v>
      </c>
      <c r="S317" s="8">
        <f>(((J317/60)/60)/24)+DATE(1970,1,1)</f>
        <v>41113.77238425926</v>
      </c>
      <c r="T317" s="8">
        <f>(((I317/60)/60)/24)+DATE(1970,1,1)</f>
        <v>41143.77238425926</v>
      </c>
      <c r="U317" s="8">
        <f>VALUE(+LEFT(S317,5))</f>
        <v>41113</v>
      </c>
      <c r="V317" t="str">
        <f>VLOOKUP(D317,X$2:Y$13,2)</f>
        <v>25000 to 29999</v>
      </c>
    </row>
    <row r="318" spans="1:22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>+E318/D318</f>
        <v>1.1377333333333333</v>
      </c>
      <c r="P318">
        <f>AVERAGE(E318/L318)</f>
        <v>108.01265822784811</v>
      </c>
      <c r="Q318" t="str">
        <f>LEFT(N318,SEARCH("/",N318)-1)</f>
        <v>film &amp; video</v>
      </c>
      <c r="R318" t="str">
        <f>RIGHT(N318,LEN(N318)-SEARCH("/",N318))</f>
        <v>documentary</v>
      </c>
      <c r="S318" s="8">
        <f>(((J318/60)/60)/24)+DATE(1970,1,1)</f>
        <v>41950.923576388886</v>
      </c>
      <c r="T318" s="8">
        <f>(((I318/60)/60)/24)+DATE(1970,1,1)</f>
        <v>41984.207638888889</v>
      </c>
      <c r="U318" s="8">
        <f>VALUE(+LEFT(S318,5))</f>
        <v>41950</v>
      </c>
      <c r="V318" t="str">
        <f>VLOOKUP(D318,X$2:Y$13,2)</f>
        <v>15000 to 19999</v>
      </c>
    </row>
    <row r="319" spans="1:22" ht="28.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>+E319/D319</f>
        <v>1.0080333333333333</v>
      </c>
      <c r="P319">
        <f>AVERAGE(E319/L319)</f>
        <v>95.699367088607602</v>
      </c>
      <c r="Q319" t="str">
        <f>LEFT(N319,SEARCH("/",N319)-1)</f>
        <v>film &amp; video</v>
      </c>
      <c r="R319" t="str">
        <f>RIGHT(N319,LEN(N319)-SEARCH("/",N319))</f>
        <v>documentary</v>
      </c>
      <c r="S319" s="8">
        <f>(((J319/60)/60)/24)+DATE(1970,1,1)</f>
        <v>41589.676886574074</v>
      </c>
      <c r="T319" s="8">
        <f>(((I319/60)/60)/24)+DATE(1970,1,1)</f>
        <v>41619.676886574074</v>
      </c>
      <c r="U319" s="8">
        <f>VALUE(+LEFT(S319,5))</f>
        <v>41589</v>
      </c>
      <c r="V319" t="str">
        <f>VLOOKUP(D319,X$2:Y$13,2)</f>
        <v>30000 to 34999</v>
      </c>
    </row>
    <row r="320" spans="1:22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>+E320/D320</f>
        <v>2.8332000000000002</v>
      </c>
      <c r="P320">
        <f>AVERAGE(E320/L320)</f>
        <v>49.880281690140848</v>
      </c>
      <c r="Q320" t="str">
        <f>LEFT(N320,SEARCH("/",N320)-1)</f>
        <v>film &amp; video</v>
      </c>
      <c r="R320" t="str">
        <f>RIGHT(N320,LEN(N320)-SEARCH("/",N320))</f>
        <v>documentary</v>
      </c>
      <c r="S320" s="8">
        <f>(((J320/60)/60)/24)+DATE(1970,1,1)</f>
        <v>41330.038784722223</v>
      </c>
      <c r="T320" s="8">
        <f>(((I320/60)/60)/24)+DATE(1970,1,1)</f>
        <v>41359.997118055559</v>
      </c>
      <c r="U320" s="8">
        <f>VALUE(+LEFT(S320,5))</f>
        <v>41330</v>
      </c>
      <c r="V320" t="str">
        <f>VLOOKUP(D320,X$2:Y$13,2)</f>
        <v>5000 to 9999</v>
      </c>
    </row>
    <row r="321" spans="1:22" ht="43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>+E321/D321</f>
        <v>1.1268</v>
      </c>
      <c r="P321">
        <f>AVERAGE(E321/L321)</f>
        <v>110.47058823529412</v>
      </c>
      <c r="Q321" t="str">
        <f>LEFT(N321,SEARCH("/",N321)-1)</f>
        <v>film &amp; video</v>
      </c>
      <c r="R321" t="str">
        <f>RIGHT(N321,LEN(N321)-SEARCH("/",N321))</f>
        <v>documentary</v>
      </c>
      <c r="S321" s="8">
        <f>(((J321/60)/60)/24)+DATE(1970,1,1)</f>
        <v>40123.83829861111</v>
      </c>
      <c r="T321" s="8">
        <f>(((I321/60)/60)/24)+DATE(1970,1,1)</f>
        <v>40211.332638888889</v>
      </c>
      <c r="U321" s="8">
        <f>VALUE(+LEFT(S321,5))</f>
        <v>40123</v>
      </c>
      <c r="V321" t="str">
        <f>VLOOKUP(D321,X$2:Y$13,2)</f>
        <v>5000 to 9999</v>
      </c>
    </row>
    <row r="322" spans="1:22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>+E322/D322</f>
        <v>1.0658000000000001</v>
      </c>
      <c r="P322">
        <f>AVERAGE(E322/L322)</f>
        <v>134.91139240506328</v>
      </c>
      <c r="Q322" t="str">
        <f>LEFT(N322,SEARCH("/",N322)-1)</f>
        <v>film &amp; video</v>
      </c>
      <c r="R322" t="str">
        <f>RIGHT(N322,LEN(N322)-SEARCH("/",N322))</f>
        <v>documentary</v>
      </c>
      <c r="S322" s="8">
        <f>(((J322/60)/60)/24)+DATE(1970,1,1)</f>
        <v>42331.551307870366</v>
      </c>
      <c r="T322" s="8">
        <f>(((I322/60)/60)/24)+DATE(1970,1,1)</f>
        <v>42360.958333333328</v>
      </c>
      <c r="U322" s="8">
        <f>VALUE(+LEFT(S322,5))</f>
        <v>42331</v>
      </c>
      <c r="V322" t="str">
        <f>VLOOKUP(D322,X$2:Y$13,2)</f>
        <v>20000 to 24999</v>
      </c>
    </row>
    <row r="323" spans="1:22" ht="28.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>+E323/D323</f>
        <v>1.0266285714285714</v>
      </c>
      <c r="P323">
        <f>AVERAGE(E323/L323)</f>
        <v>106.62314540059347</v>
      </c>
      <c r="Q323" t="str">
        <f>LEFT(N323,SEARCH("/",N323)-1)</f>
        <v>film &amp; video</v>
      </c>
      <c r="R323" t="str">
        <f>RIGHT(N323,LEN(N323)-SEARCH("/",N323))</f>
        <v>documentary</v>
      </c>
      <c r="S323" s="8">
        <f>(((J323/60)/60)/24)+DATE(1970,1,1)</f>
        <v>42647.446597222224</v>
      </c>
      <c r="T323" s="8">
        <f>(((I323/60)/60)/24)+DATE(1970,1,1)</f>
        <v>42682.488263888896</v>
      </c>
      <c r="U323" s="8">
        <f>VALUE(+LEFT(S323,5))</f>
        <v>42647</v>
      </c>
      <c r="V323" t="str">
        <f>VLOOKUP(D323,X$2:Y$13,2)</f>
        <v>35000 to 39999</v>
      </c>
    </row>
    <row r="324" spans="1:22" ht="28.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>+E324/D324</f>
        <v>1.0791200000000001</v>
      </c>
      <c r="P324">
        <f>AVERAGE(E324/L324)</f>
        <v>145.04301075268816</v>
      </c>
      <c r="Q324" t="str">
        <f>LEFT(N324,SEARCH("/",N324)-1)</f>
        <v>film &amp; video</v>
      </c>
      <c r="R324" t="str">
        <f>RIGHT(N324,LEN(N324)-SEARCH("/",N324))</f>
        <v>documentary</v>
      </c>
      <c r="S324" s="8">
        <f>(((J324/60)/60)/24)+DATE(1970,1,1)</f>
        <v>42473.57</v>
      </c>
      <c r="T324" s="8">
        <f>(((I324/60)/60)/24)+DATE(1970,1,1)</f>
        <v>42503.57</v>
      </c>
      <c r="U324" s="8">
        <f>VALUE(+LEFT(S324,5))</f>
        <v>42473</v>
      </c>
      <c r="V324" t="str">
        <f>VLOOKUP(D324,X$2:Y$13,2)</f>
        <v>25000 to 29999</v>
      </c>
    </row>
    <row r="325" spans="1:22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>+E325/D325</f>
        <v>1.2307407407407407</v>
      </c>
      <c r="P325">
        <f>AVERAGE(E325/L325)</f>
        <v>114.58620689655173</v>
      </c>
      <c r="Q325" t="str">
        <f>LEFT(N325,SEARCH("/",N325)-1)</f>
        <v>film &amp; video</v>
      </c>
      <c r="R325" t="str">
        <f>RIGHT(N325,LEN(N325)-SEARCH("/",N325))</f>
        <v>documentary</v>
      </c>
      <c r="S325" s="8">
        <f>(((J325/60)/60)/24)+DATE(1970,1,1)</f>
        <v>42697.32136574074</v>
      </c>
      <c r="T325" s="8">
        <f>(((I325/60)/60)/24)+DATE(1970,1,1)</f>
        <v>42725.332638888889</v>
      </c>
      <c r="U325" s="8">
        <f>VALUE(+LEFT(S325,5))</f>
        <v>42697</v>
      </c>
      <c r="V325" t="str">
        <f>VLOOKUP(D325,X$2:Y$13,2)</f>
        <v>5000 to 9999</v>
      </c>
    </row>
    <row r="326" spans="1:22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>+E326/D326</f>
        <v>1.016</v>
      </c>
      <c r="P326">
        <f>AVERAGE(E326/L326)</f>
        <v>105.3170731707317</v>
      </c>
      <c r="Q326" t="str">
        <f>LEFT(N326,SEARCH("/",N326)-1)</f>
        <v>film &amp; video</v>
      </c>
      <c r="R326" t="str">
        <f>RIGHT(N326,LEN(N326)-SEARCH("/",N326))</f>
        <v>documentary</v>
      </c>
      <c r="S326" s="8">
        <f>(((J326/60)/60)/24)+DATE(1970,1,1)</f>
        <v>42184.626250000001</v>
      </c>
      <c r="T326" s="8">
        <f>(((I326/60)/60)/24)+DATE(1970,1,1)</f>
        <v>42217.626250000001</v>
      </c>
      <c r="U326" s="8">
        <f>VALUE(+LEFT(S326,5))</f>
        <v>42184</v>
      </c>
      <c r="V326" t="str">
        <f>VLOOKUP(D326,X$2:Y$13,2)</f>
        <v>5000 to 9999</v>
      </c>
    </row>
    <row r="327" spans="1:22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>+E327/D327</f>
        <v>1.04396</v>
      </c>
      <c r="P327">
        <f>AVERAGE(E327/L327)</f>
        <v>70.921195652173907</v>
      </c>
      <c r="Q327" t="str">
        <f>LEFT(N327,SEARCH("/",N327)-1)</f>
        <v>film &amp; video</v>
      </c>
      <c r="R327" t="str">
        <f>RIGHT(N327,LEN(N327)-SEARCH("/",N327))</f>
        <v>documentary</v>
      </c>
      <c r="S327" s="8">
        <f>(((J327/60)/60)/24)+DATE(1970,1,1)</f>
        <v>42689.187881944439</v>
      </c>
      <c r="T327" s="8">
        <f>(((I327/60)/60)/24)+DATE(1970,1,1)</f>
        <v>42724.187881944439</v>
      </c>
      <c r="U327" s="8">
        <f>VALUE(+LEFT(S327,5))</f>
        <v>42689</v>
      </c>
      <c r="V327" t="str">
        <f>VLOOKUP(D327,X$2:Y$13,2)</f>
        <v>Greater than or equal to 50000</v>
      </c>
    </row>
    <row r="328" spans="1:22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>+E328/D328</f>
        <v>1.1292973333333334</v>
      </c>
      <c r="P328">
        <f>AVERAGE(E328/L328)</f>
        <v>147.17167680278018</v>
      </c>
      <c r="Q328" t="str">
        <f>LEFT(N328,SEARCH("/",N328)-1)</f>
        <v>film &amp; video</v>
      </c>
      <c r="R328" t="str">
        <f>RIGHT(N328,LEN(N328)-SEARCH("/",N328))</f>
        <v>documentary</v>
      </c>
      <c r="S328" s="8">
        <f>(((J328/60)/60)/24)+DATE(1970,1,1)</f>
        <v>42775.314884259264</v>
      </c>
      <c r="T328" s="8">
        <f>(((I328/60)/60)/24)+DATE(1970,1,1)</f>
        <v>42808.956250000003</v>
      </c>
      <c r="U328" s="8">
        <f>VALUE(+LEFT(S328,5))</f>
        <v>42775</v>
      </c>
      <c r="V328" t="str">
        <f>VLOOKUP(D328,X$2:Y$13,2)</f>
        <v>Greater than or equal to 50000</v>
      </c>
    </row>
    <row r="329" spans="1:22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>+E329/D329</f>
        <v>1.3640000000000001</v>
      </c>
      <c r="P329">
        <f>AVERAGE(E329/L329)</f>
        <v>160.47058823529412</v>
      </c>
      <c r="Q329" t="str">
        <f>LEFT(N329,SEARCH("/",N329)-1)</f>
        <v>film &amp; video</v>
      </c>
      <c r="R329" t="str">
        <f>RIGHT(N329,LEN(N329)-SEARCH("/",N329))</f>
        <v>documentary</v>
      </c>
      <c r="S329" s="8">
        <f>(((J329/60)/60)/24)+DATE(1970,1,1)</f>
        <v>42058.235289351855</v>
      </c>
      <c r="T329" s="8">
        <f>(((I329/60)/60)/24)+DATE(1970,1,1)</f>
        <v>42085.333333333328</v>
      </c>
      <c r="U329" s="8">
        <f>VALUE(+LEFT(S329,5))</f>
        <v>42058</v>
      </c>
      <c r="V329" t="str">
        <f>VLOOKUP(D329,X$2:Y$13,2)</f>
        <v>1000 to 4999</v>
      </c>
    </row>
    <row r="330" spans="1:22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>+E330/D330</f>
        <v>1.036144</v>
      </c>
      <c r="P330">
        <f>AVERAGE(E330/L330)</f>
        <v>156.04578313253012</v>
      </c>
      <c r="Q330" t="str">
        <f>LEFT(N330,SEARCH("/",N330)-1)</f>
        <v>film &amp; video</v>
      </c>
      <c r="R330" t="str">
        <f>RIGHT(N330,LEN(N330)-SEARCH("/",N330))</f>
        <v>documentary</v>
      </c>
      <c r="S330" s="8">
        <f>(((J330/60)/60)/24)+DATE(1970,1,1)</f>
        <v>42278.946620370371</v>
      </c>
      <c r="T330" s="8">
        <f>(((I330/60)/60)/24)+DATE(1970,1,1)</f>
        <v>42309.166666666672</v>
      </c>
      <c r="U330" s="8">
        <f>VALUE(+LEFT(S330,5))</f>
        <v>42278</v>
      </c>
      <c r="V330" t="str">
        <f>VLOOKUP(D330,X$2:Y$13,2)</f>
        <v>Greater than or equal to 50000</v>
      </c>
    </row>
    <row r="331" spans="1:22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>+E331/D331</f>
        <v>1.0549999999999999</v>
      </c>
      <c r="P331">
        <f>AVERAGE(E331/L331)</f>
        <v>63.17365269461078</v>
      </c>
      <c r="Q331" t="str">
        <f>LEFT(N331,SEARCH("/",N331)-1)</f>
        <v>film &amp; video</v>
      </c>
      <c r="R331" t="str">
        <f>RIGHT(N331,LEN(N331)-SEARCH("/",N331))</f>
        <v>documentary</v>
      </c>
      <c r="S331" s="8">
        <f>(((J331/60)/60)/24)+DATE(1970,1,1)</f>
        <v>42291.46674768519</v>
      </c>
      <c r="T331" s="8">
        <f>(((I331/60)/60)/24)+DATE(1970,1,1)</f>
        <v>42315.166666666672</v>
      </c>
      <c r="U331" s="8">
        <f>VALUE(+LEFT(S331,5))</f>
        <v>42291</v>
      </c>
      <c r="V331" t="str">
        <f>VLOOKUP(D331,X$2:Y$13,2)</f>
        <v>10000 to 14999</v>
      </c>
    </row>
    <row r="332" spans="1:22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>+E332/D332</f>
        <v>1.0182857142857142</v>
      </c>
      <c r="P332">
        <f>AVERAGE(E332/L332)</f>
        <v>104.82352941176471</v>
      </c>
      <c r="Q332" t="str">
        <f>LEFT(N332,SEARCH("/",N332)-1)</f>
        <v>film &amp; video</v>
      </c>
      <c r="R332" t="str">
        <f>RIGHT(N332,LEN(N332)-SEARCH("/",N332))</f>
        <v>documentary</v>
      </c>
      <c r="S332" s="8">
        <f>(((J332/60)/60)/24)+DATE(1970,1,1)</f>
        <v>41379.515775462962</v>
      </c>
      <c r="T332" s="8">
        <f>(((I332/60)/60)/24)+DATE(1970,1,1)</f>
        <v>41411.165972222225</v>
      </c>
      <c r="U332" s="8">
        <f>VALUE(+LEFT(S332,5))</f>
        <v>41379</v>
      </c>
      <c r="V332" t="str">
        <f>VLOOKUP(D332,X$2:Y$13,2)</f>
        <v>35000 to 39999</v>
      </c>
    </row>
    <row r="333" spans="1:22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>+E333/D333</f>
        <v>1.0660499999999999</v>
      </c>
      <c r="P333">
        <f>AVERAGE(E333/L333)</f>
        <v>97.356164383561648</v>
      </c>
      <c r="Q333" t="str">
        <f>LEFT(N333,SEARCH("/",N333)-1)</f>
        <v>film &amp; video</v>
      </c>
      <c r="R333" t="str">
        <f>RIGHT(N333,LEN(N333)-SEARCH("/",N333))</f>
        <v>documentary</v>
      </c>
      <c r="S333" s="8">
        <f>(((J333/60)/60)/24)+DATE(1970,1,1)</f>
        <v>42507.581412037034</v>
      </c>
      <c r="T333" s="8">
        <f>(((I333/60)/60)/24)+DATE(1970,1,1)</f>
        <v>42538.581412037034</v>
      </c>
      <c r="U333" s="8">
        <f>VALUE(+LEFT(S333,5))</f>
        <v>42507</v>
      </c>
      <c r="V333" t="str">
        <f>VLOOKUP(D333,X$2:Y$13,2)</f>
        <v>40000 to 44999</v>
      </c>
    </row>
    <row r="334" spans="1:22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>+E334/D334</f>
        <v>1.13015</v>
      </c>
      <c r="P334">
        <f>AVERAGE(E334/L334)</f>
        <v>203.63063063063063</v>
      </c>
      <c r="Q334" t="str">
        <f>LEFT(N334,SEARCH("/",N334)-1)</f>
        <v>film &amp; video</v>
      </c>
      <c r="R334" t="str">
        <f>RIGHT(N334,LEN(N334)-SEARCH("/",N334))</f>
        <v>documentary</v>
      </c>
      <c r="S334" s="8">
        <f>(((J334/60)/60)/24)+DATE(1970,1,1)</f>
        <v>42263.680289351847</v>
      </c>
      <c r="T334" s="8">
        <f>(((I334/60)/60)/24)+DATE(1970,1,1)</f>
        <v>42305.333333333328</v>
      </c>
      <c r="U334" s="8">
        <f>VALUE(+LEFT(S334,5))</f>
        <v>42263</v>
      </c>
      <c r="V334" t="str">
        <f>VLOOKUP(D334,X$2:Y$13,2)</f>
        <v>Greater than or equal to 50000</v>
      </c>
    </row>
    <row r="335" spans="1:22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>+E335/D335</f>
        <v>1.252275</v>
      </c>
      <c r="P335">
        <f>AVERAGE(E335/L335)</f>
        <v>188.31203007518798</v>
      </c>
      <c r="Q335" t="str">
        <f>LEFT(N335,SEARCH("/",N335)-1)</f>
        <v>film &amp; video</v>
      </c>
      <c r="R335" t="str">
        <f>RIGHT(N335,LEN(N335)-SEARCH("/",N335))</f>
        <v>documentary</v>
      </c>
      <c r="S335" s="8">
        <f>(((J335/60)/60)/24)+DATE(1970,1,1)</f>
        <v>42437.636469907404</v>
      </c>
      <c r="T335" s="8">
        <f>(((I335/60)/60)/24)+DATE(1970,1,1)</f>
        <v>42467.59480324074</v>
      </c>
      <c r="U335" s="8">
        <f>VALUE(+LEFT(S335,5))</f>
        <v>42437</v>
      </c>
      <c r="V335" t="str">
        <f>VLOOKUP(D335,X$2:Y$13,2)</f>
        <v>40000 to 44999</v>
      </c>
    </row>
    <row r="336" spans="1:22" ht="43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>+E336/D336</f>
        <v>1.0119</v>
      </c>
      <c r="P336">
        <f>AVERAGE(E336/L336)</f>
        <v>146.65217391304347</v>
      </c>
      <c r="Q336" t="str">
        <f>LEFT(N336,SEARCH("/",N336)-1)</f>
        <v>film &amp; video</v>
      </c>
      <c r="R336" t="str">
        <f>RIGHT(N336,LEN(N336)-SEARCH("/",N336))</f>
        <v>documentary</v>
      </c>
      <c r="S336" s="8">
        <f>(((J336/60)/60)/24)+DATE(1970,1,1)</f>
        <v>42101.682372685187</v>
      </c>
      <c r="T336" s="8">
        <f>(((I336/60)/60)/24)+DATE(1970,1,1)</f>
        <v>42139.791666666672</v>
      </c>
      <c r="U336" s="8">
        <f>VALUE(+LEFT(S336,5))</f>
        <v>42101</v>
      </c>
      <c r="V336" t="str">
        <f>VLOOKUP(D336,X$2:Y$13,2)</f>
        <v>10000 to 14999</v>
      </c>
    </row>
    <row r="337" spans="1:22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>+E337/D337</f>
        <v>1.0276470588235294</v>
      </c>
      <c r="P337">
        <f>AVERAGE(E337/L337)</f>
        <v>109.1875</v>
      </c>
      <c r="Q337" t="str">
        <f>LEFT(N337,SEARCH("/",N337)-1)</f>
        <v>film &amp; video</v>
      </c>
      <c r="R337" t="str">
        <f>RIGHT(N337,LEN(N337)-SEARCH("/",N337))</f>
        <v>documentary</v>
      </c>
      <c r="S337" s="8">
        <f>(((J337/60)/60)/24)+DATE(1970,1,1)</f>
        <v>42101.737442129626</v>
      </c>
      <c r="T337" s="8">
        <f>(((I337/60)/60)/24)+DATE(1970,1,1)</f>
        <v>42132.916666666672</v>
      </c>
      <c r="U337" s="8">
        <f>VALUE(+LEFT(S337,5))</f>
        <v>42101</v>
      </c>
      <c r="V337" t="str">
        <f>VLOOKUP(D337,X$2:Y$13,2)</f>
        <v>5000 to 9999</v>
      </c>
    </row>
    <row r="338" spans="1:22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>+E338/D338</f>
        <v>1.1683911999999999</v>
      </c>
      <c r="P338">
        <f>AVERAGE(E338/L338)</f>
        <v>59.249046653144013</v>
      </c>
      <c r="Q338" t="str">
        <f>LEFT(N338,SEARCH("/",N338)-1)</f>
        <v>film &amp; video</v>
      </c>
      <c r="R338" t="str">
        <f>RIGHT(N338,LEN(N338)-SEARCH("/",N338))</f>
        <v>documentary</v>
      </c>
      <c r="S338" s="8">
        <f>(((J338/60)/60)/24)+DATE(1970,1,1)</f>
        <v>42291.596273148149</v>
      </c>
      <c r="T338" s="8">
        <f>(((I338/60)/60)/24)+DATE(1970,1,1)</f>
        <v>42321.637939814813</v>
      </c>
      <c r="U338" s="8">
        <f>VALUE(+LEFT(S338,5))</f>
        <v>42291</v>
      </c>
      <c r="V338" t="str">
        <f>VLOOKUP(D338,X$2:Y$13,2)</f>
        <v>25000 to 29999</v>
      </c>
    </row>
    <row r="339" spans="1:22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>+E339/D339</f>
        <v>1.0116833333333335</v>
      </c>
      <c r="P339">
        <f>AVERAGE(E339/L339)</f>
        <v>97.904838709677421</v>
      </c>
      <c r="Q339" t="str">
        <f>LEFT(N339,SEARCH("/",N339)-1)</f>
        <v>film &amp; video</v>
      </c>
      <c r="R339" t="str">
        <f>RIGHT(N339,LEN(N339)-SEARCH("/",N339))</f>
        <v>documentary</v>
      </c>
      <c r="S339" s="8">
        <f>(((J339/60)/60)/24)+DATE(1970,1,1)</f>
        <v>42047.128564814819</v>
      </c>
      <c r="T339" s="8">
        <f>(((I339/60)/60)/24)+DATE(1970,1,1)</f>
        <v>42077.086898148147</v>
      </c>
      <c r="U339" s="8">
        <f>VALUE(+LEFT(S339,5))</f>
        <v>42047</v>
      </c>
      <c r="V339" t="str">
        <f>VLOOKUP(D339,X$2:Y$13,2)</f>
        <v>1000 to 4999</v>
      </c>
    </row>
    <row r="340" spans="1:22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>+E340/D340</f>
        <v>1.1013360000000001</v>
      </c>
      <c r="P340">
        <f>AVERAGE(E340/L340)</f>
        <v>70.000169491525426</v>
      </c>
      <c r="Q340" t="str">
        <f>LEFT(N340,SEARCH("/",N340)-1)</f>
        <v>film &amp; video</v>
      </c>
      <c r="R340" t="str">
        <f>RIGHT(N340,LEN(N340)-SEARCH("/",N340))</f>
        <v>documentary</v>
      </c>
      <c r="S340" s="8">
        <f>(((J340/60)/60)/24)+DATE(1970,1,1)</f>
        <v>42559.755671296298</v>
      </c>
      <c r="T340" s="8">
        <f>(((I340/60)/60)/24)+DATE(1970,1,1)</f>
        <v>42616.041666666672</v>
      </c>
      <c r="U340" s="8">
        <f>VALUE(+LEFT(S340,5))</f>
        <v>42559</v>
      </c>
      <c r="V340" t="str">
        <f>VLOOKUP(D340,X$2:Y$13,2)</f>
        <v>15000 to 19999</v>
      </c>
    </row>
    <row r="341" spans="1:22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>+E341/D341</f>
        <v>1.0808333333333333</v>
      </c>
      <c r="P341">
        <f>AVERAGE(E341/L341)</f>
        <v>72.865168539325836</v>
      </c>
      <c r="Q341" t="str">
        <f>LEFT(N341,SEARCH("/",N341)-1)</f>
        <v>film &amp; video</v>
      </c>
      <c r="R341" t="str">
        <f>RIGHT(N341,LEN(N341)-SEARCH("/",N341))</f>
        <v>documentary</v>
      </c>
      <c r="S341" s="8">
        <f>(((J341/60)/60)/24)+DATE(1970,1,1)</f>
        <v>42093.760046296295</v>
      </c>
      <c r="T341" s="8">
        <f>(((I341/60)/60)/24)+DATE(1970,1,1)</f>
        <v>42123.760046296295</v>
      </c>
      <c r="U341" s="8">
        <f>VALUE(+LEFT(S341,5))</f>
        <v>42093</v>
      </c>
      <c r="V341" t="str">
        <f>VLOOKUP(D341,X$2:Y$13,2)</f>
        <v>5000 to 9999</v>
      </c>
    </row>
    <row r="342" spans="1:22" ht="28.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>+E342/D342</f>
        <v>1.2502285714285715</v>
      </c>
      <c r="P342">
        <f>AVERAGE(E342/L342)</f>
        <v>146.34782608695653</v>
      </c>
      <c r="Q342" t="str">
        <f>LEFT(N342,SEARCH("/",N342)-1)</f>
        <v>film &amp; video</v>
      </c>
      <c r="R342" t="str">
        <f>RIGHT(N342,LEN(N342)-SEARCH("/",N342))</f>
        <v>documentary</v>
      </c>
      <c r="S342" s="8">
        <f>(((J342/60)/60)/24)+DATE(1970,1,1)</f>
        <v>42772.669062500005</v>
      </c>
      <c r="T342" s="8">
        <f>(((I342/60)/60)/24)+DATE(1970,1,1)</f>
        <v>42802.875</v>
      </c>
      <c r="U342" s="8">
        <f>VALUE(+LEFT(S342,5))</f>
        <v>42772</v>
      </c>
      <c r="V342" t="str">
        <f>VLOOKUP(D342,X$2:Y$13,2)</f>
        <v>35000 to 39999</v>
      </c>
    </row>
    <row r="343" spans="1:22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>+E343/D343</f>
        <v>1.0671428571428572</v>
      </c>
      <c r="P343">
        <f>AVERAGE(E343/L343)</f>
        <v>67.909090909090907</v>
      </c>
      <c r="Q343" t="str">
        <f>LEFT(N343,SEARCH("/",N343)-1)</f>
        <v>film &amp; video</v>
      </c>
      <c r="R343" t="str">
        <f>RIGHT(N343,LEN(N343)-SEARCH("/",N343))</f>
        <v>documentary</v>
      </c>
      <c r="S343" s="8">
        <f>(((J343/60)/60)/24)+DATE(1970,1,1)</f>
        <v>41894.879606481481</v>
      </c>
      <c r="T343" s="8">
        <f>(((I343/60)/60)/24)+DATE(1970,1,1)</f>
        <v>41913.165972222225</v>
      </c>
      <c r="U343" s="8">
        <f>VALUE(+LEFT(S343,5))</f>
        <v>41894</v>
      </c>
      <c r="V343" t="str">
        <f>VLOOKUP(D343,X$2:Y$13,2)</f>
        <v>1000 to 4999</v>
      </c>
    </row>
    <row r="344" spans="1:22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>+E344/D344</f>
        <v>1.0036639999999999</v>
      </c>
      <c r="P344">
        <f>AVERAGE(E344/L344)</f>
        <v>169.85083076923075</v>
      </c>
      <c r="Q344" t="str">
        <f>LEFT(N344,SEARCH("/",N344)-1)</f>
        <v>film &amp; video</v>
      </c>
      <c r="R344" t="str">
        <f>RIGHT(N344,LEN(N344)-SEARCH("/",N344))</f>
        <v>documentary</v>
      </c>
      <c r="S344" s="8">
        <f>(((J344/60)/60)/24)+DATE(1970,1,1)</f>
        <v>42459.780844907407</v>
      </c>
      <c r="T344" s="8">
        <f>(((I344/60)/60)/24)+DATE(1970,1,1)</f>
        <v>42489.780844907407</v>
      </c>
      <c r="U344" s="8">
        <f>VALUE(+LEFT(S344,5))</f>
        <v>42459</v>
      </c>
      <c r="V344" t="str">
        <f>VLOOKUP(D344,X$2:Y$13,2)</f>
        <v>Greater than or equal to 50000</v>
      </c>
    </row>
    <row r="345" spans="1:22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>+E345/D345</f>
        <v>1.0202863333333334</v>
      </c>
      <c r="P345">
        <f>AVERAGE(E345/L345)</f>
        <v>58.413339694656486</v>
      </c>
      <c r="Q345" t="str">
        <f>LEFT(N345,SEARCH("/",N345)-1)</f>
        <v>film &amp; video</v>
      </c>
      <c r="R345" t="str">
        <f>RIGHT(N345,LEN(N345)-SEARCH("/",N345))</f>
        <v>documentary</v>
      </c>
      <c r="S345" s="8">
        <f>(((J345/60)/60)/24)+DATE(1970,1,1)</f>
        <v>41926.73778935185</v>
      </c>
      <c r="T345" s="8">
        <f>(((I345/60)/60)/24)+DATE(1970,1,1)</f>
        <v>41957.125</v>
      </c>
      <c r="U345" s="8">
        <f>VALUE(+LEFT(S345,5))</f>
        <v>41926</v>
      </c>
      <c r="V345" t="str">
        <f>VLOOKUP(D345,X$2:Y$13,2)</f>
        <v>30000 to 34999</v>
      </c>
    </row>
    <row r="346" spans="1:22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>+E346/D346</f>
        <v>1.0208358208955224</v>
      </c>
      <c r="P346">
        <f>AVERAGE(E346/L346)</f>
        <v>119.99298245614035</v>
      </c>
      <c r="Q346" t="str">
        <f>LEFT(N346,SEARCH("/",N346)-1)</f>
        <v>film &amp; video</v>
      </c>
      <c r="R346" t="str">
        <f>RIGHT(N346,LEN(N346)-SEARCH("/",N346))</f>
        <v>documentary</v>
      </c>
      <c r="S346" s="8">
        <f>(((J346/60)/60)/24)+DATE(1970,1,1)</f>
        <v>42111.970995370371</v>
      </c>
      <c r="T346" s="8">
        <f>(((I346/60)/60)/24)+DATE(1970,1,1)</f>
        <v>42156.097222222219</v>
      </c>
      <c r="U346" s="8">
        <f>VALUE(+LEFT(S346,5))</f>
        <v>42111</v>
      </c>
      <c r="V346" t="str">
        <f>VLOOKUP(D346,X$2:Y$13,2)</f>
        <v>30000 to 34999</v>
      </c>
    </row>
    <row r="347" spans="1:22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>+E347/D347</f>
        <v>1.2327586206896552</v>
      </c>
      <c r="P347">
        <f>AVERAGE(E347/L347)</f>
        <v>99.860335195530723</v>
      </c>
      <c r="Q347" t="str">
        <f>LEFT(N347,SEARCH("/",N347)-1)</f>
        <v>film &amp; video</v>
      </c>
      <c r="R347" t="str">
        <f>RIGHT(N347,LEN(N347)-SEARCH("/",N347))</f>
        <v>documentary</v>
      </c>
      <c r="S347" s="8">
        <f>(((J347/60)/60)/24)+DATE(1970,1,1)</f>
        <v>42114.944328703699</v>
      </c>
      <c r="T347" s="8">
        <f>(((I347/60)/60)/24)+DATE(1970,1,1)</f>
        <v>42144.944328703699</v>
      </c>
      <c r="U347" s="8">
        <f>VALUE(+LEFT(S347,5))</f>
        <v>42114</v>
      </c>
      <c r="V347" t="str">
        <f>VLOOKUP(D347,X$2:Y$13,2)</f>
        <v>10000 to 14999</v>
      </c>
    </row>
    <row r="348" spans="1:22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>+E348/D348</f>
        <v>1.7028880000000002</v>
      </c>
      <c r="P348">
        <f>AVERAGE(E348/L348)</f>
        <v>90.579148936170213</v>
      </c>
      <c r="Q348" t="str">
        <f>LEFT(N348,SEARCH("/",N348)-1)</f>
        <v>film &amp; video</v>
      </c>
      <c r="R348" t="str">
        <f>RIGHT(N348,LEN(N348)-SEARCH("/",N348))</f>
        <v>documentary</v>
      </c>
      <c r="S348" s="8">
        <f>(((J348/60)/60)/24)+DATE(1970,1,1)</f>
        <v>42261.500243055561</v>
      </c>
      <c r="T348" s="8">
        <f>(((I348/60)/60)/24)+DATE(1970,1,1)</f>
        <v>42291.500243055561</v>
      </c>
      <c r="U348" s="8">
        <f>VALUE(+LEFT(S348,5))</f>
        <v>42261</v>
      </c>
      <c r="V348" t="str">
        <f>VLOOKUP(D348,X$2:Y$13,2)</f>
        <v>10000 to 14999</v>
      </c>
    </row>
    <row r="349" spans="1:22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>+E349/D349</f>
        <v>1.1159049999999999</v>
      </c>
      <c r="P349">
        <f>AVERAGE(E349/L349)</f>
        <v>117.77361477572559</v>
      </c>
      <c r="Q349" t="str">
        <f>LEFT(N349,SEARCH("/",N349)-1)</f>
        <v>film &amp; video</v>
      </c>
      <c r="R349" t="str">
        <f>RIGHT(N349,LEN(N349)-SEARCH("/",N349))</f>
        <v>documentary</v>
      </c>
      <c r="S349" s="8">
        <f>(((J349/60)/60)/24)+DATE(1970,1,1)</f>
        <v>42292.495474537034</v>
      </c>
      <c r="T349" s="8">
        <f>(((I349/60)/60)/24)+DATE(1970,1,1)</f>
        <v>42322.537141203706</v>
      </c>
      <c r="U349" s="8">
        <f>VALUE(+LEFT(S349,5))</f>
        <v>42292</v>
      </c>
      <c r="V349" t="str">
        <f>VLOOKUP(D349,X$2:Y$13,2)</f>
        <v>40000 to 44999</v>
      </c>
    </row>
    <row r="350" spans="1:22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>+E350/D350</f>
        <v>1.03</v>
      </c>
      <c r="P350">
        <f>AVERAGE(E350/L350)</f>
        <v>86.554621848739501</v>
      </c>
      <c r="Q350" t="str">
        <f>LEFT(N350,SEARCH("/",N350)-1)</f>
        <v>film &amp; video</v>
      </c>
      <c r="R350" t="str">
        <f>RIGHT(N350,LEN(N350)-SEARCH("/",N350))</f>
        <v>documentary</v>
      </c>
      <c r="S350" s="8">
        <f>(((J350/60)/60)/24)+DATE(1970,1,1)</f>
        <v>42207.58699074074</v>
      </c>
      <c r="T350" s="8">
        <f>(((I350/60)/60)/24)+DATE(1970,1,1)</f>
        <v>42237.58699074074</v>
      </c>
      <c r="U350" s="8">
        <f>VALUE(+LEFT(S350,5))</f>
        <v>42207</v>
      </c>
      <c r="V350" t="str">
        <f>VLOOKUP(D350,X$2:Y$13,2)</f>
        <v>10000 to 14999</v>
      </c>
    </row>
    <row r="351" spans="1:22" ht="28.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>+E351/D351</f>
        <v>1.0663570159857905</v>
      </c>
      <c r="P351">
        <f>AVERAGE(E351/L351)</f>
        <v>71.899281437125751</v>
      </c>
      <c r="Q351" t="str">
        <f>LEFT(N351,SEARCH("/",N351)-1)</f>
        <v>film &amp; video</v>
      </c>
      <c r="R351" t="str">
        <f>RIGHT(N351,LEN(N351)-SEARCH("/",N351))</f>
        <v>documentary</v>
      </c>
      <c r="S351" s="8">
        <f>(((J351/60)/60)/24)+DATE(1970,1,1)</f>
        <v>42760.498935185184</v>
      </c>
      <c r="T351" s="8">
        <f>(((I351/60)/60)/24)+DATE(1970,1,1)</f>
        <v>42790.498935185184</v>
      </c>
      <c r="U351" s="8">
        <f>VALUE(+LEFT(S351,5))</f>
        <v>42760</v>
      </c>
      <c r="V351" t="str">
        <f>VLOOKUP(D351,X$2:Y$13,2)</f>
        <v>10000 to 14999</v>
      </c>
    </row>
    <row r="352" spans="1:22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>+E352/D352</f>
        <v>1.1476</v>
      </c>
      <c r="P352">
        <f>AVERAGE(E352/L352)</f>
        <v>129.81900452488688</v>
      </c>
      <c r="Q352" t="str">
        <f>LEFT(N352,SEARCH("/",N352)-1)</f>
        <v>film &amp; video</v>
      </c>
      <c r="R352" t="str">
        <f>RIGHT(N352,LEN(N352)-SEARCH("/",N352))</f>
        <v>documentary</v>
      </c>
      <c r="S352" s="8">
        <f>(((J352/60)/60)/24)+DATE(1970,1,1)</f>
        <v>42586.066076388888</v>
      </c>
      <c r="T352" s="8">
        <f>(((I352/60)/60)/24)+DATE(1970,1,1)</f>
        <v>42624.165972222225</v>
      </c>
      <c r="U352" s="8">
        <f>VALUE(+LEFT(S352,5))</f>
        <v>42586</v>
      </c>
      <c r="V352" t="str">
        <f>VLOOKUP(D352,X$2:Y$13,2)</f>
        <v>25000 to 29999</v>
      </c>
    </row>
    <row r="353" spans="1:22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>+E353/D353</f>
        <v>1.2734117647058822</v>
      </c>
      <c r="P353">
        <f>AVERAGE(E353/L353)</f>
        <v>44.912863070539416</v>
      </c>
      <c r="Q353" t="str">
        <f>LEFT(N353,SEARCH("/",N353)-1)</f>
        <v>film &amp; video</v>
      </c>
      <c r="R353" t="str">
        <f>RIGHT(N353,LEN(N353)-SEARCH("/",N353))</f>
        <v>documentary</v>
      </c>
      <c r="S353" s="8">
        <f>(((J353/60)/60)/24)+DATE(1970,1,1)</f>
        <v>42427.964745370366</v>
      </c>
      <c r="T353" s="8">
        <f>(((I353/60)/60)/24)+DATE(1970,1,1)</f>
        <v>42467.923078703709</v>
      </c>
      <c r="U353" s="8">
        <f>VALUE(+LEFT(S353,5))</f>
        <v>42427</v>
      </c>
      <c r="V353" t="str">
        <f>VLOOKUP(D353,X$2:Y$13,2)</f>
        <v>30000 to 34999</v>
      </c>
    </row>
    <row r="354" spans="1:22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>+E354/D354</f>
        <v>1.1656</v>
      </c>
      <c r="P354">
        <f>AVERAGE(E354/L354)</f>
        <v>40.755244755244753</v>
      </c>
      <c r="Q354" t="str">
        <f>LEFT(N354,SEARCH("/",N354)-1)</f>
        <v>film &amp; video</v>
      </c>
      <c r="R354" t="str">
        <f>RIGHT(N354,LEN(N354)-SEARCH("/",N354))</f>
        <v>documentary</v>
      </c>
      <c r="S354" s="8">
        <f>(((J354/60)/60)/24)+DATE(1970,1,1)</f>
        <v>41890.167453703703</v>
      </c>
      <c r="T354" s="8">
        <f>(((I354/60)/60)/24)+DATE(1970,1,1)</f>
        <v>41920.167453703703</v>
      </c>
      <c r="U354" s="8">
        <f>VALUE(+LEFT(S354,5))</f>
        <v>41890</v>
      </c>
      <c r="V354" t="str">
        <f>VLOOKUP(D354,X$2:Y$13,2)</f>
        <v>10000 to 14999</v>
      </c>
    </row>
    <row r="355" spans="1:22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>+E355/D355</f>
        <v>1.0861819426615318</v>
      </c>
      <c r="P355">
        <f>AVERAGE(E355/L355)</f>
        <v>103.52394779771615</v>
      </c>
      <c r="Q355" t="str">
        <f>LEFT(N355,SEARCH("/",N355)-1)</f>
        <v>film &amp; video</v>
      </c>
      <c r="R355" t="str">
        <f>RIGHT(N355,LEN(N355)-SEARCH("/",N355))</f>
        <v>documentary</v>
      </c>
      <c r="S355" s="8">
        <f>(((J355/60)/60)/24)+DATE(1970,1,1)</f>
        <v>42297.791886574079</v>
      </c>
      <c r="T355" s="8">
        <f>(((I355/60)/60)/24)+DATE(1970,1,1)</f>
        <v>42327.833553240736</v>
      </c>
      <c r="U355" s="8">
        <f>VALUE(+LEFT(S355,5))</f>
        <v>42297</v>
      </c>
      <c r="V355" t="str">
        <f>VLOOKUP(D355,X$2:Y$13,2)</f>
        <v>Greater than or equal to 50000</v>
      </c>
    </row>
    <row r="356" spans="1:22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>+E356/D356</f>
        <v>1.0394285714285714</v>
      </c>
      <c r="P356">
        <f>AVERAGE(E356/L356)</f>
        <v>125.44827586206897</v>
      </c>
      <c r="Q356" t="str">
        <f>LEFT(N356,SEARCH("/",N356)-1)</f>
        <v>film &amp; video</v>
      </c>
      <c r="R356" t="str">
        <f>RIGHT(N356,LEN(N356)-SEARCH("/",N356))</f>
        <v>documentary</v>
      </c>
      <c r="S356" s="8">
        <f>(((J356/60)/60)/24)+DATE(1970,1,1)</f>
        <v>42438.827789351853</v>
      </c>
      <c r="T356" s="8">
        <f>(((I356/60)/60)/24)+DATE(1970,1,1)</f>
        <v>42468.786122685182</v>
      </c>
      <c r="U356" s="8">
        <f>VALUE(+LEFT(S356,5))</f>
        <v>42438</v>
      </c>
      <c r="V356" t="str">
        <f>VLOOKUP(D356,X$2:Y$13,2)</f>
        <v>1000 to 4999</v>
      </c>
    </row>
    <row r="357" spans="1:22" ht="28.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>+E357/D357</f>
        <v>1.1625714285714286</v>
      </c>
      <c r="P357">
        <f>AVERAGE(E357/L357)</f>
        <v>246.60606060606059</v>
      </c>
      <c r="Q357" t="str">
        <f>LEFT(N357,SEARCH("/",N357)-1)</f>
        <v>film &amp; video</v>
      </c>
      <c r="R357" t="str">
        <f>RIGHT(N357,LEN(N357)-SEARCH("/",N357))</f>
        <v>documentary</v>
      </c>
      <c r="S357" s="8">
        <f>(((J357/60)/60)/24)+DATE(1970,1,1)</f>
        <v>41943.293912037036</v>
      </c>
      <c r="T357" s="8">
        <f>(((I357/60)/60)/24)+DATE(1970,1,1)</f>
        <v>41974.3355787037</v>
      </c>
      <c r="U357" s="8">
        <f>VALUE(+LEFT(S357,5))</f>
        <v>41943</v>
      </c>
      <c r="V357" t="str">
        <f>VLOOKUP(D357,X$2:Y$13,2)</f>
        <v>35000 to 39999</v>
      </c>
    </row>
    <row r="358" spans="1:22" ht="28.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>+E358/D358</f>
        <v>1.0269239999999999</v>
      </c>
      <c r="P358">
        <f>AVERAGE(E358/L358)</f>
        <v>79.401340206185566</v>
      </c>
      <c r="Q358" t="str">
        <f>LEFT(N358,SEARCH("/",N358)-1)</f>
        <v>film &amp; video</v>
      </c>
      <c r="R358" t="str">
        <f>RIGHT(N358,LEN(N358)-SEARCH("/",N358))</f>
        <v>documentary</v>
      </c>
      <c r="S358" s="8">
        <f>(((J358/60)/60)/24)+DATE(1970,1,1)</f>
        <v>42415.803159722222</v>
      </c>
      <c r="T358" s="8">
        <f>(((I358/60)/60)/24)+DATE(1970,1,1)</f>
        <v>42445.761493055557</v>
      </c>
      <c r="U358" s="8">
        <f>VALUE(+LEFT(S358,5))</f>
        <v>42415</v>
      </c>
      <c r="V358" t="str">
        <f>VLOOKUP(D358,X$2:Y$13,2)</f>
        <v>5000 to 9999</v>
      </c>
    </row>
    <row r="359" spans="1:22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>+E359/D359</f>
        <v>1.74</v>
      </c>
      <c r="P359">
        <f>AVERAGE(E359/L359)</f>
        <v>86.138613861386133</v>
      </c>
      <c r="Q359" t="str">
        <f>LEFT(N359,SEARCH("/",N359)-1)</f>
        <v>film &amp; video</v>
      </c>
      <c r="R359" t="str">
        <f>RIGHT(N359,LEN(N359)-SEARCH("/",N359))</f>
        <v>documentary</v>
      </c>
      <c r="S359" s="8">
        <f>(((J359/60)/60)/24)+DATE(1970,1,1)</f>
        <v>42078.222187499996</v>
      </c>
      <c r="T359" s="8">
        <f>(((I359/60)/60)/24)+DATE(1970,1,1)</f>
        <v>42118.222187499996</v>
      </c>
      <c r="U359" s="8">
        <f>VALUE(+LEFT(S359,5))</f>
        <v>42078</v>
      </c>
      <c r="V359" t="str">
        <f>VLOOKUP(D359,X$2:Y$13,2)</f>
        <v>15000 to 19999</v>
      </c>
    </row>
    <row r="360" spans="1:22" ht="28.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>+E360/D360</f>
        <v>1.03088</v>
      </c>
      <c r="P360">
        <f>AVERAGE(E360/L360)</f>
        <v>193.04868913857678</v>
      </c>
      <c r="Q360" t="str">
        <f>LEFT(N360,SEARCH("/",N360)-1)</f>
        <v>film &amp; video</v>
      </c>
      <c r="R360" t="str">
        <f>RIGHT(N360,LEN(N360)-SEARCH("/",N360))</f>
        <v>documentary</v>
      </c>
      <c r="S360" s="8">
        <f>(((J360/60)/60)/24)+DATE(1970,1,1)</f>
        <v>42507.860196759255</v>
      </c>
      <c r="T360" s="8">
        <f>(((I360/60)/60)/24)+DATE(1970,1,1)</f>
        <v>42536.625</v>
      </c>
      <c r="U360" s="8">
        <f>VALUE(+LEFT(S360,5))</f>
        <v>42507</v>
      </c>
      <c r="V360" t="str">
        <f>VLOOKUP(D360,X$2:Y$13,2)</f>
        <v>Greater than or equal to 50000</v>
      </c>
    </row>
    <row r="361" spans="1:22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>+E361/D361</f>
        <v>1.0485537190082646</v>
      </c>
      <c r="P361">
        <f>AVERAGE(E361/L361)</f>
        <v>84.023178807947019</v>
      </c>
      <c r="Q361" t="str">
        <f>LEFT(N361,SEARCH("/",N361)-1)</f>
        <v>film &amp; video</v>
      </c>
      <c r="R361" t="str">
        <f>RIGHT(N361,LEN(N361)-SEARCH("/",N361))</f>
        <v>documentary</v>
      </c>
      <c r="S361" s="8">
        <f>(((J361/60)/60)/24)+DATE(1970,1,1)</f>
        <v>41935.070486111108</v>
      </c>
      <c r="T361" s="8">
        <f>(((I361/60)/60)/24)+DATE(1970,1,1)</f>
        <v>41957.216666666667</v>
      </c>
      <c r="U361" s="8">
        <f>VALUE(+LEFT(S361,5))</f>
        <v>41935</v>
      </c>
      <c r="V361" t="str">
        <f>VLOOKUP(D361,X$2:Y$13,2)</f>
        <v>20000 to 24999</v>
      </c>
    </row>
    <row r="362" spans="1:22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>+E362/D362</f>
        <v>1.0137499999999999</v>
      </c>
      <c r="P362">
        <f>AVERAGE(E362/L362)</f>
        <v>139.82758620689654</v>
      </c>
      <c r="Q362" t="str">
        <f>LEFT(N362,SEARCH("/",N362)-1)</f>
        <v>film &amp; video</v>
      </c>
      <c r="R362" t="str">
        <f>RIGHT(N362,LEN(N362)-SEARCH("/",N362))</f>
        <v>documentary</v>
      </c>
      <c r="S362" s="8">
        <f>(((J362/60)/60)/24)+DATE(1970,1,1)</f>
        <v>42163.897916666669</v>
      </c>
      <c r="T362" s="8">
        <f>(((I362/60)/60)/24)+DATE(1970,1,1)</f>
        <v>42208.132638888885</v>
      </c>
      <c r="U362" s="8">
        <f>VALUE(+LEFT(S362,5))</f>
        <v>42163</v>
      </c>
      <c r="V362" t="str">
        <f>VLOOKUP(D362,X$2:Y$13,2)</f>
        <v>10000 to 14999</v>
      </c>
    </row>
    <row r="363" spans="1:22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>+E363/D363</f>
        <v>1.1107699999999998</v>
      </c>
      <c r="P363">
        <f>AVERAGE(E363/L363)</f>
        <v>109.82189265536722</v>
      </c>
      <c r="Q363" t="str">
        <f>LEFT(N363,SEARCH("/",N363)-1)</f>
        <v>film &amp; video</v>
      </c>
      <c r="R363" t="str">
        <f>RIGHT(N363,LEN(N363)-SEARCH("/",N363))</f>
        <v>documentary</v>
      </c>
      <c r="S363" s="8">
        <f>(((J363/60)/60)/24)+DATE(1970,1,1)</f>
        <v>41936.001226851848</v>
      </c>
      <c r="T363" s="8">
        <f>(((I363/60)/60)/24)+DATE(1970,1,1)</f>
        <v>41966.042893518519</v>
      </c>
      <c r="U363" s="8">
        <f>VALUE(+LEFT(S363,5))</f>
        <v>41936</v>
      </c>
      <c r="V363" t="str">
        <f>VLOOKUP(D363,X$2:Y$13,2)</f>
        <v>35000 to 39999</v>
      </c>
    </row>
    <row r="364" spans="1:22" ht="43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>+E364/D364</f>
        <v>1.2415933781686497</v>
      </c>
      <c r="P364">
        <f>AVERAGE(E364/L364)</f>
        <v>139.53488372093022</v>
      </c>
      <c r="Q364" t="str">
        <f>LEFT(N364,SEARCH("/",N364)-1)</f>
        <v>film &amp; video</v>
      </c>
      <c r="R364" t="str">
        <f>RIGHT(N364,LEN(N364)-SEARCH("/",N364))</f>
        <v>documentary</v>
      </c>
      <c r="S364" s="8">
        <f>(((J364/60)/60)/24)+DATE(1970,1,1)</f>
        <v>41837.210543981484</v>
      </c>
      <c r="T364" s="8">
        <f>(((I364/60)/60)/24)+DATE(1970,1,1)</f>
        <v>41859</v>
      </c>
      <c r="U364" s="8">
        <f>VALUE(+LEFT(S364,5))</f>
        <v>41837</v>
      </c>
      <c r="V364" t="str">
        <f>VLOOKUP(D364,X$2:Y$13,2)</f>
        <v>5000 to 9999</v>
      </c>
    </row>
    <row r="365" spans="1:22" ht="43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>+E365/D365</f>
        <v>1.0133333333333334</v>
      </c>
      <c r="P365">
        <f>AVERAGE(E365/L365)</f>
        <v>347.84615384615387</v>
      </c>
      <c r="Q365" t="str">
        <f>LEFT(N365,SEARCH("/",N365)-1)</f>
        <v>film &amp; video</v>
      </c>
      <c r="R365" t="str">
        <f>RIGHT(N365,LEN(N365)-SEARCH("/",N365))</f>
        <v>documentary</v>
      </c>
      <c r="S365" s="8">
        <f>(((J365/60)/60)/24)+DATE(1970,1,1)</f>
        <v>40255.744629629626</v>
      </c>
      <c r="T365" s="8">
        <f>(((I365/60)/60)/24)+DATE(1970,1,1)</f>
        <v>40300.806944444441</v>
      </c>
      <c r="U365" s="8">
        <f>VALUE(+LEFT(S365,5))</f>
        <v>40255</v>
      </c>
      <c r="V365" t="str">
        <f>VLOOKUP(D365,X$2:Y$13,2)</f>
        <v>5000 to 9999</v>
      </c>
    </row>
    <row r="366" spans="1:22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>+E366/D366</f>
        <v>1.1016142857142857</v>
      </c>
      <c r="P366">
        <f>AVERAGE(E366/L366)</f>
        <v>68.24159292035398</v>
      </c>
      <c r="Q366" t="str">
        <f>LEFT(N366,SEARCH("/",N366)-1)</f>
        <v>film &amp; video</v>
      </c>
      <c r="R366" t="str">
        <f>RIGHT(N366,LEN(N366)-SEARCH("/",N366))</f>
        <v>documentary</v>
      </c>
      <c r="S366" s="8">
        <f>(((J366/60)/60)/24)+DATE(1970,1,1)</f>
        <v>41780.859629629631</v>
      </c>
      <c r="T366" s="8">
        <f>(((I366/60)/60)/24)+DATE(1970,1,1)</f>
        <v>41811.165972222225</v>
      </c>
      <c r="U366" s="8">
        <f>VALUE(+LEFT(S366,5))</f>
        <v>41780</v>
      </c>
      <c r="V366" t="str">
        <f>VLOOKUP(D366,X$2:Y$13,2)</f>
        <v>5000 to 9999</v>
      </c>
    </row>
    <row r="367" spans="1:22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>+E367/D367</f>
        <v>1.0397333333333334</v>
      </c>
      <c r="P367">
        <f>AVERAGE(E367/L367)</f>
        <v>239.93846153846152</v>
      </c>
      <c r="Q367" t="str">
        <f>LEFT(N367,SEARCH("/",N367)-1)</f>
        <v>film &amp; video</v>
      </c>
      <c r="R367" t="str">
        <f>RIGHT(N367,LEN(N367)-SEARCH("/",N367))</f>
        <v>documentary</v>
      </c>
      <c r="S367" s="8">
        <f>(((J367/60)/60)/24)+DATE(1970,1,1)</f>
        <v>41668.606469907405</v>
      </c>
      <c r="T367" s="8">
        <f>(((I367/60)/60)/24)+DATE(1970,1,1)</f>
        <v>41698.606469907405</v>
      </c>
      <c r="U367" s="8">
        <f>VALUE(+LEFT(S367,5))</f>
        <v>41668</v>
      </c>
      <c r="V367" t="str">
        <f>VLOOKUP(D367,X$2:Y$13,2)</f>
        <v>15000 to 19999</v>
      </c>
    </row>
    <row r="368" spans="1:22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>+E368/D368</f>
        <v>1.013157894736842</v>
      </c>
      <c r="P368">
        <f>AVERAGE(E368/L368)</f>
        <v>287.31343283582089</v>
      </c>
      <c r="Q368" t="str">
        <f>LEFT(N368,SEARCH("/",N368)-1)</f>
        <v>film &amp; video</v>
      </c>
      <c r="R368" t="str">
        <f>RIGHT(N368,LEN(N368)-SEARCH("/",N368))</f>
        <v>documentary</v>
      </c>
      <c r="S368" s="8">
        <f>(((J368/60)/60)/24)+DATE(1970,1,1)</f>
        <v>41019.793032407404</v>
      </c>
      <c r="T368" s="8">
        <f>(((I368/60)/60)/24)+DATE(1970,1,1)</f>
        <v>41049.793032407404</v>
      </c>
      <c r="U368" s="8">
        <f>VALUE(+LEFT(S368,5))</f>
        <v>41019</v>
      </c>
      <c r="V368" t="str">
        <f>VLOOKUP(D368,X$2:Y$13,2)</f>
        <v>35000 to 39999</v>
      </c>
    </row>
    <row r="369" spans="1:22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>+E369/D369</f>
        <v>1.033501</v>
      </c>
      <c r="P369">
        <f>AVERAGE(E369/L369)</f>
        <v>86.84882352941176</v>
      </c>
      <c r="Q369" t="str">
        <f>LEFT(N369,SEARCH("/",N369)-1)</f>
        <v>film &amp; video</v>
      </c>
      <c r="R369" t="str">
        <f>RIGHT(N369,LEN(N369)-SEARCH("/",N369))</f>
        <v>documentary</v>
      </c>
      <c r="S369" s="8">
        <f>(((J369/60)/60)/24)+DATE(1970,1,1)</f>
        <v>41355.577291666668</v>
      </c>
      <c r="T369" s="8">
        <f>(((I369/60)/60)/24)+DATE(1970,1,1)</f>
        <v>41395.207638888889</v>
      </c>
      <c r="U369" s="8">
        <f>VALUE(+LEFT(S369,5))</f>
        <v>41355</v>
      </c>
      <c r="V369" t="str">
        <f>VLOOKUP(D369,X$2:Y$13,2)</f>
        <v>10000 to 14999</v>
      </c>
    </row>
    <row r="370" spans="1:22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>+E370/D370</f>
        <v>1.04112</v>
      </c>
      <c r="P370">
        <f>AVERAGE(E370/L370)</f>
        <v>81.84905660377359</v>
      </c>
      <c r="Q370" t="str">
        <f>LEFT(N370,SEARCH("/",N370)-1)</f>
        <v>film &amp; video</v>
      </c>
      <c r="R370" t="str">
        <f>RIGHT(N370,LEN(N370)-SEARCH("/",N370))</f>
        <v>documentary</v>
      </c>
      <c r="S370" s="8">
        <f>(((J370/60)/60)/24)+DATE(1970,1,1)</f>
        <v>42043.605578703704</v>
      </c>
      <c r="T370" s="8">
        <f>(((I370/60)/60)/24)+DATE(1970,1,1)</f>
        <v>42078.563912037032</v>
      </c>
      <c r="U370" s="8">
        <f>VALUE(+LEFT(S370,5))</f>
        <v>42043</v>
      </c>
      <c r="V370" t="str">
        <f>VLOOKUP(D370,X$2:Y$13,2)</f>
        <v>10000 to 14999</v>
      </c>
    </row>
    <row r="371" spans="1:22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>+E371/D371</f>
        <v>1.1015569230769231</v>
      </c>
      <c r="P371">
        <f>AVERAGE(E371/L371)</f>
        <v>42.874970059880241</v>
      </c>
      <c r="Q371" t="str">
        <f>LEFT(N371,SEARCH("/",N371)-1)</f>
        <v>film &amp; video</v>
      </c>
      <c r="R371" t="str">
        <f>RIGHT(N371,LEN(N371)-SEARCH("/",N371))</f>
        <v>documentary</v>
      </c>
      <c r="S371" s="8">
        <f>(((J371/60)/60)/24)+DATE(1970,1,1)</f>
        <v>40893.551724537036</v>
      </c>
      <c r="T371" s="8">
        <f>(((I371/60)/60)/24)+DATE(1970,1,1)</f>
        <v>40923.551724537036</v>
      </c>
      <c r="U371" s="8">
        <f>VALUE(+LEFT(S371,5))</f>
        <v>40893</v>
      </c>
      <c r="V371" t="str">
        <f>VLOOKUP(D371,X$2:Y$13,2)</f>
        <v>5000 to 9999</v>
      </c>
    </row>
    <row r="372" spans="1:22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>+E372/D372</f>
        <v>1.2202</v>
      </c>
      <c r="P372">
        <f>AVERAGE(E372/L372)</f>
        <v>709.41860465116281</v>
      </c>
      <c r="Q372" t="str">
        <f>LEFT(N372,SEARCH("/",N372)-1)</f>
        <v>film &amp; video</v>
      </c>
      <c r="R372" t="str">
        <f>RIGHT(N372,LEN(N372)-SEARCH("/",N372))</f>
        <v>documentary</v>
      </c>
      <c r="S372" s="8">
        <f>(((J372/60)/60)/24)+DATE(1970,1,1)</f>
        <v>42711.795138888891</v>
      </c>
      <c r="T372" s="8">
        <f>(((I372/60)/60)/24)+DATE(1970,1,1)</f>
        <v>42741.795138888891</v>
      </c>
      <c r="U372" s="8">
        <f>VALUE(+LEFT(S372,5))</f>
        <v>42711</v>
      </c>
      <c r="V372" t="str">
        <f>VLOOKUP(D372,X$2:Y$13,2)</f>
        <v>25000 to 29999</v>
      </c>
    </row>
    <row r="373" spans="1:22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>+E373/D373</f>
        <v>1.1416866666666667</v>
      </c>
      <c r="P373">
        <f>AVERAGE(E373/L373)</f>
        <v>161.25517890772127</v>
      </c>
      <c r="Q373" t="str">
        <f>LEFT(N373,SEARCH("/",N373)-1)</f>
        <v>film &amp; video</v>
      </c>
      <c r="R373" t="str">
        <f>RIGHT(N373,LEN(N373)-SEARCH("/",N373))</f>
        <v>documentary</v>
      </c>
      <c r="S373" s="8">
        <f>(((J373/60)/60)/24)+DATE(1970,1,1)</f>
        <v>41261.767812500002</v>
      </c>
      <c r="T373" s="8">
        <f>(((I373/60)/60)/24)+DATE(1970,1,1)</f>
        <v>41306.767812500002</v>
      </c>
      <c r="U373" s="8">
        <f>VALUE(+LEFT(S373,5))</f>
        <v>41261</v>
      </c>
      <c r="V373" t="str">
        <f>VLOOKUP(D373,X$2:Y$13,2)</f>
        <v>Greater than or equal to 50000</v>
      </c>
    </row>
    <row r="374" spans="1:22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>+E374/D374</f>
        <v>1.2533333333333334</v>
      </c>
      <c r="P374">
        <f>AVERAGE(E374/L374)</f>
        <v>41.777777777777779</v>
      </c>
      <c r="Q374" t="str">
        <f>LEFT(N374,SEARCH("/",N374)-1)</f>
        <v>film &amp; video</v>
      </c>
      <c r="R374" t="str">
        <f>RIGHT(N374,LEN(N374)-SEARCH("/",N374))</f>
        <v>documentary</v>
      </c>
      <c r="S374" s="8">
        <f>(((J374/60)/60)/24)+DATE(1970,1,1)</f>
        <v>42425.576898148152</v>
      </c>
      <c r="T374" s="8">
        <f>(((I374/60)/60)/24)+DATE(1970,1,1)</f>
        <v>42465.666666666672</v>
      </c>
      <c r="U374" s="8">
        <f>VALUE(+LEFT(S374,5))</f>
        <v>42425</v>
      </c>
      <c r="V374" t="str">
        <f>VLOOKUP(D374,X$2:Y$13,2)</f>
        <v>Less than 1000</v>
      </c>
    </row>
    <row r="375" spans="1:22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>+E375/D375</f>
        <v>1.0666666666666667</v>
      </c>
      <c r="P375">
        <f>AVERAGE(E375/L375)</f>
        <v>89.887640449438209</v>
      </c>
      <c r="Q375" t="str">
        <f>LEFT(N375,SEARCH("/",N375)-1)</f>
        <v>film &amp; video</v>
      </c>
      <c r="R375" t="str">
        <f>RIGHT(N375,LEN(N375)-SEARCH("/",N375))</f>
        <v>documentary</v>
      </c>
      <c r="S375" s="8">
        <f>(((J375/60)/60)/24)+DATE(1970,1,1)</f>
        <v>41078.91201388889</v>
      </c>
      <c r="T375" s="8">
        <f>(((I375/60)/60)/24)+DATE(1970,1,1)</f>
        <v>41108.91201388889</v>
      </c>
      <c r="U375" s="8">
        <f>VALUE(+LEFT(S375,5))</f>
        <v>41078</v>
      </c>
      <c r="V375" t="str">
        <f>VLOOKUP(D375,X$2:Y$13,2)</f>
        <v>5000 to 9999</v>
      </c>
    </row>
    <row r="376" spans="1:22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>+E376/D376</f>
        <v>1.3065</v>
      </c>
      <c r="P376">
        <f>AVERAGE(E376/L376)</f>
        <v>45.051724137931032</v>
      </c>
      <c r="Q376" t="str">
        <f>LEFT(N376,SEARCH("/",N376)-1)</f>
        <v>film &amp; video</v>
      </c>
      <c r="R376" t="str">
        <f>RIGHT(N376,LEN(N376)-SEARCH("/",N376))</f>
        <v>documentary</v>
      </c>
      <c r="S376" s="8">
        <f>(((J376/60)/60)/24)+DATE(1970,1,1)</f>
        <v>40757.889247685183</v>
      </c>
      <c r="T376" s="8">
        <f>(((I376/60)/60)/24)+DATE(1970,1,1)</f>
        <v>40802.889247685183</v>
      </c>
      <c r="U376" s="8">
        <f>VALUE(+LEFT(S376,5))</f>
        <v>40757</v>
      </c>
      <c r="V376" t="str">
        <f>VLOOKUP(D376,X$2:Y$13,2)</f>
        <v>5000 to 9999</v>
      </c>
    </row>
    <row r="377" spans="1:22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>+E377/D377</f>
        <v>1.2</v>
      </c>
      <c r="P377">
        <f>AVERAGE(E377/L377)</f>
        <v>42.857142857142854</v>
      </c>
      <c r="Q377" t="str">
        <f>LEFT(N377,SEARCH("/",N377)-1)</f>
        <v>film &amp; video</v>
      </c>
      <c r="R377" t="str">
        <f>RIGHT(N377,LEN(N377)-SEARCH("/",N377))</f>
        <v>documentary</v>
      </c>
      <c r="S377" s="8">
        <f>(((J377/60)/60)/24)+DATE(1970,1,1)</f>
        <v>41657.985081018516</v>
      </c>
      <c r="T377" s="8">
        <f>(((I377/60)/60)/24)+DATE(1970,1,1)</f>
        <v>41699.720833333333</v>
      </c>
      <c r="U377" s="8">
        <f>VALUE(+LEFT(S377,5))</f>
        <v>41657</v>
      </c>
      <c r="V377" t="str">
        <f>VLOOKUP(D377,X$2:Y$13,2)</f>
        <v>Less than 1000</v>
      </c>
    </row>
    <row r="378" spans="1:22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>+E378/D378</f>
        <v>1.0595918367346939</v>
      </c>
      <c r="P378">
        <f>AVERAGE(E378/L378)</f>
        <v>54.083333333333336</v>
      </c>
      <c r="Q378" t="str">
        <f>LEFT(N378,SEARCH("/",N378)-1)</f>
        <v>film &amp; video</v>
      </c>
      <c r="R378" t="str">
        <f>RIGHT(N378,LEN(N378)-SEARCH("/",N378))</f>
        <v>documentary</v>
      </c>
      <c r="S378" s="8">
        <f>(((J378/60)/60)/24)+DATE(1970,1,1)</f>
        <v>42576.452731481477</v>
      </c>
      <c r="T378" s="8">
        <f>(((I378/60)/60)/24)+DATE(1970,1,1)</f>
        <v>42607.452731481477</v>
      </c>
      <c r="U378" s="8">
        <f>VALUE(+LEFT(S378,5))</f>
        <v>42576</v>
      </c>
      <c r="V378" t="str">
        <f>VLOOKUP(D378,X$2:Y$13,2)</f>
        <v>1000 to 4999</v>
      </c>
    </row>
    <row r="379" spans="1:22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>+E379/D379</f>
        <v>1.1439999999999999</v>
      </c>
      <c r="P379">
        <f>AVERAGE(E379/L379)</f>
        <v>103.21804511278195</v>
      </c>
      <c r="Q379" t="str">
        <f>LEFT(N379,SEARCH("/",N379)-1)</f>
        <v>film &amp; video</v>
      </c>
      <c r="R379" t="str">
        <f>RIGHT(N379,LEN(N379)-SEARCH("/",N379))</f>
        <v>documentary</v>
      </c>
      <c r="S379" s="8">
        <f>(((J379/60)/60)/24)+DATE(1970,1,1)</f>
        <v>42292.250787037032</v>
      </c>
      <c r="T379" s="8">
        <f>(((I379/60)/60)/24)+DATE(1970,1,1)</f>
        <v>42322.292361111111</v>
      </c>
      <c r="U379" s="8">
        <f>VALUE(+LEFT(S379,5))</f>
        <v>42292</v>
      </c>
      <c r="V379" t="str">
        <f>VLOOKUP(D379,X$2:Y$13,2)</f>
        <v>10000 to 14999</v>
      </c>
    </row>
    <row r="380" spans="1:22" ht="43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>+E380/D380</f>
        <v>1.1176666666666666</v>
      </c>
      <c r="P380">
        <f>AVERAGE(E380/L380)</f>
        <v>40.397590361445786</v>
      </c>
      <c r="Q380" t="str">
        <f>LEFT(N380,SEARCH("/",N380)-1)</f>
        <v>film &amp; video</v>
      </c>
      <c r="R380" t="str">
        <f>RIGHT(N380,LEN(N380)-SEARCH("/",N380))</f>
        <v>documentary</v>
      </c>
      <c r="S380" s="8">
        <f>(((J380/60)/60)/24)+DATE(1970,1,1)</f>
        <v>42370.571851851855</v>
      </c>
      <c r="T380" s="8">
        <f>(((I380/60)/60)/24)+DATE(1970,1,1)</f>
        <v>42394.994444444441</v>
      </c>
      <c r="U380" s="8">
        <f>VALUE(+LEFT(S380,5))</f>
        <v>42370</v>
      </c>
      <c r="V380" t="str">
        <f>VLOOKUP(D380,X$2:Y$13,2)</f>
        <v>1000 to 4999</v>
      </c>
    </row>
    <row r="381" spans="1:22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>+E381/D381</f>
        <v>1.1608000000000001</v>
      </c>
      <c r="P381">
        <f>AVERAGE(E381/L381)</f>
        <v>116.85906040268456</v>
      </c>
      <c r="Q381" t="str">
        <f>LEFT(N381,SEARCH("/",N381)-1)</f>
        <v>film &amp; video</v>
      </c>
      <c r="R381" t="str">
        <f>RIGHT(N381,LEN(N381)-SEARCH("/",N381))</f>
        <v>documentary</v>
      </c>
      <c r="S381" s="8">
        <f>(((J381/60)/60)/24)+DATE(1970,1,1)</f>
        <v>40987.688333333332</v>
      </c>
      <c r="T381" s="8">
        <f>(((I381/60)/60)/24)+DATE(1970,1,1)</f>
        <v>41032.688333333332</v>
      </c>
      <c r="U381" s="8">
        <f>VALUE(+LEFT(S381,5))</f>
        <v>40987</v>
      </c>
      <c r="V381" t="str">
        <f>VLOOKUP(D381,X$2:Y$13,2)</f>
        <v>15000 to 19999</v>
      </c>
    </row>
    <row r="382" spans="1:22" ht="43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>+E382/D382</f>
        <v>1.415</v>
      </c>
      <c r="P382">
        <f>AVERAGE(E382/L382)</f>
        <v>115.51020408163265</v>
      </c>
      <c r="Q382" t="str">
        <f>LEFT(N382,SEARCH("/",N382)-1)</f>
        <v>film &amp; video</v>
      </c>
      <c r="R382" t="str">
        <f>RIGHT(N382,LEN(N382)-SEARCH("/",N382))</f>
        <v>documentary</v>
      </c>
      <c r="S382" s="8">
        <f>(((J382/60)/60)/24)+DATE(1970,1,1)</f>
        <v>42367.719814814816</v>
      </c>
      <c r="T382" s="8">
        <f>(((I382/60)/60)/24)+DATE(1970,1,1)</f>
        <v>42392.719814814816</v>
      </c>
      <c r="U382" s="8">
        <f>VALUE(+LEFT(S382,5))</f>
        <v>42367</v>
      </c>
      <c r="V382" t="str">
        <f>VLOOKUP(D382,X$2:Y$13,2)</f>
        <v>1000 to 4999</v>
      </c>
    </row>
    <row r="383" spans="1:22" ht="28.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>+E383/D383</f>
        <v>1.0472999999999999</v>
      </c>
      <c r="P383">
        <f>AVERAGE(E383/L383)</f>
        <v>104.31274900398407</v>
      </c>
      <c r="Q383" t="str">
        <f>LEFT(N383,SEARCH("/",N383)-1)</f>
        <v>film &amp; video</v>
      </c>
      <c r="R383" t="str">
        <f>RIGHT(N383,LEN(N383)-SEARCH("/",N383))</f>
        <v>documentary</v>
      </c>
      <c r="S383" s="8">
        <f>(((J383/60)/60)/24)+DATE(1970,1,1)</f>
        <v>41085.698113425926</v>
      </c>
      <c r="T383" s="8">
        <f>(((I383/60)/60)/24)+DATE(1970,1,1)</f>
        <v>41120.208333333336</v>
      </c>
      <c r="U383" s="8">
        <f>VALUE(+LEFT(S383,5))</f>
        <v>41085</v>
      </c>
      <c r="V383" t="str">
        <f>VLOOKUP(D383,X$2:Y$13,2)</f>
        <v>25000 to 29999</v>
      </c>
    </row>
    <row r="384" spans="1:22" ht="43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>+E384/D384</f>
        <v>2.5583333333333331</v>
      </c>
      <c r="P384">
        <f>AVERAGE(E384/L384)</f>
        <v>69.772727272727266</v>
      </c>
      <c r="Q384" t="str">
        <f>LEFT(N384,SEARCH("/",N384)-1)</f>
        <v>film &amp; video</v>
      </c>
      <c r="R384" t="str">
        <f>RIGHT(N384,LEN(N384)-SEARCH("/",N384))</f>
        <v>documentary</v>
      </c>
      <c r="S384" s="8">
        <f>(((J384/60)/60)/24)+DATE(1970,1,1)</f>
        <v>41144.709490740745</v>
      </c>
      <c r="T384" s="8">
        <f>(((I384/60)/60)/24)+DATE(1970,1,1)</f>
        <v>41158.709490740745</v>
      </c>
      <c r="U384" s="8">
        <f>VALUE(+LEFT(S384,5))</f>
        <v>41144</v>
      </c>
      <c r="V384" t="str">
        <f>VLOOKUP(D384,X$2:Y$13,2)</f>
        <v>Less than 1000</v>
      </c>
    </row>
    <row r="385" spans="1:22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>+E385/D385</f>
        <v>2.0670670670670672</v>
      </c>
      <c r="P385">
        <f>AVERAGE(E385/L385)</f>
        <v>43.020833333333336</v>
      </c>
      <c r="Q385" t="str">
        <f>LEFT(N385,SEARCH("/",N385)-1)</f>
        <v>film &amp; video</v>
      </c>
      <c r="R385" t="str">
        <f>RIGHT(N385,LEN(N385)-SEARCH("/",N385))</f>
        <v>documentary</v>
      </c>
      <c r="S385" s="8">
        <f>(((J385/60)/60)/24)+DATE(1970,1,1)</f>
        <v>41755.117581018516</v>
      </c>
      <c r="T385" s="8">
        <f>(((I385/60)/60)/24)+DATE(1970,1,1)</f>
        <v>41778.117581018516</v>
      </c>
      <c r="U385" s="8">
        <f>VALUE(+LEFT(S385,5))</f>
        <v>41755</v>
      </c>
      <c r="V385" t="str">
        <f>VLOOKUP(D385,X$2:Y$13,2)</f>
        <v>Less than 1000</v>
      </c>
    </row>
    <row r="386" spans="1:22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>+E386/D386</f>
        <v>1.1210500000000001</v>
      </c>
      <c r="P386">
        <f>AVERAGE(E386/L386)</f>
        <v>58.540469973890339</v>
      </c>
      <c r="Q386" t="str">
        <f>LEFT(N386,SEARCH("/",N386)-1)</f>
        <v>film &amp; video</v>
      </c>
      <c r="R386" t="str">
        <f>RIGHT(N386,LEN(N386)-SEARCH("/",N386))</f>
        <v>documentary</v>
      </c>
      <c r="S386" s="8">
        <f>(((J386/60)/60)/24)+DATE(1970,1,1)</f>
        <v>41980.781793981485</v>
      </c>
      <c r="T386" s="8">
        <f>(((I386/60)/60)/24)+DATE(1970,1,1)</f>
        <v>42010.781793981485</v>
      </c>
      <c r="U386" s="8">
        <f>VALUE(+LEFT(S386,5))</f>
        <v>41980</v>
      </c>
      <c r="V386" t="str">
        <f>VLOOKUP(D386,X$2:Y$13,2)</f>
        <v>20000 to 24999</v>
      </c>
    </row>
    <row r="387" spans="1:22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>+E387/D387</f>
        <v>1.05982</v>
      </c>
      <c r="P387">
        <f>AVERAGE(E387/L387)</f>
        <v>111.79535864978902</v>
      </c>
      <c r="Q387" t="str">
        <f>LEFT(N387,SEARCH("/",N387)-1)</f>
        <v>film &amp; video</v>
      </c>
      <c r="R387" t="str">
        <f>RIGHT(N387,LEN(N387)-SEARCH("/",N387))</f>
        <v>documentary</v>
      </c>
      <c r="S387" s="8">
        <f>(((J387/60)/60)/24)+DATE(1970,1,1)</f>
        <v>41934.584502314814</v>
      </c>
      <c r="T387" s="8">
        <f>(((I387/60)/60)/24)+DATE(1970,1,1)</f>
        <v>41964.626168981486</v>
      </c>
      <c r="U387" s="8">
        <f>VALUE(+LEFT(S387,5))</f>
        <v>41934</v>
      </c>
      <c r="V387" t="str">
        <f>VLOOKUP(D387,X$2:Y$13,2)</f>
        <v>25000 to 29999</v>
      </c>
    </row>
    <row r="388" spans="1:22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>+E388/D388</f>
        <v>1.0016666666666667</v>
      </c>
      <c r="P388">
        <f>AVERAGE(E388/L388)</f>
        <v>46.230769230769234</v>
      </c>
      <c r="Q388" t="str">
        <f>LEFT(N388,SEARCH("/",N388)-1)</f>
        <v>film &amp; video</v>
      </c>
      <c r="R388" t="str">
        <f>RIGHT(N388,LEN(N388)-SEARCH("/",N388))</f>
        <v>documentary</v>
      </c>
      <c r="S388" s="8">
        <f>(((J388/60)/60)/24)+DATE(1970,1,1)</f>
        <v>42211.951284722221</v>
      </c>
      <c r="T388" s="8">
        <f>(((I388/60)/60)/24)+DATE(1970,1,1)</f>
        <v>42226.951284722221</v>
      </c>
      <c r="U388" s="8">
        <f>VALUE(+LEFT(S388,5))</f>
        <v>42211</v>
      </c>
      <c r="V388" t="str">
        <f>VLOOKUP(D388,X$2:Y$13,2)</f>
        <v>Less than 1000</v>
      </c>
    </row>
    <row r="389" spans="1:22" ht="43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>+E389/D389</f>
        <v>2.1398947368421051</v>
      </c>
      <c r="P389">
        <f>AVERAGE(E389/L389)</f>
        <v>144.69039145907473</v>
      </c>
      <c r="Q389" t="str">
        <f>LEFT(N389,SEARCH("/",N389)-1)</f>
        <v>film &amp; video</v>
      </c>
      <c r="R389" t="str">
        <f>RIGHT(N389,LEN(N389)-SEARCH("/",N389))</f>
        <v>documentary</v>
      </c>
      <c r="S389" s="8">
        <f>(((J389/60)/60)/24)+DATE(1970,1,1)</f>
        <v>42200.67659722222</v>
      </c>
      <c r="T389" s="8">
        <f>(((I389/60)/60)/24)+DATE(1970,1,1)</f>
        <v>42231.25</v>
      </c>
      <c r="U389" s="8">
        <f>VALUE(+LEFT(S389,5))</f>
        <v>42200</v>
      </c>
      <c r="V389" t="str">
        <f>VLOOKUP(D389,X$2:Y$13,2)</f>
        <v>35000 to 39999</v>
      </c>
    </row>
    <row r="390" spans="1:22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>+E390/D390</f>
        <v>1.2616000000000001</v>
      </c>
      <c r="P390">
        <f>AVERAGE(E390/L390)</f>
        <v>88.845070422535215</v>
      </c>
      <c r="Q390" t="str">
        <f>LEFT(N390,SEARCH("/",N390)-1)</f>
        <v>film &amp; video</v>
      </c>
      <c r="R390" t="str">
        <f>RIGHT(N390,LEN(N390)-SEARCH("/",N390))</f>
        <v>documentary</v>
      </c>
      <c r="S390" s="8">
        <f>(((J390/60)/60)/24)+DATE(1970,1,1)</f>
        <v>42549.076157407413</v>
      </c>
      <c r="T390" s="8">
        <f>(((I390/60)/60)/24)+DATE(1970,1,1)</f>
        <v>42579.076157407413</v>
      </c>
      <c r="U390" s="8">
        <f>VALUE(+LEFT(S390,5))</f>
        <v>42549</v>
      </c>
      <c r="V390" t="str">
        <f>VLOOKUP(D390,X$2:Y$13,2)</f>
        <v>5000 to 9999</v>
      </c>
    </row>
    <row r="391" spans="1:22" ht="43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>+E391/D391</f>
        <v>1.8153547058823529</v>
      </c>
      <c r="P391">
        <f>AVERAGE(E391/L391)</f>
        <v>81.75107284768211</v>
      </c>
      <c r="Q391" t="str">
        <f>LEFT(N391,SEARCH("/",N391)-1)</f>
        <v>film &amp; video</v>
      </c>
      <c r="R391" t="str">
        <f>RIGHT(N391,LEN(N391)-SEARCH("/",N391))</f>
        <v>documentary</v>
      </c>
      <c r="S391" s="8">
        <f>(((J391/60)/60)/24)+DATE(1970,1,1)</f>
        <v>41674.063078703701</v>
      </c>
      <c r="T391" s="8">
        <f>(((I391/60)/60)/24)+DATE(1970,1,1)</f>
        <v>41705.957638888889</v>
      </c>
      <c r="U391" s="8">
        <f>VALUE(+LEFT(S391,5))</f>
        <v>41674</v>
      </c>
      <c r="V391" t="str">
        <f>VLOOKUP(D391,X$2:Y$13,2)</f>
        <v>Greater than or equal to 50000</v>
      </c>
    </row>
    <row r="392" spans="1:22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>+E392/D392</f>
        <v>1</v>
      </c>
      <c r="P392">
        <f>AVERAGE(E392/L392)</f>
        <v>71.428571428571431</v>
      </c>
      <c r="Q392" t="str">
        <f>LEFT(N392,SEARCH("/",N392)-1)</f>
        <v>film &amp; video</v>
      </c>
      <c r="R392" t="str">
        <f>RIGHT(N392,LEN(N392)-SEARCH("/",N392))</f>
        <v>documentary</v>
      </c>
      <c r="S392" s="8">
        <f>(((J392/60)/60)/24)+DATE(1970,1,1)</f>
        <v>42112.036712962959</v>
      </c>
      <c r="T392" s="8">
        <f>(((I392/60)/60)/24)+DATE(1970,1,1)</f>
        <v>42132.036712962959</v>
      </c>
      <c r="U392" s="8">
        <f>VALUE(+LEFT(S392,5))</f>
        <v>42112</v>
      </c>
      <c r="V392" t="str">
        <f>VLOOKUP(D392,X$2:Y$13,2)</f>
        <v>1000 to 4999</v>
      </c>
    </row>
    <row r="393" spans="1:22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>+E393/D393</f>
        <v>1.0061</v>
      </c>
      <c r="P393">
        <f>AVERAGE(E393/L393)</f>
        <v>104.25906735751295</v>
      </c>
      <c r="Q393" t="str">
        <f>LEFT(N393,SEARCH("/",N393)-1)</f>
        <v>film &amp; video</v>
      </c>
      <c r="R393" t="str">
        <f>RIGHT(N393,LEN(N393)-SEARCH("/",N393))</f>
        <v>documentary</v>
      </c>
      <c r="S393" s="8">
        <f>(((J393/60)/60)/24)+DATE(1970,1,1)</f>
        <v>40865.042256944449</v>
      </c>
      <c r="T393" s="8">
        <f>(((I393/60)/60)/24)+DATE(1970,1,1)</f>
        <v>40895.040972222225</v>
      </c>
      <c r="U393" s="8">
        <f>VALUE(+LEFT(S393,5))</f>
        <v>40865</v>
      </c>
      <c r="V393" t="str">
        <f>VLOOKUP(D393,X$2:Y$13,2)</f>
        <v>20000 to 24999</v>
      </c>
    </row>
    <row r="394" spans="1:22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>+E394/D394</f>
        <v>1.009027027027027</v>
      </c>
      <c r="P394">
        <f>AVERAGE(E394/L394)</f>
        <v>90.616504854368927</v>
      </c>
      <c r="Q394" t="str">
        <f>LEFT(N394,SEARCH("/",N394)-1)</f>
        <v>film &amp; video</v>
      </c>
      <c r="R394" t="str">
        <f>RIGHT(N394,LEN(N394)-SEARCH("/",N394))</f>
        <v>documentary</v>
      </c>
      <c r="S394" s="8">
        <f>(((J394/60)/60)/24)+DATE(1970,1,1)</f>
        <v>40763.717256944445</v>
      </c>
      <c r="T394" s="8">
        <f>(((I394/60)/60)/24)+DATE(1970,1,1)</f>
        <v>40794.125</v>
      </c>
      <c r="U394" s="8">
        <f>VALUE(+LEFT(S394,5))</f>
        <v>40763</v>
      </c>
      <c r="V394" t="str">
        <f>VLOOKUP(D394,X$2:Y$13,2)</f>
        <v>15000 to 19999</v>
      </c>
    </row>
    <row r="395" spans="1:22" ht="28.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>+E395/D395</f>
        <v>1.10446</v>
      </c>
      <c r="P395">
        <f>AVERAGE(E395/L395)</f>
        <v>157.33048433048432</v>
      </c>
      <c r="Q395" t="str">
        <f>LEFT(N395,SEARCH("/",N395)-1)</f>
        <v>film &amp; video</v>
      </c>
      <c r="R395" t="str">
        <f>RIGHT(N395,LEN(N395)-SEARCH("/",N395))</f>
        <v>documentary</v>
      </c>
      <c r="S395" s="8">
        <f>(((J395/60)/60)/24)+DATE(1970,1,1)</f>
        <v>41526.708935185183</v>
      </c>
      <c r="T395" s="8">
        <f>(((I395/60)/60)/24)+DATE(1970,1,1)</f>
        <v>41557.708935185183</v>
      </c>
      <c r="U395" s="8">
        <f>VALUE(+LEFT(S395,5))</f>
        <v>41526</v>
      </c>
      <c r="V395" t="str">
        <f>VLOOKUP(D395,X$2:Y$13,2)</f>
        <v>Greater than or equal to 50000</v>
      </c>
    </row>
    <row r="396" spans="1:22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>+E396/D396</f>
        <v>1.118936170212766</v>
      </c>
      <c r="P396">
        <f>AVERAGE(E396/L396)</f>
        <v>105.18</v>
      </c>
      <c r="Q396" t="str">
        <f>LEFT(N396,SEARCH("/",N396)-1)</f>
        <v>film &amp; video</v>
      </c>
      <c r="R396" t="str">
        <f>RIGHT(N396,LEN(N396)-SEARCH("/",N396))</f>
        <v>documentary</v>
      </c>
      <c r="S396" s="8">
        <f>(((J396/60)/60)/24)+DATE(1970,1,1)</f>
        <v>42417.818078703705</v>
      </c>
      <c r="T396" s="8">
        <f>(((I396/60)/60)/24)+DATE(1970,1,1)</f>
        <v>42477.776412037041</v>
      </c>
      <c r="U396" s="8">
        <f>VALUE(+LEFT(S396,5))</f>
        <v>42417</v>
      </c>
      <c r="V396" t="str">
        <f>VLOOKUP(D396,X$2:Y$13,2)</f>
        <v>1000 to 4999</v>
      </c>
    </row>
    <row r="397" spans="1:22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>+E397/D397</f>
        <v>1.0804450000000001</v>
      </c>
      <c r="P397">
        <f>AVERAGE(E397/L397)</f>
        <v>58.719836956521746</v>
      </c>
      <c r="Q397" t="str">
        <f>LEFT(N397,SEARCH("/",N397)-1)</f>
        <v>film &amp; video</v>
      </c>
      <c r="R397" t="str">
        <f>RIGHT(N397,LEN(N397)-SEARCH("/",N397))</f>
        <v>documentary</v>
      </c>
      <c r="S397" s="8">
        <f>(((J397/60)/60)/24)+DATE(1970,1,1)</f>
        <v>40990.909259259257</v>
      </c>
      <c r="T397" s="8">
        <f>(((I397/60)/60)/24)+DATE(1970,1,1)</f>
        <v>41026.897222222222</v>
      </c>
      <c r="U397" s="8">
        <f>VALUE(+LEFT(S397,5))</f>
        <v>40990</v>
      </c>
      <c r="V397" t="str">
        <f>VLOOKUP(D397,X$2:Y$13,2)</f>
        <v>10000 to 14999</v>
      </c>
    </row>
    <row r="398" spans="1:22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>+E398/D398</f>
        <v>1.0666666666666667</v>
      </c>
      <c r="P398">
        <f>AVERAGE(E398/L398)</f>
        <v>81.632653061224488</v>
      </c>
      <c r="Q398" t="str">
        <f>LEFT(N398,SEARCH("/",N398)-1)</f>
        <v>film &amp; video</v>
      </c>
      <c r="R398" t="str">
        <f>RIGHT(N398,LEN(N398)-SEARCH("/",N398))</f>
        <v>documentary</v>
      </c>
      <c r="S398" s="8">
        <f>(((J398/60)/60)/24)+DATE(1970,1,1)</f>
        <v>41082.564884259256</v>
      </c>
      <c r="T398" s="8">
        <f>(((I398/60)/60)/24)+DATE(1970,1,1)</f>
        <v>41097.564884259256</v>
      </c>
      <c r="U398" s="8">
        <f>VALUE(+LEFT(S398,5))</f>
        <v>41082</v>
      </c>
      <c r="V398" t="str">
        <f>VLOOKUP(D398,X$2:Y$13,2)</f>
        <v>15000 to 19999</v>
      </c>
    </row>
    <row r="399" spans="1:22" ht="43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>+E399/D399</f>
        <v>1.0390027322404372</v>
      </c>
      <c r="P399">
        <f>AVERAGE(E399/L399)</f>
        <v>56.460043668122275</v>
      </c>
      <c r="Q399" t="str">
        <f>LEFT(N399,SEARCH("/",N399)-1)</f>
        <v>film &amp; video</v>
      </c>
      <c r="R399" t="str">
        <f>RIGHT(N399,LEN(N399)-SEARCH("/",N399))</f>
        <v>documentary</v>
      </c>
      <c r="S399" s="8">
        <f>(((J399/60)/60)/24)+DATE(1970,1,1)</f>
        <v>40379.776435185187</v>
      </c>
      <c r="T399" s="8">
        <f>(((I399/60)/60)/24)+DATE(1970,1,1)</f>
        <v>40422.155555555553</v>
      </c>
      <c r="U399" s="8">
        <f>VALUE(+LEFT(S399,5))</f>
        <v>40379</v>
      </c>
      <c r="V399" t="str">
        <f>VLOOKUP(D399,X$2:Y$13,2)</f>
        <v>10000 to 14999</v>
      </c>
    </row>
    <row r="400" spans="1:22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>+E400/D400</f>
        <v>1.2516</v>
      </c>
      <c r="P400">
        <f>AVERAGE(E400/L400)</f>
        <v>140.1044776119403</v>
      </c>
      <c r="Q400" t="str">
        <f>LEFT(N400,SEARCH("/",N400)-1)</f>
        <v>film &amp; video</v>
      </c>
      <c r="R400" t="str">
        <f>RIGHT(N400,LEN(N400)-SEARCH("/",N400))</f>
        <v>documentary</v>
      </c>
      <c r="S400" s="8">
        <f>(((J400/60)/60)/24)+DATE(1970,1,1)</f>
        <v>42078.793124999997</v>
      </c>
      <c r="T400" s="8">
        <f>(((I400/60)/60)/24)+DATE(1970,1,1)</f>
        <v>42123.793124999997</v>
      </c>
      <c r="U400" s="8">
        <f>VALUE(+LEFT(S400,5))</f>
        <v>42078</v>
      </c>
      <c r="V400" t="str">
        <f>VLOOKUP(D400,X$2:Y$13,2)</f>
        <v>5000 to 9999</v>
      </c>
    </row>
    <row r="401" spans="1:22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>+E401/D401</f>
        <v>1.0680499999999999</v>
      </c>
      <c r="P401">
        <f>AVERAGE(E401/L401)</f>
        <v>224.85263157894738</v>
      </c>
      <c r="Q401" t="str">
        <f>LEFT(N401,SEARCH("/",N401)-1)</f>
        <v>film &amp; video</v>
      </c>
      <c r="R401" t="str">
        <f>RIGHT(N401,LEN(N401)-SEARCH("/",N401))</f>
        <v>documentary</v>
      </c>
      <c r="S401" s="8">
        <f>(((J401/60)/60)/24)+DATE(1970,1,1)</f>
        <v>42687.875775462962</v>
      </c>
      <c r="T401" s="8">
        <f>(((I401/60)/60)/24)+DATE(1970,1,1)</f>
        <v>42718.5</v>
      </c>
      <c r="U401" s="8">
        <f>VALUE(+LEFT(S401,5))</f>
        <v>42687</v>
      </c>
      <c r="V401" t="str">
        <f>VLOOKUP(D401,X$2:Y$13,2)</f>
        <v>20000 to 24999</v>
      </c>
    </row>
    <row r="402" spans="1:22" ht="28.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>+E402/D402</f>
        <v>1.1230249999999999</v>
      </c>
      <c r="P402">
        <f>AVERAGE(E402/L402)</f>
        <v>181.13306451612902</v>
      </c>
      <c r="Q402" t="str">
        <f>LEFT(N402,SEARCH("/",N402)-1)</f>
        <v>film &amp; video</v>
      </c>
      <c r="R402" t="str">
        <f>RIGHT(N402,LEN(N402)-SEARCH("/",N402))</f>
        <v>documentary</v>
      </c>
      <c r="S402" s="8">
        <f>(((J402/60)/60)/24)+DATE(1970,1,1)</f>
        <v>41745.635960648149</v>
      </c>
      <c r="T402" s="8">
        <f>(((I402/60)/60)/24)+DATE(1970,1,1)</f>
        <v>41776.145833333336</v>
      </c>
      <c r="U402" s="8">
        <f>VALUE(+LEFT(S402,5))</f>
        <v>41745</v>
      </c>
      <c r="V402" t="str">
        <f>VLOOKUP(D402,X$2:Y$13,2)</f>
        <v>10000 to 14999</v>
      </c>
    </row>
    <row r="403" spans="1:22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>+E403/D403</f>
        <v>1.0381199999999999</v>
      </c>
      <c r="P403">
        <f>AVERAGE(E403/L403)</f>
        <v>711.04109589041093</v>
      </c>
      <c r="Q403" t="str">
        <f>LEFT(N403,SEARCH("/",N403)-1)</f>
        <v>film &amp; video</v>
      </c>
      <c r="R403" t="str">
        <f>RIGHT(N403,LEN(N403)-SEARCH("/",N403))</f>
        <v>documentary</v>
      </c>
      <c r="S403" s="8">
        <f>(((J403/60)/60)/24)+DATE(1970,1,1)</f>
        <v>40732.842245370368</v>
      </c>
      <c r="T403" s="8">
        <f>(((I403/60)/60)/24)+DATE(1970,1,1)</f>
        <v>40762.842245370368</v>
      </c>
      <c r="U403" s="8">
        <f>VALUE(+LEFT(S403,5))</f>
        <v>40732</v>
      </c>
      <c r="V403" t="str">
        <f>VLOOKUP(D403,X$2:Y$13,2)</f>
        <v>Greater than or equal to 50000</v>
      </c>
    </row>
    <row r="404" spans="1:22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>+E404/D404</f>
        <v>1.4165000000000001</v>
      </c>
      <c r="P404">
        <f>AVERAGE(E404/L404)</f>
        <v>65.883720930232556</v>
      </c>
      <c r="Q404" t="str">
        <f>LEFT(N404,SEARCH("/",N404)-1)</f>
        <v>film &amp; video</v>
      </c>
      <c r="R404" t="str">
        <f>RIGHT(N404,LEN(N404)-SEARCH("/",N404))</f>
        <v>documentary</v>
      </c>
      <c r="S404" s="8">
        <f>(((J404/60)/60)/24)+DATE(1970,1,1)</f>
        <v>42292.539548611108</v>
      </c>
      <c r="T404" s="8">
        <f>(((I404/60)/60)/24)+DATE(1970,1,1)</f>
        <v>42313.58121527778</v>
      </c>
      <c r="U404" s="8">
        <f>VALUE(+LEFT(S404,5))</f>
        <v>42292</v>
      </c>
      <c r="V404" t="str">
        <f>VLOOKUP(D404,X$2:Y$13,2)</f>
        <v>1000 to 4999</v>
      </c>
    </row>
    <row r="405" spans="1:22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>+E405/D405</f>
        <v>1.0526</v>
      </c>
      <c r="P405">
        <f>AVERAGE(E405/L405)</f>
        <v>75.185714285714283</v>
      </c>
      <c r="Q405" t="str">
        <f>LEFT(N405,SEARCH("/",N405)-1)</f>
        <v>film &amp; video</v>
      </c>
      <c r="R405" t="str">
        <f>RIGHT(N405,LEN(N405)-SEARCH("/",N405))</f>
        <v>documentary</v>
      </c>
      <c r="S405" s="8">
        <f>(((J405/60)/60)/24)+DATE(1970,1,1)</f>
        <v>40718.310659722221</v>
      </c>
      <c r="T405" s="8">
        <f>(((I405/60)/60)/24)+DATE(1970,1,1)</f>
        <v>40765.297222222223</v>
      </c>
      <c r="U405" s="8">
        <f>VALUE(+LEFT(S405,5))</f>
        <v>40718</v>
      </c>
      <c r="V405" t="str">
        <f>VLOOKUP(D405,X$2:Y$13,2)</f>
        <v>5000 to 9999</v>
      </c>
    </row>
    <row r="406" spans="1:22" ht="28.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>+E406/D406</f>
        <v>1.0309142857142857</v>
      </c>
      <c r="P406">
        <f>AVERAGE(E406/L406)</f>
        <v>133.14391143911439</v>
      </c>
      <c r="Q406" t="str">
        <f>LEFT(N406,SEARCH("/",N406)-1)</f>
        <v>film &amp; video</v>
      </c>
      <c r="R406" t="str">
        <f>RIGHT(N406,LEN(N406)-SEARCH("/",N406))</f>
        <v>documentary</v>
      </c>
      <c r="S406" s="8">
        <f>(((J406/60)/60)/24)+DATE(1970,1,1)</f>
        <v>41646.628032407411</v>
      </c>
      <c r="T406" s="8">
        <f>(((I406/60)/60)/24)+DATE(1970,1,1)</f>
        <v>41675.961111111108</v>
      </c>
      <c r="U406" s="8">
        <f>VALUE(+LEFT(S406,5))</f>
        <v>41646</v>
      </c>
      <c r="V406" t="str">
        <f>VLOOKUP(D406,X$2:Y$13,2)</f>
        <v>35000 to 39999</v>
      </c>
    </row>
    <row r="407" spans="1:22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>+E407/D407</f>
        <v>1.0765957446808512</v>
      </c>
      <c r="P407">
        <f>AVERAGE(E407/L407)</f>
        <v>55.2</v>
      </c>
      <c r="Q407" t="str">
        <f>LEFT(N407,SEARCH("/",N407)-1)</f>
        <v>film &amp; video</v>
      </c>
      <c r="R407" t="str">
        <f>RIGHT(N407,LEN(N407)-SEARCH("/",N407))</f>
        <v>documentary</v>
      </c>
      <c r="S407" s="8">
        <f>(((J407/60)/60)/24)+DATE(1970,1,1)</f>
        <v>41674.08494212963</v>
      </c>
      <c r="T407" s="8">
        <f>(((I407/60)/60)/24)+DATE(1970,1,1)</f>
        <v>41704.08494212963</v>
      </c>
      <c r="U407" s="8">
        <f>VALUE(+LEFT(S407,5))</f>
        <v>41674</v>
      </c>
      <c r="V407" t="str">
        <f>VLOOKUP(D407,X$2:Y$13,2)</f>
        <v>1000 to 4999</v>
      </c>
    </row>
    <row r="408" spans="1:22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>+E408/D408</f>
        <v>1.0770464285714285</v>
      </c>
      <c r="P408">
        <f>AVERAGE(E408/L408)</f>
        <v>86.163714285714292</v>
      </c>
      <c r="Q408" t="str">
        <f>LEFT(N408,SEARCH("/",N408)-1)</f>
        <v>film &amp; video</v>
      </c>
      <c r="R408" t="str">
        <f>RIGHT(N408,LEN(N408)-SEARCH("/",N408))</f>
        <v>documentary</v>
      </c>
      <c r="S408" s="8">
        <f>(((J408/60)/60)/24)+DATE(1970,1,1)</f>
        <v>40638.162465277775</v>
      </c>
      <c r="T408" s="8">
        <f>(((I408/60)/60)/24)+DATE(1970,1,1)</f>
        <v>40672.249305555553</v>
      </c>
      <c r="U408" s="8">
        <f>VALUE(+LEFT(S408,5))</f>
        <v>40638</v>
      </c>
      <c r="V408" t="str">
        <f>VLOOKUP(D408,X$2:Y$13,2)</f>
        <v>1000 to 4999</v>
      </c>
    </row>
    <row r="409" spans="1:22" ht="28.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>+E409/D409</f>
        <v>1.0155000000000001</v>
      </c>
      <c r="P409">
        <f>AVERAGE(E409/L409)</f>
        <v>92.318181818181813</v>
      </c>
      <c r="Q409" t="str">
        <f>LEFT(N409,SEARCH("/",N409)-1)</f>
        <v>film &amp; video</v>
      </c>
      <c r="R409" t="str">
        <f>RIGHT(N409,LEN(N409)-SEARCH("/",N409))</f>
        <v>documentary</v>
      </c>
      <c r="S409" s="8">
        <f>(((J409/60)/60)/24)+DATE(1970,1,1)</f>
        <v>40806.870949074073</v>
      </c>
      <c r="T409" s="8">
        <f>(((I409/60)/60)/24)+DATE(1970,1,1)</f>
        <v>40866.912615740745</v>
      </c>
      <c r="U409" s="8">
        <f>VALUE(+LEFT(S409,5))</f>
        <v>40806</v>
      </c>
      <c r="V409" t="str">
        <f>VLOOKUP(D409,X$2:Y$13,2)</f>
        <v>1000 to 4999</v>
      </c>
    </row>
    <row r="410" spans="1:22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>+E410/D410</f>
        <v>1.0143766666666667</v>
      </c>
      <c r="P410">
        <f>AVERAGE(E410/L410)</f>
        <v>160.16473684210527</v>
      </c>
      <c r="Q410" t="str">
        <f>LEFT(N410,SEARCH("/",N410)-1)</f>
        <v>film &amp; video</v>
      </c>
      <c r="R410" t="str">
        <f>RIGHT(N410,LEN(N410)-SEARCH("/",N410))</f>
        <v>documentary</v>
      </c>
      <c r="S410" s="8">
        <f>(((J410/60)/60)/24)+DATE(1970,1,1)</f>
        <v>41543.735995370371</v>
      </c>
      <c r="T410" s="8">
        <f>(((I410/60)/60)/24)+DATE(1970,1,1)</f>
        <v>41583.777662037035</v>
      </c>
      <c r="U410" s="8">
        <f>VALUE(+LEFT(S410,5))</f>
        <v>41543</v>
      </c>
      <c r="V410" t="str">
        <f>VLOOKUP(D410,X$2:Y$13,2)</f>
        <v>5000 to 9999</v>
      </c>
    </row>
    <row r="411" spans="1:22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>+E411/D411</f>
        <v>1.3680000000000001</v>
      </c>
      <c r="P411">
        <f>AVERAGE(E411/L411)</f>
        <v>45.6</v>
      </c>
      <c r="Q411" t="str">
        <f>LEFT(N411,SEARCH("/",N411)-1)</f>
        <v>film &amp; video</v>
      </c>
      <c r="R411" t="str">
        <f>RIGHT(N411,LEN(N411)-SEARCH("/",N411))</f>
        <v>documentary</v>
      </c>
      <c r="S411" s="8">
        <f>(((J411/60)/60)/24)+DATE(1970,1,1)</f>
        <v>42543.862777777773</v>
      </c>
      <c r="T411" s="8">
        <f>(((I411/60)/60)/24)+DATE(1970,1,1)</f>
        <v>42573.862777777773</v>
      </c>
      <c r="U411" s="8">
        <f>VALUE(+LEFT(S411,5))</f>
        <v>42543</v>
      </c>
      <c r="V411" t="str">
        <f>VLOOKUP(D411,X$2:Y$13,2)</f>
        <v>Less than 1000</v>
      </c>
    </row>
    <row r="412" spans="1:22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>+E412/D412</f>
        <v>1.2829999999999999</v>
      </c>
      <c r="P412">
        <f>AVERAGE(E412/L412)</f>
        <v>183.28571428571428</v>
      </c>
      <c r="Q412" t="str">
        <f>LEFT(N412,SEARCH("/",N412)-1)</f>
        <v>film &amp; video</v>
      </c>
      <c r="R412" t="str">
        <f>RIGHT(N412,LEN(N412)-SEARCH("/",N412))</f>
        <v>documentary</v>
      </c>
      <c r="S412" s="8">
        <f>(((J412/60)/60)/24)+DATE(1970,1,1)</f>
        <v>42113.981446759266</v>
      </c>
      <c r="T412" s="8">
        <f>(((I412/60)/60)/24)+DATE(1970,1,1)</f>
        <v>42173.981446759266</v>
      </c>
      <c r="U412" s="8">
        <f>VALUE(+LEFT(S412,5))</f>
        <v>42113</v>
      </c>
      <c r="V412" t="str">
        <f>VLOOKUP(D412,X$2:Y$13,2)</f>
        <v>1000 to 4999</v>
      </c>
    </row>
    <row r="413" spans="1:22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>+E413/D413</f>
        <v>1.0105</v>
      </c>
      <c r="P413">
        <f>AVERAGE(E413/L413)</f>
        <v>125.78838174273859</v>
      </c>
      <c r="Q413" t="str">
        <f>LEFT(N413,SEARCH("/",N413)-1)</f>
        <v>film &amp; video</v>
      </c>
      <c r="R413" t="str">
        <f>RIGHT(N413,LEN(N413)-SEARCH("/",N413))</f>
        <v>documentary</v>
      </c>
      <c r="S413" s="8">
        <f>(((J413/60)/60)/24)+DATE(1970,1,1)</f>
        <v>41598.17597222222</v>
      </c>
      <c r="T413" s="8">
        <f>(((I413/60)/60)/24)+DATE(1970,1,1)</f>
        <v>41630.208333333336</v>
      </c>
      <c r="U413" s="8">
        <f>VALUE(+LEFT(S413,5))</f>
        <v>41598</v>
      </c>
      <c r="V413" t="str">
        <f>VLOOKUP(D413,X$2:Y$13,2)</f>
        <v>30000 to 34999</v>
      </c>
    </row>
    <row r="414" spans="1:22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>+E414/D414</f>
        <v>1.2684</v>
      </c>
      <c r="P414">
        <f>AVERAGE(E414/L414)</f>
        <v>57.654545454545456</v>
      </c>
      <c r="Q414" t="str">
        <f>LEFT(N414,SEARCH("/",N414)-1)</f>
        <v>film &amp; video</v>
      </c>
      <c r="R414" t="str">
        <f>RIGHT(N414,LEN(N414)-SEARCH("/",N414))</f>
        <v>documentary</v>
      </c>
      <c r="S414" s="8">
        <f>(((J414/60)/60)/24)+DATE(1970,1,1)</f>
        <v>41099.742800925924</v>
      </c>
      <c r="T414" s="8">
        <f>(((I414/60)/60)/24)+DATE(1970,1,1)</f>
        <v>41115.742800925924</v>
      </c>
      <c r="U414" s="8">
        <f>VALUE(+LEFT(S414,5))</f>
        <v>41099</v>
      </c>
      <c r="V414" t="str">
        <f>VLOOKUP(D414,X$2:Y$13,2)</f>
        <v>1000 to 4999</v>
      </c>
    </row>
    <row r="415" spans="1:22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>+E415/D415</f>
        <v>1.0508593749999999</v>
      </c>
      <c r="P415">
        <f>AVERAGE(E415/L415)</f>
        <v>78.660818713450297</v>
      </c>
      <c r="Q415" t="str">
        <f>LEFT(N415,SEARCH("/",N415)-1)</f>
        <v>film &amp; video</v>
      </c>
      <c r="R415" t="str">
        <f>RIGHT(N415,LEN(N415)-SEARCH("/",N415))</f>
        <v>documentary</v>
      </c>
      <c r="S415" s="8">
        <f>(((J415/60)/60)/24)+DATE(1970,1,1)</f>
        <v>41079.877442129626</v>
      </c>
      <c r="T415" s="8">
        <f>(((I415/60)/60)/24)+DATE(1970,1,1)</f>
        <v>41109.877442129626</v>
      </c>
      <c r="U415" s="8">
        <f>VALUE(+LEFT(S415,5))</f>
        <v>41079</v>
      </c>
      <c r="V415" t="str">
        <f>VLOOKUP(D415,X$2:Y$13,2)</f>
        <v>10000 to 14999</v>
      </c>
    </row>
    <row r="416" spans="1:22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>+E416/D416</f>
        <v>1.0285405405405406</v>
      </c>
      <c r="P416">
        <f>AVERAGE(E416/L416)</f>
        <v>91.480769230769226</v>
      </c>
      <c r="Q416" t="str">
        <f>LEFT(N416,SEARCH("/",N416)-1)</f>
        <v>film &amp; video</v>
      </c>
      <c r="R416" t="str">
        <f>RIGHT(N416,LEN(N416)-SEARCH("/",N416))</f>
        <v>documentary</v>
      </c>
      <c r="S416" s="8">
        <f>(((J416/60)/60)/24)+DATE(1970,1,1)</f>
        <v>41529.063252314816</v>
      </c>
      <c r="T416" s="8">
        <f>(((I416/60)/60)/24)+DATE(1970,1,1)</f>
        <v>41559.063252314816</v>
      </c>
      <c r="U416" s="8">
        <f>VALUE(+LEFT(S416,5))</f>
        <v>41529</v>
      </c>
      <c r="V416" t="str">
        <f>VLOOKUP(D416,X$2:Y$13,2)</f>
        <v>15000 to 19999</v>
      </c>
    </row>
    <row r="417" spans="1:22" ht="43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>+E417/D417</f>
        <v>1.0214714285714286</v>
      </c>
      <c r="P417">
        <f>AVERAGE(E417/L417)</f>
        <v>68.09809523809524</v>
      </c>
      <c r="Q417" t="str">
        <f>LEFT(N417,SEARCH("/",N417)-1)</f>
        <v>film &amp; video</v>
      </c>
      <c r="R417" t="str">
        <f>RIGHT(N417,LEN(N417)-SEARCH("/",N417))</f>
        <v>documentary</v>
      </c>
      <c r="S417" s="8">
        <f>(((J417/60)/60)/24)+DATE(1970,1,1)</f>
        <v>41904.851875</v>
      </c>
      <c r="T417" s="8">
        <f>(((I417/60)/60)/24)+DATE(1970,1,1)</f>
        <v>41929.5</v>
      </c>
      <c r="U417" s="8">
        <f>VALUE(+LEFT(S417,5))</f>
        <v>41904</v>
      </c>
      <c r="V417" t="str">
        <f>VLOOKUP(D417,X$2:Y$13,2)</f>
        <v>1000 to 4999</v>
      </c>
    </row>
    <row r="418" spans="1:22" ht="28.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>+E418/D418</f>
        <v>1.2021700000000002</v>
      </c>
      <c r="P418">
        <f>AVERAGE(E418/L418)</f>
        <v>48.086800000000004</v>
      </c>
      <c r="Q418" t="str">
        <f>LEFT(N418,SEARCH("/",N418)-1)</f>
        <v>film &amp; video</v>
      </c>
      <c r="R418" t="str">
        <f>RIGHT(N418,LEN(N418)-SEARCH("/",N418))</f>
        <v>documentary</v>
      </c>
      <c r="S418" s="8">
        <f>(((J418/60)/60)/24)+DATE(1970,1,1)</f>
        <v>41648.396192129629</v>
      </c>
      <c r="T418" s="8">
        <f>(((I418/60)/60)/24)+DATE(1970,1,1)</f>
        <v>41678.396192129629</v>
      </c>
      <c r="U418" s="8">
        <f>VALUE(+LEFT(S418,5))</f>
        <v>41648</v>
      </c>
      <c r="V418" t="str">
        <f>VLOOKUP(D418,X$2:Y$13,2)</f>
        <v>1000 to 4999</v>
      </c>
    </row>
    <row r="419" spans="1:22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>+E419/D419</f>
        <v>1.0024761904761905</v>
      </c>
      <c r="P419">
        <f>AVERAGE(E419/L419)</f>
        <v>202.42307692307693</v>
      </c>
      <c r="Q419" t="str">
        <f>LEFT(N419,SEARCH("/",N419)-1)</f>
        <v>film &amp; video</v>
      </c>
      <c r="R419" t="str">
        <f>RIGHT(N419,LEN(N419)-SEARCH("/",N419))</f>
        <v>documentary</v>
      </c>
      <c r="S419" s="8">
        <f>(((J419/60)/60)/24)+DATE(1970,1,1)</f>
        <v>41360.970601851855</v>
      </c>
      <c r="T419" s="8">
        <f>(((I419/60)/60)/24)+DATE(1970,1,1)</f>
        <v>41372.189583333333</v>
      </c>
      <c r="U419" s="8">
        <f>VALUE(+LEFT(S419,5))</f>
        <v>41360</v>
      </c>
      <c r="V419" t="str">
        <f>VLOOKUP(D419,X$2:Y$13,2)</f>
        <v>10000 to 14999</v>
      </c>
    </row>
    <row r="420" spans="1:22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>+E420/D420</f>
        <v>1.0063392857142857</v>
      </c>
      <c r="P420">
        <f>AVERAGE(E420/L420)</f>
        <v>216.75</v>
      </c>
      <c r="Q420" t="str">
        <f>LEFT(N420,SEARCH("/",N420)-1)</f>
        <v>film &amp; video</v>
      </c>
      <c r="R420" t="str">
        <f>RIGHT(N420,LEN(N420)-SEARCH("/",N420))</f>
        <v>documentary</v>
      </c>
      <c r="S420" s="8">
        <f>(((J420/60)/60)/24)+DATE(1970,1,1)</f>
        <v>42178.282372685186</v>
      </c>
      <c r="T420" s="8">
        <f>(((I420/60)/60)/24)+DATE(1970,1,1)</f>
        <v>42208.282372685186</v>
      </c>
      <c r="U420" s="8">
        <f>VALUE(+LEFT(S420,5))</f>
        <v>42178</v>
      </c>
      <c r="V420" t="str">
        <f>VLOOKUP(D420,X$2:Y$13,2)</f>
        <v>20000 to 24999</v>
      </c>
    </row>
    <row r="421" spans="1:22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>+E421/D421</f>
        <v>1.004375</v>
      </c>
      <c r="P421">
        <f>AVERAGE(E421/L421)</f>
        <v>110.06849315068493</v>
      </c>
      <c r="Q421" t="str">
        <f>LEFT(N421,SEARCH("/",N421)-1)</f>
        <v>film &amp; video</v>
      </c>
      <c r="R421" t="str">
        <f>RIGHT(N421,LEN(N421)-SEARCH("/",N421))</f>
        <v>documentary</v>
      </c>
      <c r="S421" s="8">
        <f>(((J421/60)/60)/24)+DATE(1970,1,1)</f>
        <v>41394.842442129629</v>
      </c>
      <c r="T421" s="8">
        <f>(((I421/60)/60)/24)+DATE(1970,1,1)</f>
        <v>41454.842442129629</v>
      </c>
      <c r="U421" s="8">
        <f>VALUE(+LEFT(S421,5))</f>
        <v>41394</v>
      </c>
      <c r="V421" t="str">
        <f>VLOOKUP(D421,X$2:Y$13,2)</f>
        <v>5000 to 9999</v>
      </c>
    </row>
    <row r="422" spans="1:22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>+E422/D422</f>
        <v>4.3939393939393936E-3</v>
      </c>
      <c r="P422">
        <f>AVERAGE(E422/L422)</f>
        <v>4.833333333333333</v>
      </c>
      <c r="Q422" t="str">
        <f>LEFT(N422,SEARCH("/",N422)-1)</f>
        <v>film &amp; video</v>
      </c>
      <c r="R422" t="str">
        <f>RIGHT(N422,LEN(N422)-SEARCH("/",N422))</f>
        <v>animation</v>
      </c>
      <c r="S422" s="8">
        <f>(((J422/60)/60)/24)+DATE(1970,1,1)</f>
        <v>41682.23646990741</v>
      </c>
      <c r="T422" s="8">
        <f>(((I422/60)/60)/24)+DATE(1970,1,1)</f>
        <v>41712.194803240738</v>
      </c>
      <c r="U422" s="8">
        <f>VALUE(+LEFT(S422,5))</f>
        <v>41682</v>
      </c>
      <c r="V422" t="str">
        <f>VLOOKUP(D422,X$2:Y$13,2)</f>
        <v>1000 to 4999</v>
      </c>
    </row>
    <row r="423" spans="1:22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>+E423/D423</f>
        <v>2.0066666666666667E-2</v>
      </c>
      <c r="P423">
        <f>AVERAGE(E423/L423)</f>
        <v>50.166666666666664</v>
      </c>
      <c r="Q423" t="str">
        <f>LEFT(N423,SEARCH("/",N423)-1)</f>
        <v>film &amp; video</v>
      </c>
      <c r="R423" t="str">
        <f>RIGHT(N423,LEN(N423)-SEARCH("/",N423))</f>
        <v>animation</v>
      </c>
      <c r="S423" s="8">
        <f>(((J423/60)/60)/24)+DATE(1970,1,1)</f>
        <v>42177.491388888884</v>
      </c>
      <c r="T423" s="8">
        <f>(((I423/60)/60)/24)+DATE(1970,1,1)</f>
        <v>42237.491388888884</v>
      </c>
      <c r="U423" s="8">
        <f>VALUE(+LEFT(S423,5))</f>
        <v>42177</v>
      </c>
      <c r="V423" t="str">
        <f>VLOOKUP(D423,X$2:Y$13,2)</f>
        <v>15000 to 19999</v>
      </c>
    </row>
    <row r="424" spans="1:22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>+E424/D424</f>
        <v>1.0749999999999999E-2</v>
      </c>
      <c r="P424">
        <f>AVERAGE(E424/L424)</f>
        <v>35.833333333333336</v>
      </c>
      <c r="Q424" t="str">
        <f>LEFT(N424,SEARCH("/",N424)-1)</f>
        <v>film &amp; video</v>
      </c>
      <c r="R424" t="str">
        <f>RIGHT(N424,LEN(N424)-SEARCH("/",N424))</f>
        <v>animation</v>
      </c>
      <c r="S424" s="8">
        <f>(((J424/60)/60)/24)+DATE(1970,1,1)</f>
        <v>41863.260381944441</v>
      </c>
      <c r="T424" s="8">
        <f>(((I424/60)/60)/24)+DATE(1970,1,1)</f>
        <v>41893.260381944441</v>
      </c>
      <c r="U424" s="8">
        <f>VALUE(+LEFT(S424,5))</f>
        <v>41863</v>
      </c>
      <c r="V424" t="str">
        <f>VLOOKUP(D424,X$2:Y$13,2)</f>
        <v>40000 to 44999</v>
      </c>
    </row>
    <row r="425" spans="1:22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>+E425/D425</f>
        <v>7.6499999999999997E-3</v>
      </c>
      <c r="P425">
        <f>AVERAGE(E425/L425)</f>
        <v>11.76923076923077</v>
      </c>
      <c r="Q425" t="str">
        <f>LEFT(N425,SEARCH("/",N425)-1)</f>
        <v>film &amp; video</v>
      </c>
      <c r="R425" t="str">
        <f>RIGHT(N425,LEN(N425)-SEARCH("/",N425))</f>
        <v>animation</v>
      </c>
      <c r="S425" s="8">
        <f>(((J425/60)/60)/24)+DATE(1970,1,1)</f>
        <v>41400.92627314815</v>
      </c>
      <c r="T425" s="8">
        <f>(((I425/60)/60)/24)+DATE(1970,1,1)</f>
        <v>41430.92627314815</v>
      </c>
      <c r="U425" s="8">
        <f>VALUE(+LEFT(S425,5))</f>
        <v>41400</v>
      </c>
      <c r="V425" t="str">
        <f>VLOOKUP(D425,X$2:Y$13,2)</f>
        <v>20000 to 24999</v>
      </c>
    </row>
    <row r="426" spans="1:22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>+E426/D426</f>
        <v>6.7966666666666675E-2</v>
      </c>
      <c r="P426">
        <f>AVERAGE(E426/L426)</f>
        <v>40.78</v>
      </c>
      <c r="Q426" t="str">
        <f>LEFT(N426,SEARCH("/",N426)-1)</f>
        <v>film &amp; video</v>
      </c>
      <c r="R426" t="str">
        <f>RIGHT(N426,LEN(N426)-SEARCH("/",N426))</f>
        <v>animation</v>
      </c>
      <c r="S426" s="8">
        <f>(((J426/60)/60)/24)+DATE(1970,1,1)</f>
        <v>40934.376145833332</v>
      </c>
      <c r="T426" s="8">
        <f>(((I426/60)/60)/24)+DATE(1970,1,1)</f>
        <v>40994.334479166668</v>
      </c>
      <c r="U426" s="8">
        <f>VALUE(+LEFT(S426,5))</f>
        <v>40934</v>
      </c>
      <c r="V426" t="str">
        <f>VLOOKUP(D426,X$2:Y$13,2)</f>
        <v>1000 to 4999</v>
      </c>
    </row>
    <row r="427" spans="1:22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>+E427/D427</f>
        <v>1.2E-4</v>
      </c>
      <c r="P427">
        <f>AVERAGE(E427/L427)</f>
        <v>3</v>
      </c>
      <c r="Q427" t="str">
        <f>LEFT(N427,SEARCH("/",N427)-1)</f>
        <v>film &amp; video</v>
      </c>
      <c r="R427" t="str">
        <f>RIGHT(N427,LEN(N427)-SEARCH("/",N427))</f>
        <v>animation</v>
      </c>
      <c r="S427" s="8">
        <f>(((J427/60)/60)/24)+DATE(1970,1,1)</f>
        <v>42275.861157407402</v>
      </c>
      <c r="T427" s="8">
        <f>(((I427/60)/60)/24)+DATE(1970,1,1)</f>
        <v>42335.902824074074</v>
      </c>
      <c r="U427" s="8">
        <f>VALUE(+LEFT(S427,5))</f>
        <v>42275</v>
      </c>
      <c r="V427" t="str">
        <f>VLOOKUP(D427,X$2:Y$13,2)</f>
        <v>Greater than or equal to 50000</v>
      </c>
    </row>
    <row r="428" spans="1:22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>+E428/D428</f>
        <v>1.3299999999999999E-2</v>
      </c>
      <c r="P428">
        <f>AVERAGE(E428/L428)</f>
        <v>16.625</v>
      </c>
      <c r="Q428" t="str">
        <f>LEFT(N428,SEARCH("/",N428)-1)</f>
        <v>film &amp; video</v>
      </c>
      <c r="R428" t="str">
        <f>RIGHT(N428,LEN(N428)-SEARCH("/",N428))</f>
        <v>animation</v>
      </c>
      <c r="S428" s="8">
        <f>(((J428/60)/60)/24)+DATE(1970,1,1)</f>
        <v>42400.711967592593</v>
      </c>
      <c r="T428" s="8">
        <f>(((I428/60)/60)/24)+DATE(1970,1,1)</f>
        <v>42430.711967592593</v>
      </c>
      <c r="U428" s="8">
        <f>VALUE(+LEFT(S428,5))</f>
        <v>42400</v>
      </c>
      <c r="V428" t="str">
        <f>VLOOKUP(D428,X$2:Y$13,2)</f>
        <v>10000 to 14999</v>
      </c>
    </row>
    <row r="429" spans="1:22" ht="43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>+E429/D429</f>
        <v>0</v>
      </c>
      <c r="P429" t="e">
        <f>AVERAGE(E429/L429)</f>
        <v>#DIV/0!</v>
      </c>
      <c r="Q429" t="str">
        <f>LEFT(N429,SEARCH("/",N429)-1)</f>
        <v>film &amp; video</v>
      </c>
      <c r="R429" t="str">
        <f>RIGHT(N429,LEN(N429)-SEARCH("/",N429))</f>
        <v>animation</v>
      </c>
      <c r="S429" s="8">
        <f>(((J429/60)/60)/24)+DATE(1970,1,1)</f>
        <v>42285.909027777772</v>
      </c>
      <c r="T429" s="8">
        <f>(((I429/60)/60)/24)+DATE(1970,1,1)</f>
        <v>42299.790972222225</v>
      </c>
      <c r="U429" s="8">
        <f>VALUE(+LEFT(S429,5))</f>
        <v>42285</v>
      </c>
      <c r="V429" t="str">
        <f>VLOOKUP(D429,X$2:Y$13,2)</f>
        <v>5000 to 9999</v>
      </c>
    </row>
    <row r="430" spans="1:22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>+E430/D430</f>
        <v>5.6333333333333332E-2</v>
      </c>
      <c r="P430">
        <f>AVERAGE(E430/L430)</f>
        <v>52</v>
      </c>
      <c r="Q430" t="str">
        <f>LEFT(N430,SEARCH("/",N430)-1)</f>
        <v>film &amp; video</v>
      </c>
      <c r="R430" t="str">
        <f>RIGHT(N430,LEN(N430)-SEARCH("/",N430))</f>
        <v>animation</v>
      </c>
      <c r="S430" s="8">
        <f>(((J430/60)/60)/24)+DATE(1970,1,1)</f>
        <v>41778.766724537039</v>
      </c>
      <c r="T430" s="8">
        <f>(((I430/60)/60)/24)+DATE(1970,1,1)</f>
        <v>41806.916666666664</v>
      </c>
      <c r="U430" s="8">
        <f>VALUE(+LEFT(S430,5))</f>
        <v>41778</v>
      </c>
      <c r="V430" t="str">
        <f>VLOOKUP(D430,X$2:Y$13,2)</f>
        <v>10000 to 14999</v>
      </c>
    </row>
    <row r="431" spans="1:22" ht="43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>+E431/D431</f>
        <v>0</v>
      </c>
      <c r="P431" t="e">
        <f>AVERAGE(E431/L431)</f>
        <v>#DIV/0!</v>
      </c>
      <c r="Q431" t="str">
        <f>LEFT(N431,SEARCH("/",N431)-1)</f>
        <v>film &amp; video</v>
      </c>
      <c r="R431" t="str">
        <f>RIGHT(N431,LEN(N431)-SEARCH("/",N431))</f>
        <v>animation</v>
      </c>
      <c r="S431" s="8">
        <f>(((J431/60)/60)/24)+DATE(1970,1,1)</f>
        <v>40070.901412037041</v>
      </c>
      <c r="T431" s="8">
        <f>(((I431/60)/60)/24)+DATE(1970,1,1)</f>
        <v>40144.207638888889</v>
      </c>
      <c r="U431" s="8">
        <f>VALUE(+LEFT(S431,5))</f>
        <v>40070</v>
      </c>
      <c r="V431" t="str">
        <f>VLOOKUP(D431,X$2:Y$13,2)</f>
        <v>5000 to 9999</v>
      </c>
    </row>
    <row r="432" spans="1:22" ht="28.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>+E432/D432</f>
        <v>2.4E-2</v>
      </c>
      <c r="P432">
        <f>AVERAGE(E432/L432)</f>
        <v>4.8</v>
      </c>
      <c r="Q432" t="str">
        <f>LEFT(N432,SEARCH("/",N432)-1)</f>
        <v>film &amp; video</v>
      </c>
      <c r="R432" t="str">
        <f>RIGHT(N432,LEN(N432)-SEARCH("/",N432))</f>
        <v>animation</v>
      </c>
      <c r="S432" s="8">
        <f>(((J432/60)/60)/24)+DATE(1970,1,1)</f>
        <v>41513.107256944444</v>
      </c>
      <c r="T432" s="8">
        <f>(((I432/60)/60)/24)+DATE(1970,1,1)</f>
        <v>41528.107256944444</v>
      </c>
      <c r="U432" s="8">
        <f>VALUE(+LEFT(S432,5))</f>
        <v>41513</v>
      </c>
      <c r="V432" t="str">
        <f>VLOOKUP(D432,X$2:Y$13,2)</f>
        <v>1000 to 4999</v>
      </c>
    </row>
    <row r="433" spans="1:22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>+E433/D433</f>
        <v>0.13833333333333334</v>
      </c>
      <c r="P433">
        <f>AVERAGE(E433/L433)</f>
        <v>51.875</v>
      </c>
      <c r="Q433" t="str">
        <f>LEFT(N433,SEARCH("/",N433)-1)</f>
        <v>film &amp; video</v>
      </c>
      <c r="R433" t="str">
        <f>RIGHT(N433,LEN(N433)-SEARCH("/",N433))</f>
        <v>animation</v>
      </c>
      <c r="S433" s="8">
        <f>(((J433/60)/60)/24)+DATE(1970,1,1)</f>
        <v>42526.871331018512</v>
      </c>
      <c r="T433" s="8">
        <f>(((I433/60)/60)/24)+DATE(1970,1,1)</f>
        <v>42556.871331018512</v>
      </c>
      <c r="U433" s="8">
        <f>VALUE(+LEFT(S433,5))</f>
        <v>42526</v>
      </c>
      <c r="V433" t="str">
        <f>VLOOKUP(D433,X$2:Y$13,2)</f>
        <v>1000 to 4999</v>
      </c>
    </row>
    <row r="434" spans="1:22" ht="43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>+E434/D434</f>
        <v>9.5000000000000001E-2</v>
      </c>
      <c r="P434">
        <f>AVERAGE(E434/L434)</f>
        <v>71.25</v>
      </c>
      <c r="Q434" t="str">
        <f>LEFT(N434,SEARCH("/",N434)-1)</f>
        <v>film &amp; video</v>
      </c>
      <c r="R434" t="str">
        <f>RIGHT(N434,LEN(N434)-SEARCH("/",N434))</f>
        <v>animation</v>
      </c>
      <c r="S434" s="8">
        <f>(((J434/60)/60)/24)+DATE(1970,1,1)</f>
        <v>42238.726631944446</v>
      </c>
      <c r="T434" s="8">
        <f>(((I434/60)/60)/24)+DATE(1970,1,1)</f>
        <v>42298.726631944446</v>
      </c>
      <c r="U434" s="8">
        <f>VALUE(+LEFT(S434,5))</f>
        <v>42238</v>
      </c>
      <c r="V434" t="str">
        <f>VLOOKUP(D434,X$2:Y$13,2)</f>
        <v>5000 to 9999</v>
      </c>
    </row>
    <row r="435" spans="1:22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>+E435/D435</f>
        <v>0</v>
      </c>
      <c r="P435" t="e">
        <f>AVERAGE(E435/L435)</f>
        <v>#DIV/0!</v>
      </c>
      <c r="Q435" t="str">
        <f>LEFT(N435,SEARCH("/",N435)-1)</f>
        <v>film &amp; video</v>
      </c>
      <c r="R435" t="str">
        <f>RIGHT(N435,LEN(N435)-SEARCH("/",N435))</f>
        <v>animation</v>
      </c>
      <c r="S435" s="8">
        <f>(((J435/60)/60)/24)+DATE(1970,1,1)</f>
        <v>42228.629884259266</v>
      </c>
      <c r="T435" s="8">
        <f>(((I435/60)/60)/24)+DATE(1970,1,1)</f>
        <v>42288.629884259266</v>
      </c>
      <c r="U435" s="8">
        <f>VALUE(+LEFT(S435,5))</f>
        <v>42228</v>
      </c>
      <c r="V435" t="str">
        <f>VLOOKUP(D435,X$2:Y$13,2)</f>
        <v>1000 to 4999</v>
      </c>
    </row>
    <row r="436" spans="1:22" ht="43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>+E436/D436</f>
        <v>0.05</v>
      </c>
      <c r="P436">
        <f>AVERAGE(E436/L436)</f>
        <v>62.5</v>
      </c>
      <c r="Q436" t="str">
        <f>LEFT(N436,SEARCH("/",N436)-1)</f>
        <v>film &amp; video</v>
      </c>
      <c r="R436" t="str">
        <f>RIGHT(N436,LEN(N436)-SEARCH("/",N436))</f>
        <v>animation</v>
      </c>
      <c r="S436" s="8">
        <f>(((J436/60)/60)/24)+DATE(1970,1,1)</f>
        <v>41576.834513888891</v>
      </c>
      <c r="T436" s="8">
        <f>(((I436/60)/60)/24)+DATE(1970,1,1)</f>
        <v>41609.876180555555</v>
      </c>
      <c r="U436" s="8">
        <f>VALUE(+LEFT(S436,5))</f>
        <v>41576</v>
      </c>
      <c r="V436" t="str">
        <f>VLOOKUP(D436,X$2:Y$13,2)</f>
        <v>1000 to 4999</v>
      </c>
    </row>
    <row r="437" spans="1:22" ht="43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>+E437/D437</f>
        <v>2.7272727272727273E-5</v>
      </c>
      <c r="P437">
        <f>AVERAGE(E437/L437)</f>
        <v>1</v>
      </c>
      <c r="Q437" t="str">
        <f>LEFT(N437,SEARCH("/",N437)-1)</f>
        <v>film &amp; video</v>
      </c>
      <c r="R437" t="str">
        <f>RIGHT(N437,LEN(N437)-SEARCH("/",N437))</f>
        <v>animation</v>
      </c>
      <c r="S437" s="8">
        <f>(((J437/60)/60)/24)+DATE(1970,1,1)</f>
        <v>41500.747453703705</v>
      </c>
      <c r="T437" s="8">
        <f>(((I437/60)/60)/24)+DATE(1970,1,1)</f>
        <v>41530.747453703705</v>
      </c>
      <c r="U437" s="8">
        <f>VALUE(+LEFT(S437,5))</f>
        <v>41500</v>
      </c>
      <c r="V437" t="str">
        <f>VLOOKUP(D437,X$2:Y$13,2)</f>
        <v>Greater than or equal to 50000</v>
      </c>
    </row>
    <row r="438" spans="1:22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>+E438/D438</f>
        <v>0</v>
      </c>
      <c r="P438" t="e">
        <f>AVERAGE(E438/L438)</f>
        <v>#DIV/0!</v>
      </c>
      <c r="Q438" t="str">
        <f>LEFT(N438,SEARCH("/",N438)-1)</f>
        <v>film &amp; video</v>
      </c>
      <c r="R438" t="str">
        <f>RIGHT(N438,LEN(N438)-SEARCH("/",N438))</f>
        <v>animation</v>
      </c>
      <c r="S438" s="8">
        <f>(((J438/60)/60)/24)+DATE(1970,1,1)</f>
        <v>41456.36241898148</v>
      </c>
      <c r="T438" s="8">
        <f>(((I438/60)/60)/24)+DATE(1970,1,1)</f>
        <v>41486.36241898148</v>
      </c>
      <c r="U438" s="8">
        <f>VALUE(+LEFT(S438,5))</f>
        <v>41456</v>
      </c>
      <c r="V438" t="str">
        <f>VLOOKUP(D438,X$2:Y$13,2)</f>
        <v>1000 to 4999</v>
      </c>
    </row>
    <row r="439" spans="1:22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>+E439/D439</f>
        <v>0</v>
      </c>
      <c r="P439" t="e">
        <f>AVERAGE(E439/L439)</f>
        <v>#DIV/0!</v>
      </c>
      <c r="Q439" t="str">
        <f>LEFT(N439,SEARCH("/",N439)-1)</f>
        <v>film &amp; video</v>
      </c>
      <c r="R439" t="str">
        <f>RIGHT(N439,LEN(N439)-SEARCH("/",N439))</f>
        <v>animation</v>
      </c>
      <c r="S439" s="8">
        <f>(((J439/60)/60)/24)+DATE(1970,1,1)</f>
        <v>42591.31858796296</v>
      </c>
      <c r="T439" s="8">
        <f>(((I439/60)/60)/24)+DATE(1970,1,1)</f>
        <v>42651.31858796296</v>
      </c>
      <c r="U439" s="8">
        <f>VALUE(+LEFT(S439,5))</f>
        <v>42591</v>
      </c>
      <c r="V439" t="str">
        <f>VLOOKUP(D439,X$2:Y$13,2)</f>
        <v>5000 to 9999</v>
      </c>
    </row>
    <row r="440" spans="1:22" ht="28.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>+E440/D440</f>
        <v>9.3799999999999994E-2</v>
      </c>
      <c r="P440">
        <f>AVERAGE(E440/L440)</f>
        <v>170.54545454545453</v>
      </c>
      <c r="Q440" t="str">
        <f>LEFT(N440,SEARCH("/",N440)-1)</f>
        <v>film &amp; video</v>
      </c>
      <c r="R440" t="str">
        <f>RIGHT(N440,LEN(N440)-SEARCH("/",N440))</f>
        <v>animation</v>
      </c>
      <c r="S440" s="8">
        <f>(((J440/60)/60)/24)+DATE(1970,1,1)</f>
        <v>42296.261087962965</v>
      </c>
      <c r="T440" s="8">
        <f>(((I440/60)/60)/24)+DATE(1970,1,1)</f>
        <v>42326.302754629629</v>
      </c>
      <c r="U440" s="8">
        <f>VALUE(+LEFT(S440,5))</f>
        <v>42296</v>
      </c>
      <c r="V440" t="str">
        <f>VLOOKUP(D440,X$2:Y$13,2)</f>
        <v>20000 to 24999</v>
      </c>
    </row>
    <row r="441" spans="1:22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>+E441/D441</f>
        <v>0</v>
      </c>
      <c r="P441" t="e">
        <f>AVERAGE(E441/L441)</f>
        <v>#DIV/0!</v>
      </c>
      <c r="Q441" t="str">
        <f>LEFT(N441,SEARCH("/",N441)-1)</f>
        <v>film &amp; video</v>
      </c>
      <c r="R441" t="str">
        <f>RIGHT(N441,LEN(N441)-SEARCH("/",N441))</f>
        <v>animation</v>
      </c>
      <c r="S441" s="8">
        <f>(((J441/60)/60)/24)+DATE(1970,1,1)</f>
        <v>41919.761782407404</v>
      </c>
      <c r="T441" s="8">
        <f>(((I441/60)/60)/24)+DATE(1970,1,1)</f>
        <v>41929.761782407404</v>
      </c>
      <c r="U441" s="8">
        <f>VALUE(+LEFT(S441,5))</f>
        <v>41919</v>
      </c>
      <c r="V441" t="str">
        <f>VLOOKUP(D441,X$2:Y$13,2)</f>
        <v>Less than 1000</v>
      </c>
    </row>
    <row r="442" spans="1:22" ht="28.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>+E442/D442</f>
        <v>1E-3</v>
      </c>
      <c r="P442">
        <f>AVERAGE(E442/L442)</f>
        <v>5</v>
      </c>
      <c r="Q442" t="str">
        <f>LEFT(N442,SEARCH("/",N442)-1)</f>
        <v>film &amp; video</v>
      </c>
      <c r="R442" t="str">
        <f>RIGHT(N442,LEN(N442)-SEARCH("/",N442))</f>
        <v>animation</v>
      </c>
      <c r="S442" s="8">
        <f>(((J442/60)/60)/24)+DATE(1970,1,1)</f>
        <v>42423.985567129625</v>
      </c>
      <c r="T442" s="8">
        <f>(((I442/60)/60)/24)+DATE(1970,1,1)</f>
        <v>42453.943900462968</v>
      </c>
      <c r="U442" s="8">
        <f>VALUE(+LEFT(S442,5))</f>
        <v>42423</v>
      </c>
      <c r="V442" t="str">
        <f>VLOOKUP(D442,X$2:Y$13,2)</f>
        <v>5000 to 9999</v>
      </c>
    </row>
    <row r="443" spans="1:22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>+E443/D443</f>
        <v>0</v>
      </c>
      <c r="P443" t="e">
        <f>AVERAGE(E443/L443)</f>
        <v>#DIV/0!</v>
      </c>
      <c r="Q443" t="str">
        <f>LEFT(N443,SEARCH("/",N443)-1)</f>
        <v>film &amp; video</v>
      </c>
      <c r="R443" t="str">
        <f>RIGHT(N443,LEN(N443)-SEARCH("/",N443))</f>
        <v>animation</v>
      </c>
      <c r="S443" s="8">
        <f>(((J443/60)/60)/24)+DATE(1970,1,1)</f>
        <v>41550.793935185182</v>
      </c>
      <c r="T443" s="8">
        <f>(((I443/60)/60)/24)+DATE(1970,1,1)</f>
        <v>41580.793935185182</v>
      </c>
      <c r="U443" s="8">
        <f>VALUE(+LEFT(S443,5))</f>
        <v>41550</v>
      </c>
      <c r="V443" t="str">
        <f>VLOOKUP(D443,X$2:Y$13,2)</f>
        <v>Less than 1000</v>
      </c>
    </row>
    <row r="444" spans="1:2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>+E444/D444</f>
        <v>0.39358823529411763</v>
      </c>
      <c r="P444">
        <f>AVERAGE(E444/L444)</f>
        <v>393.58823529411762</v>
      </c>
      <c r="Q444" t="str">
        <f>LEFT(N444,SEARCH("/",N444)-1)</f>
        <v>film &amp; video</v>
      </c>
      <c r="R444" t="str">
        <f>RIGHT(N444,LEN(N444)-SEARCH("/",N444))</f>
        <v>animation</v>
      </c>
      <c r="S444" s="8">
        <f>(((J444/60)/60)/24)+DATE(1970,1,1)</f>
        <v>42024.888692129629</v>
      </c>
      <c r="T444" s="8">
        <f>(((I444/60)/60)/24)+DATE(1970,1,1)</f>
        <v>42054.888692129629</v>
      </c>
      <c r="U444" s="8">
        <f>VALUE(+LEFT(S444,5))</f>
        <v>42024</v>
      </c>
      <c r="V444" t="str">
        <f>VLOOKUP(D444,X$2:Y$13,2)</f>
        <v>15000 to 19999</v>
      </c>
    </row>
    <row r="445" spans="1:22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>+E445/D445</f>
        <v>1E-3</v>
      </c>
      <c r="P445">
        <f>AVERAGE(E445/L445)</f>
        <v>5</v>
      </c>
      <c r="Q445" t="str">
        <f>LEFT(N445,SEARCH("/",N445)-1)</f>
        <v>film &amp; video</v>
      </c>
      <c r="R445" t="str">
        <f>RIGHT(N445,LEN(N445)-SEARCH("/",N445))</f>
        <v>animation</v>
      </c>
      <c r="S445" s="8">
        <f>(((J445/60)/60)/24)+DATE(1970,1,1)</f>
        <v>41650.015057870369</v>
      </c>
      <c r="T445" s="8">
        <f>(((I445/60)/60)/24)+DATE(1970,1,1)</f>
        <v>41680.015057870369</v>
      </c>
      <c r="U445" s="8">
        <f>VALUE(+LEFT(S445,5))</f>
        <v>41650</v>
      </c>
      <c r="V445" t="str">
        <f>VLOOKUP(D445,X$2:Y$13,2)</f>
        <v>10000 to 14999</v>
      </c>
    </row>
    <row r="446" spans="1:22" ht="28.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>+E446/D446</f>
        <v>0.05</v>
      </c>
      <c r="P446">
        <f>AVERAGE(E446/L446)</f>
        <v>50</v>
      </c>
      <c r="Q446" t="str">
        <f>LEFT(N446,SEARCH("/",N446)-1)</f>
        <v>film &amp; video</v>
      </c>
      <c r="R446" t="str">
        <f>RIGHT(N446,LEN(N446)-SEARCH("/",N446))</f>
        <v>animation</v>
      </c>
      <c r="S446" s="8">
        <f>(((J446/60)/60)/24)+DATE(1970,1,1)</f>
        <v>40894.906956018516</v>
      </c>
      <c r="T446" s="8">
        <f>(((I446/60)/60)/24)+DATE(1970,1,1)</f>
        <v>40954.906956018516</v>
      </c>
      <c r="U446" s="8">
        <f>VALUE(+LEFT(S446,5))</f>
        <v>40894</v>
      </c>
      <c r="V446" t="str">
        <f>VLOOKUP(D446,X$2:Y$13,2)</f>
        <v>1000 to 4999</v>
      </c>
    </row>
    <row r="447" spans="1:22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>+E447/D447</f>
        <v>3.3333333333333335E-5</v>
      </c>
      <c r="P447">
        <f>AVERAGE(E447/L447)</f>
        <v>1</v>
      </c>
      <c r="Q447" t="str">
        <f>LEFT(N447,SEARCH("/",N447)-1)</f>
        <v>film &amp; video</v>
      </c>
      <c r="R447" t="str">
        <f>RIGHT(N447,LEN(N447)-SEARCH("/",N447))</f>
        <v>animation</v>
      </c>
      <c r="S447" s="8">
        <f>(((J447/60)/60)/24)+DATE(1970,1,1)</f>
        <v>42130.335358796292</v>
      </c>
      <c r="T447" s="8">
        <f>(((I447/60)/60)/24)+DATE(1970,1,1)</f>
        <v>42145.335358796292</v>
      </c>
      <c r="U447" s="8">
        <f>VALUE(+LEFT(S447,5))</f>
        <v>42130</v>
      </c>
      <c r="V447" t="str">
        <f>VLOOKUP(D447,X$2:Y$13,2)</f>
        <v>Greater than or equal to 50000</v>
      </c>
    </row>
    <row r="448" spans="1:22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>+E448/D448</f>
        <v>7.2952380952380949E-2</v>
      </c>
      <c r="P448">
        <f>AVERAGE(E448/L448)</f>
        <v>47.875</v>
      </c>
      <c r="Q448" t="str">
        <f>LEFT(N448,SEARCH("/",N448)-1)</f>
        <v>film &amp; video</v>
      </c>
      <c r="R448" t="str">
        <f>RIGHT(N448,LEN(N448)-SEARCH("/",N448))</f>
        <v>animation</v>
      </c>
      <c r="S448" s="8">
        <f>(((J448/60)/60)/24)+DATE(1970,1,1)</f>
        <v>42037.083564814813</v>
      </c>
      <c r="T448" s="8">
        <f>(((I448/60)/60)/24)+DATE(1970,1,1)</f>
        <v>42067.083564814813</v>
      </c>
      <c r="U448" s="8">
        <f>VALUE(+LEFT(S448,5))</f>
        <v>42037</v>
      </c>
      <c r="V448" t="str">
        <f>VLOOKUP(D448,X$2:Y$13,2)</f>
        <v>10000 to 14999</v>
      </c>
    </row>
    <row r="449" spans="1:22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>+E449/D449</f>
        <v>1.6666666666666666E-4</v>
      </c>
      <c r="P449">
        <f>AVERAGE(E449/L449)</f>
        <v>5</v>
      </c>
      <c r="Q449" t="str">
        <f>LEFT(N449,SEARCH("/",N449)-1)</f>
        <v>film &amp; video</v>
      </c>
      <c r="R449" t="str">
        <f>RIGHT(N449,LEN(N449)-SEARCH("/",N449))</f>
        <v>animation</v>
      </c>
      <c r="S449" s="8">
        <f>(((J449/60)/60)/24)+DATE(1970,1,1)</f>
        <v>41331.555127314816</v>
      </c>
      <c r="T449" s="8">
        <f>(((I449/60)/60)/24)+DATE(1970,1,1)</f>
        <v>41356.513460648144</v>
      </c>
      <c r="U449" s="8">
        <f>VALUE(+LEFT(S449,5))</f>
        <v>41331</v>
      </c>
      <c r="V449" t="str">
        <f>VLOOKUP(D449,X$2:Y$13,2)</f>
        <v>30000 to 34999</v>
      </c>
    </row>
    <row r="450" spans="1:22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>+E450/D450</f>
        <v>3.2804E-2</v>
      </c>
      <c r="P450">
        <f>AVERAGE(E450/L450)</f>
        <v>20.502500000000001</v>
      </c>
      <c r="Q450" t="str">
        <f>LEFT(N450,SEARCH("/",N450)-1)</f>
        <v>film &amp; video</v>
      </c>
      <c r="R450" t="str">
        <f>RIGHT(N450,LEN(N450)-SEARCH("/",N450))</f>
        <v>animation</v>
      </c>
      <c r="S450" s="8">
        <f>(((J450/60)/60)/24)+DATE(1970,1,1)</f>
        <v>41753.758043981477</v>
      </c>
      <c r="T450" s="8">
        <f>(((I450/60)/60)/24)+DATE(1970,1,1)</f>
        <v>41773.758043981477</v>
      </c>
      <c r="U450" s="8">
        <f>VALUE(+LEFT(S450,5))</f>
        <v>41753</v>
      </c>
      <c r="V450" t="str">
        <f>VLOOKUP(D450,X$2:Y$13,2)</f>
        <v>1000 to 4999</v>
      </c>
    </row>
    <row r="451" spans="1:22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>+E451/D451</f>
        <v>2.2499999999999999E-2</v>
      </c>
      <c r="P451">
        <f>AVERAGE(E451/L451)</f>
        <v>9</v>
      </c>
      <c r="Q451" t="str">
        <f>LEFT(N451,SEARCH("/",N451)-1)</f>
        <v>film &amp; video</v>
      </c>
      <c r="R451" t="str">
        <f>RIGHT(N451,LEN(N451)-SEARCH("/",N451))</f>
        <v>animation</v>
      </c>
      <c r="S451" s="8">
        <f>(((J451/60)/60)/24)+DATE(1970,1,1)</f>
        <v>41534.568113425928</v>
      </c>
      <c r="T451" s="8">
        <f>(((I451/60)/60)/24)+DATE(1970,1,1)</f>
        <v>41564.568113425928</v>
      </c>
      <c r="U451" s="8">
        <f>VALUE(+LEFT(S451,5))</f>
        <v>41534</v>
      </c>
      <c r="V451" t="str">
        <f>VLOOKUP(D451,X$2:Y$13,2)</f>
        <v>1000 to 4999</v>
      </c>
    </row>
    <row r="452" spans="1:22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>+E452/D452</f>
        <v>7.92E-3</v>
      </c>
      <c r="P452">
        <f>AVERAGE(E452/L452)</f>
        <v>56.571428571428569</v>
      </c>
      <c r="Q452" t="str">
        <f>LEFT(N452,SEARCH("/",N452)-1)</f>
        <v>film &amp; video</v>
      </c>
      <c r="R452" t="str">
        <f>RIGHT(N452,LEN(N452)-SEARCH("/",N452))</f>
        <v>animation</v>
      </c>
      <c r="S452" s="8">
        <f>(((J452/60)/60)/24)+DATE(1970,1,1)</f>
        <v>41654.946759259255</v>
      </c>
      <c r="T452" s="8">
        <f>(((I452/60)/60)/24)+DATE(1970,1,1)</f>
        <v>41684.946759259255</v>
      </c>
      <c r="U452" s="8">
        <f>VALUE(+LEFT(S452,5))</f>
        <v>41654</v>
      </c>
      <c r="V452" t="str">
        <f>VLOOKUP(D452,X$2:Y$13,2)</f>
        <v>Greater than or equal to 50000</v>
      </c>
    </row>
    <row r="453" spans="1:22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>+E453/D453</f>
        <v>0</v>
      </c>
      <c r="P453" t="e">
        <f>AVERAGE(E453/L453)</f>
        <v>#DIV/0!</v>
      </c>
      <c r="Q453" t="str">
        <f>LEFT(N453,SEARCH("/",N453)-1)</f>
        <v>film &amp; video</v>
      </c>
      <c r="R453" t="str">
        <f>RIGHT(N453,LEN(N453)-SEARCH("/",N453))</f>
        <v>animation</v>
      </c>
      <c r="S453" s="8">
        <f>(((J453/60)/60)/24)+DATE(1970,1,1)</f>
        <v>41634.715173611112</v>
      </c>
      <c r="T453" s="8">
        <f>(((I453/60)/60)/24)+DATE(1970,1,1)</f>
        <v>41664.715173611112</v>
      </c>
      <c r="U453" s="8">
        <f>VALUE(+LEFT(S453,5))</f>
        <v>41634</v>
      </c>
      <c r="V453" t="str">
        <f>VLOOKUP(D453,X$2:Y$13,2)</f>
        <v>20000 to 24999</v>
      </c>
    </row>
    <row r="454" spans="1:22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>+E454/D454</f>
        <v>0.64</v>
      </c>
      <c r="P454">
        <f>AVERAGE(E454/L454)</f>
        <v>40</v>
      </c>
      <c r="Q454" t="str">
        <f>LEFT(N454,SEARCH("/",N454)-1)</f>
        <v>film &amp; video</v>
      </c>
      <c r="R454" t="str">
        <f>RIGHT(N454,LEN(N454)-SEARCH("/",N454))</f>
        <v>animation</v>
      </c>
      <c r="S454" s="8">
        <f>(((J454/60)/60)/24)+DATE(1970,1,1)</f>
        <v>42107.703877314809</v>
      </c>
      <c r="T454" s="8">
        <f>(((I454/60)/60)/24)+DATE(1970,1,1)</f>
        <v>42137.703877314809</v>
      </c>
      <c r="U454" s="8">
        <f>VALUE(+LEFT(S454,5))</f>
        <v>42107</v>
      </c>
      <c r="V454" t="str">
        <f>VLOOKUP(D454,X$2:Y$13,2)</f>
        <v>Less than 1000</v>
      </c>
    </row>
    <row r="455" spans="1:22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>+E455/D455</f>
        <v>2.740447957839262E-4</v>
      </c>
      <c r="P455">
        <f>AVERAGE(E455/L455)</f>
        <v>13</v>
      </c>
      <c r="Q455" t="str">
        <f>LEFT(N455,SEARCH("/",N455)-1)</f>
        <v>film &amp; video</v>
      </c>
      <c r="R455" t="str">
        <f>RIGHT(N455,LEN(N455)-SEARCH("/",N455))</f>
        <v>animation</v>
      </c>
      <c r="S455" s="8">
        <f>(((J455/60)/60)/24)+DATE(1970,1,1)</f>
        <v>42038.824988425928</v>
      </c>
      <c r="T455" s="8">
        <f>(((I455/60)/60)/24)+DATE(1970,1,1)</f>
        <v>42054.824988425928</v>
      </c>
      <c r="U455" s="8">
        <f>VALUE(+LEFT(S455,5))</f>
        <v>42038</v>
      </c>
      <c r="V455" t="str">
        <f>VLOOKUP(D455,X$2:Y$13,2)</f>
        <v>Greater than or equal to 50000</v>
      </c>
    </row>
    <row r="456" spans="1:22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>+E456/D456</f>
        <v>8.2000000000000007E-3</v>
      </c>
      <c r="P456">
        <f>AVERAGE(E456/L456)</f>
        <v>16.399999999999999</v>
      </c>
      <c r="Q456" t="str">
        <f>LEFT(N456,SEARCH("/",N456)-1)</f>
        <v>film &amp; video</v>
      </c>
      <c r="R456" t="str">
        <f>RIGHT(N456,LEN(N456)-SEARCH("/",N456))</f>
        <v>animation</v>
      </c>
      <c r="S456" s="8">
        <f>(((J456/60)/60)/24)+DATE(1970,1,1)</f>
        <v>41938.717256944445</v>
      </c>
      <c r="T456" s="8">
        <f>(((I456/60)/60)/24)+DATE(1970,1,1)</f>
        <v>41969.551388888889</v>
      </c>
      <c r="U456" s="8">
        <f>VALUE(+LEFT(S456,5))</f>
        <v>41938</v>
      </c>
      <c r="V456" t="str">
        <f>VLOOKUP(D456,X$2:Y$13,2)</f>
        <v>10000 to 14999</v>
      </c>
    </row>
    <row r="457" spans="1:22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>+E457/D457</f>
        <v>6.9230769230769226E-4</v>
      </c>
      <c r="P457">
        <f>AVERAGE(E457/L457)</f>
        <v>22.5</v>
      </c>
      <c r="Q457" t="str">
        <f>LEFT(N457,SEARCH("/",N457)-1)</f>
        <v>film &amp; video</v>
      </c>
      <c r="R457" t="str">
        <f>RIGHT(N457,LEN(N457)-SEARCH("/",N457))</f>
        <v>animation</v>
      </c>
      <c r="S457" s="8">
        <f>(((J457/60)/60)/24)+DATE(1970,1,1)</f>
        <v>40971.002569444441</v>
      </c>
      <c r="T457" s="8">
        <f>(((I457/60)/60)/24)+DATE(1970,1,1)</f>
        <v>41016.021527777775</v>
      </c>
      <c r="U457" s="8">
        <f>VALUE(+LEFT(S457,5))</f>
        <v>40971</v>
      </c>
      <c r="V457" t="str">
        <f>VLOOKUP(D457,X$2:Y$13,2)</f>
        <v>Greater than or equal to 50000</v>
      </c>
    </row>
    <row r="458" spans="1:22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>+E458/D458</f>
        <v>6.8631863186318634E-3</v>
      </c>
      <c r="P458">
        <f>AVERAGE(E458/L458)</f>
        <v>20.333333333333332</v>
      </c>
      <c r="Q458" t="str">
        <f>LEFT(N458,SEARCH("/",N458)-1)</f>
        <v>film &amp; video</v>
      </c>
      <c r="R458" t="str">
        <f>RIGHT(N458,LEN(N458)-SEARCH("/",N458))</f>
        <v>animation</v>
      </c>
      <c r="S458" s="8">
        <f>(((J458/60)/60)/24)+DATE(1970,1,1)</f>
        <v>41547.694456018515</v>
      </c>
      <c r="T458" s="8">
        <f>(((I458/60)/60)/24)+DATE(1970,1,1)</f>
        <v>41569.165972222225</v>
      </c>
      <c r="U458" s="8">
        <f>VALUE(+LEFT(S458,5))</f>
        <v>41547</v>
      </c>
      <c r="V458" t="str">
        <f>VLOOKUP(D458,X$2:Y$13,2)</f>
        <v>5000 to 9999</v>
      </c>
    </row>
    <row r="459" spans="1:22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>+E459/D459</f>
        <v>0</v>
      </c>
      <c r="P459" t="e">
        <f>AVERAGE(E459/L459)</f>
        <v>#DIV/0!</v>
      </c>
      <c r="Q459" t="str">
        <f>LEFT(N459,SEARCH("/",N459)-1)</f>
        <v>film &amp; video</v>
      </c>
      <c r="R459" t="str">
        <f>RIGHT(N459,LEN(N459)-SEARCH("/",N459))</f>
        <v>animation</v>
      </c>
      <c r="S459" s="8">
        <f>(((J459/60)/60)/24)+DATE(1970,1,1)</f>
        <v>41837.767500000002</v>
      </c>
      <c r="T459" s="8">
        <f>(((I459/60)/60)/24)+DATE(1970,1,1)</f>
        <v>41867.767500000002</v>
      </c>
      <c r="U459" s="8">
        <f>VALUE(+LEFT(S459,5))</f>
        <v>41837</v>
      </c>
      <c r="V459" t="str">
        <f>VLOOKUP(D459,X$2:Y$13,2)</f>
        <v>20000 to 24999</v>
      </c>
    </row>
    <row r="460" spans="1:22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>+E460/D460</f>
        <v>8.2100000000000006E-2</v>
      </c>
      <c r="P460">
        <f>AVERAGE(E460/L460)</f>
        <v>16.755102040816325</v>
      </c>
      <c r="Q460" t="str">
        <f>LEFT(N460,SEARCH("/",N460)-1)</f>
        <v>film &amp; video</v>
      </c>
      <c r="R460" t="str">
        <f>RIGHT(N460,LEN(N460)-SEARCH("/",N460))</f>
        <v>animation</v>
      </c>
      <c r="S460" s="8">
        <f>(((J460/60)/60)/24)+DATE(1970,1,1)</f>
        <v>41378.69976851852</v>
      </c>
      <c r="T460" s="8">
        <f>(((I460/60)/60)/24)+DATE(1970,1,1)</f>
        <v>41408.69976851852</v>
      </c>
      <c r="U460" s="8">
        <f>VALUE(+LEFT(S460,5))</f>
        <v>41378</v>
      </c>
      <c r="V460" t="str">
        <f>VLOOKUP(D460,X$2:Y$13,2)</f>
        <v>10000 to 14999</v>
      </c>
    </row>
    <row r="461" spans="1:22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>+E461/D461</f>
        <v>6.4102564102564103E-4</v>
      </c>
      <c r="P461">
        <f>AVERAGE(E461/L461)</f>
        <v>25</v>
      </c>
      <c r="Q461" t="str">
        <f>LEFT(N461,SEARCH("/",N461)-1)</f>
        <v>film &amp; video</v>
      </c>
      <c r="R461" t="str">
        <f>RIGHT(N461,LEN(N461)-SEARCH("/",N461))</f>
        <v>animation</v>
      </c>
      <c r="S461" s="8">
        <f>(((J461/60)/60)/24)+DATE(1970,1,1)</f>
        <v>40800.6403587963</v>
      </c>
      <c r="T461" s="8">
        <f>(((I461/60)/60)/24)+DATE(1970,1,1)</f>
        <v>40860.682025462964</v>
      </c>
      <c r="U461" s="8">
        <f>VALUE(+LEFT(S461,5))</f>
        <v>40800</v>
      </c>
      <c r="V461" t="str">
        <f>VLOOKUP(D461,X$2:Y$13,2)</f>
        <v>35000 to 39999</v>
      </c>
    </row>
    <row r="462" spans="1:22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>+E462/D462</f>
        <v>2.9411764705882353E-3</v>
      </c>
      <c r="P462">
        <f>AVERAGE(E462/L462)</f>
        <v>12.5</v>
      </c>
      <c r="Q462" t="str">
        <f>LEFT(N462,SEARCH("/",N462)-1)</f>
        <v>film &amp; video</v>
      </c>
      <c r="R462" t="str">
        <f>RIGHT(N462,LEN(N462)-SEARCH("/",N462))</f>
        <v>animation</v>
      </c>
      <c r="S462" s="8">
        <f>(((J462/60)/60)/24)+DATE(1970,1,1)</f>
        <v>41759.542534722219</v>
      </c>
      <c r="T462" s="8">
        <f>(((I462/60)/60)/24)+DATE(1970,1,1)</f>
        <v>41791.166666666664</v>
      </c>
      <c r="U462" s="8">
        <f>VALUE(+LEFT(S462,5))</f>
        <v>41759</v>
      </c>
      <c r="V462" t="str">
        <f>VLOOKUP(D462,X$2:Y$13,2)</f>
        <v>5000 to 9999</v>
      </c>
    </row>
    <row r="463" spans="1:22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>+E463/D463</f>
        <v>0</v>
      </c>
      <c r="P463" t="e">
        <f>AVERAGE(E463/L463)</f>
        <v>#DIV/0!</v>
      </c>
      <c r="Q463" t="str">
        <f>LEFT(N463,SEARCH("/",N463)-1)</f>
        <v>film &amp; video</v>
      </c>
      <c r="R463" t="str">
        <f>RIGHT(N463,LEN(N463)-SEARCH("/",N463))</f>
        <v>animation</v>
      </c>
      <c r="S463" s="8">
        <f>(((J463/60)/60)/24)+DATE(1970,1,1)</f>
        <v>41407.84684027778</v>
      </c>
      <c r="T463" s="8">
        <f>(((I463/60)/60)/24)+DATE(1970,1,1)</f>
        <v>41427.84684027778</v>
      </c>
      <c r="U463" s="8">
        <f>VALUE(+LEFT(S463,5))</f>
        <v>41407</v>
      </c>
      <c r="V463" t="str">
        <f>VLOOKUP(D463,X$2:Y$13,2)</f>
        <v>Less than 1000</v>
      </c>
    </row>
    <row r="464" spans="1:22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>+E464/D464</f>
        <v>0</v>
      </c>
      <c r="P464" t="e">
        <f>AVERAGE(E464/L464)</f>
        <v>#DIV/0!</v>
      </c>
      <c r="Q464" t="str">
        <f>LEFT(N464,SEARCH("/",N464)-1)</f>
        <v>film &amp; video</v>
      </c>
      <c r="R464" t="str">
        <f>RIGHT(N464,LEN(N464)-SEARCH("/",N464))</f>
        <v>animation</v>
      </c>
      <c r="S464" s="8">
        <f>(((J464/60)/60)/24)+DATE(1970,1,1)</f>
        <v>40705.126631944448</v>
      </c>
      <c r="T464" s="8">
        <f>(((I464/60)/60)/24)+DATE(1970,1,1)</f>
        <v>40765.126631944448</v>
      </c>
      <c r="U464" s="8">
        <f>VALUE(+LEFT(S464,5))</f>
        <v>40705</v>
      </c>
      <c r="V464" t="str">
        <f>VLOOKUP(D464,X$2:Y$13,2)</f>
        <v>Greater than or equal to 50000</v>
      </c>
    </row>
    <row r="465" spans="1:22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>+E465/D465</f>
        <v>2.2727272727272728E-2</v>
      </c>
      <c r="P465">
        <f>AVERAGE(E465/L465)</f>
        <v>113.63636363636364</v>
      </c>
      <c r="Q465" t="str">
        <f>LEFT(N465,SEARCH("/",N465)-1)</f>
        <v>film &amp; video</v>
      </c>
      <c r="R465" t="str">
        <f>RIGHT(N465,LEN(N465)-SEARCH("/",N465))</f>
        <v>animation</v>
      </c>
      <c r="S465" s="8">
        <f>(((J465/60)/60)/24)+DATE(1970,1,1)</f>
        <v>40750.710104166668</v>
      </c>
      <c r="T465" s="8">
        <f>(((I465/60)/60)/24)+DATE(1970,1,1)</f>
        <v>40810.710104166668</v>
      </c>
      <c r="U465" s="8">
        <f>VALUE(+LEFT(S465,5))</f>
        <v>40750</v>
      </c>
      <c r="V465" t="str">
        <f>VLOOKUP(D465,X$2:Y$13,2)</f>
        <v>Greater than or equal to 50000</v>
      </c>
    </row>
    <row r="466" spans="1:22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>+E466/D466</f>
        <v>9.9009900990099011E-4</v>
      </c>
      <c r="P466">
        <f>AVERAGE(E466/L466)</f>
        <v>1</v>
      </c>
      <c r="Q466" t="str">
        <f>LEFT(N466,SEARCH("/",N466)-1)</f>
        <v>film &amp; video</v>
      </c>
      <c r="R466" t="str">
        <f>RIGHT(N466,LEN(N466)-SEARCH("/",N466))</f>
        <v>animation</v>
      </c>
      <c r="S466" s="8">
        <f>(((J466/60)/60)/24)+DATE(1970,1,1)</f>
        <v>42488.848784722228</v>
      </c>
      <c r="T466" s="8">
        <f>(((I466/60)/60)/24)+DATE(1970,1,1)</f>
        <v>42508.848784722228</v>
      </c>
      <c r="U466" s="8">
        <f>VALUE(+LEFT(S466,5))</f>
        <v>42488</v>
      </c>
      <c r="V466" t="str">
        <f>VLOOKUP(D466,X$2:Y$13,2)</f>
        <v>1000 to 4999</v>
      </c>
    </row>
    <row r="467" spans="1:2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>+E467/D467</f>
        <v>0.26953125</v>
      </c>
      <c r="P467">
        <f>AVERAGE(E467/L467)</f>
        <v>17.25</v>
      </c>
      <c r="Q467" t="str">
        <f>LEFT(N467,SEARCH("/",N467)-1)</f>
        <v>film &amp; video</v>
      </c>
      <c r="R467" t="str">
        <f>RIGHT(N467,LEN(N467)-SEARCH("/",N467))</f>
        <v>animation</v>
      </c>
      <c r="S467" s="8">
        <f>(((J467/60)/60)/24)+DATE(1970,1,1)</f>
        <v>41801.120069444441</v>
      </c>
      <c r="T467" s="8">
        <f>(((I467/60)/60)/24)+DATE(1970,1,1)</f>
        <v>41817.120069444441</v>
      </c>
      <c r="U467" s="8">
        <f>VALUE(+LEFT(S467,5))</f>
        <v>41801</v>
      </c>
      <c r="V467" t="str">
        <f>VLOOKUP(D467,X$2:Y$13,2)</f>
        <v>Less than 1000</v>
      </c>
    </row>
    <row r="468" spans="1:22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>+E468/D468</f>
        <v>7.6E-3</v>
      </c>
      <c r="P468">
        <f>AVERAGE(E468/L468)</f>
        <v>15.2</v>
      </c>
      <c r="Q468" t="str">
        <f>LEFT(N468,SEARCH("/",N468)-1)</f>
        <v>film &amp; video</v>
      </c>
      <c r="R468" t="str">
        <f>RIGHT(N468,LEN(N468)-SEARCH("/",N468))</f>
        <v>animation</v>
      </c>
      <c r="S468" s="8">
        <f>(((J468/60)/60)/24)+DATE(1970,1,1)</f>
        <v>41129.942870370374</v>
      </c>
      <c r="T468" s="8">
        <f>(((I468/60)/60)/24)+DATE(1970,1,1)</f>
        <v>41159.942870370374</v>
      </c>
      <c r="U468" s="8">
        <f>VALUE(+LEFT(S468,5))</f>
        <v>41129</v>
      </c>
      <c r="V468" t="str">
        <f>VLOOKUP(D468,X$2:Y$13,2)</f>
        <v>10000 to 14999</v>
      </c>
    </row>
    <row r="469" spans="1:22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>+E469/D469</f>
        <v>0.21575</v>
      </c>
      <c r="P469">
        <f>AVERAGE(E469/L469)</f>
        <v>110.64102564102564</v>
      </c>
      <c r="Q469" t="str">
        <f>LEFT(N469,SEARCH("/",N469)-1)</f>
        <v>film &amp; video</v>
      </c>
      <c r="R469" t="str">
        <f>RIGHT(N469,LEN(N469)-SEARCH("/",N469))</f>
        <v>animation</v>
      </c>
      <c r="S469" s="8">
        <f>(((J469/60)/60)/24)+DATE(1970,1,1)</f>
        <v>41135.679791666669</v>
      </c>
      <c r="T469" s="8">
        <f>(((I469/60)/60)/24)+DATE(1970,1,1)</f>
        <v>41180.679791666669</v>
      </c>
      <c r="U469" s="8">
        <f>VALUE(+LEFT(S469,5))</f>
        <v>41135</v>
      </c>
      <c r="V469" t="str">
        <f>VLOOKUP(D469,X$2:Y$13,2)</f>
        <v>20000 to 24999</v>
      </c>
    </row>
    <row r="470" spans="1:22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>+E470/D470</f>
        <v>0</v>
      </c>
      <c r="P470" t="e">
        <f>AVERAGE(E470/L470)</f>
        <v>#DIV/0!</v>
      </c>
      <c r="Q470" t="str">
        <f>LEFT(N470,SEARCH("/",N470)-1)</f>
        <v>film &amp; video</v>
      </c>
      <c r="R470" t="str">
        <f>RIGHT(N470,LEN(N470)-SEARCH("/",N470))</f>
        <v>animation</v>
      </c>
      <c r="S470" s="8">
        <f>(((J470/60)/60)/24)+DATE(1970,1,1)</f>
        <v>41041.167627314811</v>
      </c>
      <c r="T470" s="8">
        <f>(((I470/60)/60)/24)+DATE(1970,1,1)</f>
        <v>41101.160474537035</v>
      </c>
      <c r="U470" s="8">
        <f>VALUE(+LEFT(S470,5))</f>
        <v>41041</v>
      </c>
      <c r="V470" t="str">
        <f>VLOOKUP(D470,X$2:Y$13,2)</f>
        <v>5000 to 9999</v>
      </c>
    </row>
    <row r="471" spans="1:22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>+E471/D471</f>
        <v>0</v>
      </c>
      <c r="P471" t="e">
        <f>AVERAGE(E471/L471)</f>
        <v>#DIV/0!</v>
      </c>
      <c r="Q471" t="str">
        <f>LEFT(N471,SEARCH("/",N471)-1)</f>
        <v>film &amp; video</v>
      </c>
      <c r="R471" t="str">
        <f>RIGHT(N471,LEN(N471)-SEARCH("/",N471))</f>
        <v>animation</v>
      </c>
      <c r="S471" s="8">
        <f>(((J471/60)/60)/24)+DATE(1970,1,1)</f>
        <v>41827.989861111113</v>
      </c>
      <c r="T471" s="8">
        <f>(((I471/60)/60)/24)+DATE(1970,1,1)</f>
        <v>41887.989861111113</v>
      </c>
      <c r="U471" s="8">
        <f>VALUE(+LEFT(S471,5))</f>
        <v>41827</v>
      </c>
      <c r="V471" t="str">
        <f>VLOOKUP(D471,X$2:Y$13,2)</f>
        <v>5000 to 9999</v>
      </c>
    </row>
    <row r="472" spans="1:22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>+E472/D472</f>
        <v>1.0200000000000001E-2</v>
      </c>
      <c r="P472">
        <f>AVERAGE(E472/L472)</f>
        <v>25.5</v>
      </c>
      <c r="Q472" t="str">
        <f>LEFT(N472,SEARCH("/",N472)-1)</f>
        <v>film &amp; video</v>
      </c>
      <c r="R472" t="str">
        <f>RIGHT(N472,LEN(N472)-SEARCH("/",N472))</f>
        <v>animation</v>
      </c>
      <c r="S472" s="8">
        <f>(((J472/60)/60)/24)+DATE(1970,1,1)</f>
        <v>41605.167696759258</v>
      </c>
      <c r="T472" s="8">
        <f>(((I472/60)/60)/24)+DATE(1970,1,1)</f>
        <v>41655.166666666664</v>
      </c>
      <c r="U472" s="8">
        <f>VALUE(+LEFT(S472,5))</f>
        <v>41605</v>
      </c>
      <c r="V472" t="str">
        <f>VLOOKUP(D472,X$2:Y$13,2)</f>
        <v>5000 to 9999</v>
      </c>
    </row>
    <row r="473" spans="1:22" ht="43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>+E473/D473</f>
        <v>0.11892727272727273</v>
      </c>
      <c r="P473">
        <f>AVERAGE(E473/L473)</f>
        <v>38.476470588235294</v>
      </c>
      <c r="Q473" t="str">
        <f>LEFT(N473,SEARCH("/",N473)-1)</f>
        <v>film &amp; video</v>
      </c>
      <c r="R473" t="str">
        <f>RIGHT(N473,LEN(N473)-SEARCH("/",N473))</f>
        <v>animation</v>
      </c>
      <c r="S473" s="8">
        <f>(((J473/60)/60)/24)+DATE(1970,1,1)</f>
        <v>41703.721979166665</v>
      </c>
      <c r="T473" s="8">
        <f>(((I473/60)/60)/24)+DATE(1970,1,1)</f>
        <v>41748.680312500001</v>
      </c>
      <c r="U473" s="8">
        <f>VALUE(+LEFT(S473,5))</f>
        <v>41703</v>
      </c>
      <c r="V473" t="str">
        <f>VLOOKUP(D473,X$2:Y$13,2)</f>
        <v>Greater than or equal to 50000</v>
      </c>
    </row>
    <row r="474" spans="1:22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>+E474/D474</f>
        <v>0.17624999999999999</v>
      </c>
      <c r="P474">
        <f>AVERAGE(E474/L474)</f>
        <v>28.2</v>
      </c>
      <c r="Q474" t="str">
        <f>LEFT(N474,SEARCH("/",N474)-1)</f>
        <v>film &amp; video</v>
      </c>
      <c r="R474" t="str">
        <f>RIGHT(N474,LEN(N474)-SEARCH("/",N474))</f>
        <v>animation</v>
      </c>
      <c r="S474" s="8">
        <f>(((J474/60)/60)/24)+DATE(1970,1,1)</f>
        <v>41844.922662037039</v>
      </c>
      <c r="T474" s="8">
        <f>(((I474/60)/60)/24)+DATE(1970,1,1)</f>
        <v>41874.922662037039</v>
      </c>
      <c r="U474" s="8">
        <f>VALUE(+LEFT(S474,5))</f>
        <v>41844</v>
      </c>
      <c r="V474" t="str">
        <f>VLOOKUP(D474,X$2:Y$13,2)</f>
        <v>Less than 1000</v>
      </c>
    </row>
    <row r="475" spans="1:22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>+E475/D475</f>
        <v>2.87E-2</v>
      </c>
      <c r="P475">
        <f>AVERAGE(E475/L475)</f>
        <v>61.5</v>
      </c>
      <c r="Q475" t="str">
        <f>LEFT(N475,SEARCH("/",N475)-1)</f>
        <v>film &amp; video</v>
      </c>
      <c r="R475" t="str">
        <f>RIGHT(N475,LEN(N475)-SEARCH("/",N475))</f>
        <v>animation</v>
      </c>
      <c r="S475" s="8">
        <f>(((J475/60)/60)/24)+DATE(1970,1,1)</f>
        <v>41869.698136574072</v>
      </c>
      <c r="T475" s="8">
        <f>(((I475/60)/60)/24)+DATE(1970,1,1)</f>
        <v>41899.698136574072</v>
      </c>
      <c r="U475" s="8">
        <f>VALUE(+LEFT(S475,5))</f>
        <v>41869</v>
      </c>
      <c r="V475" t="str">
        <f>VLOOKUP(D475,X$2:Y$13,2)</f>
        <v>30000 to 34999</v>
      </c>
    </row>
    <row r="476" spans="1:22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>+E476/D476</f>
        <v>3.0303030303030303E-4</v>
      </c>
      <c r="P476">
        <f>AVERAGE(E476/L476)</f>
        <v>1</v>
      </c>
      <c r="Q476" t="str">
        <f>LEFT(N476,SEARCH("/",N476)-1)</f>
        <v>film &amp; video</v>
      </c>
      <c r="R476" t="str">
        <f>RIGHT(N476,LEN(N476)-SEARCH("/",N476))</f>
        <v>animation</v>
      </c>
      <c r="S476" s="8">
        <f>(((J476/60)/60)/24)+DATE(1970,1,1)</f>
        <v>42753.329039351855</v>
      </c>
      <c r="T476" s="8">
        <f>(((I476/60)/60)/24)+DATE(1970,1,1)</f>
        <v>42783.329039351855</v>
      </c>
      <c r="U476" s="8">
        <f>VALUE(+LEFT(S476,5))</f>
        <v>42753</v>
      </c>
      <c r="V476" t="str">
        <f>VLOOKUP(D476,X$2:Y$13,2)</f>
        <v>1000 to 4999</v>
      </c>
    </row>
    <row r="477" spans="1:22" ht="43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>+E477/D477</f>
        <v>0</v>
      </c>
      <c r="P477" t="e">
        <f>AVERAGE(E477/L477)</f>
        <v>#DIV/0!</v>
      </c>
      <c r="Q477" t="str">
        <f>LEFT(N477,SEARCH("/",N477)-1)</f>
        <v>film &amp; video</v>
      </c>
      <c r="R477" t="str">
        <f>RIGHT(N477,LEN(N477)-SEARCH("/",N477))</f>
        <v>animation</v>
      </c>
      <c r="S477" s="8">
        <f>(((J477/60)/60)/24)+DATE(1970,1,1)</f>
        <v>42100.086145833338</v>
      </c>
      <c r="T477" s="8">
        <f>(((I477/60)/60)/24)+DATE(1970,1,1)</f>
        <v>42130.086145833338</v>
      </c>
      <c r="U477" s="8">
        <f>VALUE(+LEFT(S477,5))</f>
        <v>42100</v>
      </c>
      <c r="V477" t="str">
        <f>VLOOKUP(D477,X$2:Y$13,2)</f>
        <v>1000 to 4999</v>
      </c>
    </row>
    <row r="478" spans="1:2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>+E478/D478</f>
        <v>2.2302681818181819E-2</v>
      </c>
      <c r="P478">
        <f>AVERAGE(E478/L478)</f>
        <v>39.569274193548388</v>
      </c>
      <c r="Q478" t="str">
        <f>LEFT(N478,SEARCH("/",N478)-1)</f>
        <v>film &amp; video</v>
      </c>
      <c r="R478" t="str">
        <f>RIGHT(N478,LEN(N478)-SEARCH("/",N478))</f>
        <v>animation</v>
      </c>
      <c r="S478" s="8">
        <f>(((J478/60)/60)/24)+DATE(1970,1,1)</f>
        <v>41757.975011574075</v>
      </c>
      <c r="T478" s="8">
        <f>(((I478/60)/60)/24)+DATE(1970,1,1)</f>
        <v>41793.165972222225</v>
      </c>
      <c r="U478" s="8">
        <f>VALUE(+LEFT(S478,5))</f>
        <v>41757</v>
      </c>
      <c r="V478" t="str">
        <f>VLOOKUP(D478,X$2:Y$13,2)</f>
        <v>Greater than or equal to 50000</v>
      </c>
    </row>
    <row r="479" spans="1:22" ht="43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>+E479/D479</f>
        <v>0</v>
      </c>
      <c r="P479" t="e">
        <f>AVERAGE(E479/L479)</f>
        <v>#DIV/0!</v>
      </c>
      <c r="Q479" t="str">
        <f>LEFT(N479,SEARCH("/",N479)-1)</f>
        <v>film &amp; video</v>
      </c>
      <c r="R479" t="str">
        <f>RIGHT(N479,LEN(N479)-SEARCH("/",N479))</f>
        <v>animation</v>
      </c>
      <c r="S479" s="8">
        <f>(((J479/60)/60)/24)+DATE(1970,1,1)</f>
        <v>40987.83488425926</v>
      </c>
      <c r="T479" s="8">
        <f>(((I479/60)/60)/24)+DATE(1970,1,1)</f>
        <v>41047.83488425926</v>
      </c>
      <c r="U479" s="8">
        <f>VALUE(+LEFT(S479,5))</f>
        <v>40987</v>
      </c>
      <c r="V479" t="str">
        <f>VLOOKUP(D479,X$2:Y$13,2)</f>
        <v>1000 to 4999</v>
      </c>
    </row>
    <row r="480" spans="1:22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>+E480/D480</f>
        <v>0</v>
      </c>
      <c r="P480" t="e">
        <f>AVERAGE(E480/L480)</f>
        <v>#DIV/0!</v>
      </c>
      <c r="Q480" t="str">
        <f>LEFT(N480,SEARCH("/",N480)-1)</f>
        <v>film &amp; video</v>
      </c>
      <c r="R480" t="str">
        <f>RIGHT(N480,LEN(N480)-SEARCH("/",N480))</f>
        <v>animation</v>
      </c>
      <c r="S480" s="8">
        <f>(((J480/60)/60)/24)+DATE(1970,1,1)</f>
        <v>42065.910983796297</v>
      </c>
      <c r="T480" s="8">
        <f>(((I480/60)/60)/24)+DATE(1970,1,1)</f>
        <v>42095.869317129633</v>
      </c>
      <c r="U480" s="8">
        <f>VALUE(+LEFT(S480,5))</f>
        <v>42065</v>
      </c>
      <c r="V480" t="str">
        <f>VLOOKUP(D480,X$2:Y$13,2)</f>
        <v>10000 to 14999</v>
      </c>
    </row>
    <row r="481" spans="1:22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>+E481/D481</f>
        <v>0.3256</v>
      </c>
      <c r="P481">
        <f>AVERAGE(E481/L481)</f>
        <v>88.8</v>
      </c>
      <c r="Q481" t="str">
        <f>LEFT(N481,SEARCH("/",N481)-1)</f>
        <v>film &amp; video</v>
      </c>
      <c r="R481" t="str">
        <f>RIGHT(N481,LEN(N481)-SEARCH("/",N481))</f>
        <v>animation</v>
      </c>
      <c r="S481" s="8">
        <f>(((J481/60)/60)/24)+DATE(1970,1,1)</f>
        <v>41904.407812500001</v>
      </c>
      <c r="T481" s="8">
        <f>(((I481/60)/60)/24)+DATE(1970,1,1)</f>
        <v>41964.449479166666</v>
      </c>
      <c r="U481" s="8">
        <f>VALUE(+LEFT(S481,5))</f>
        <v>41904</v>
      </c>
      <c r="V481" t="str">
        <f>VLOOKUP(D481,X$2:Y$13,2)</f>
        <v>15000 to 19999</v>
      </c>
    </row>
    <row r="482" spans="1:22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>+E482/D482</f>
        <v>0.19409999999999999</v>
      </c>
      <c r="P482">
        <f>AVERAGE(E482/L482)</f>
        <v>55.457142857142856</v>
      </c>
      <c r="Q482" t="str">
        <f>LEFT(N482,SEARCH("/",N482)-1)</f>
        <v>film &amp; video</v>
      </c>
      <c r="R482" t="str">
        <f>RIGHT(N482,LEN(N482)-SEARCH("/",N482))</f>
        <v>animation</v>
      </c>
      <c r="S482" s="8">
        <f>(((J482/60)/60)/24)+DATE(1970,1,1)</f>
        <v>41465.500173611108</v>
      </c>
      <c r="T482" s="8">
        <f>(((I482/60)/60)/24)+DATE(1970,1,1)</f>
        <v>41495.500173611108</v>
      </c>
      <c r="U482" s="8">
        <f>VALUE(+LEFT(S482,5))</f>
        <v>41465</v>
      </c>
      <c r="V482" t="str">
        <f>VLOOKUP(D482,X$2:Y$13,2)</f>
        <v>40000 to 44999</v>
      </c>
    </row>
    <row r="483" spans="1:22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>+E483/D483</f>
        <v>6.0999999999999999E-2</v>
      </c>
      <c r="P483">
        <f>AVERAGE(E483/L483)</f>
        <v>87.142857142857139</v>
      </c>
      <c r="Q483" t="str">
        <f>LEFT(N483,SEARCH("/",N483)-1)</f>
        <v>film &amp; video</v>
      </c>
      <c r="R483" t="str">
        <f>RIGHT(N483,LEN(N483)-SEARCH("/",N483))</f>
        <v>animation</v>
      </c>
      <c r="S483" s="8">
        <f>(((J483/60)/60)/24)+DATE(1970,1,1)</f>
        <v>41162.672326388885</v>
      </c>
      <c r="T483" s="8">
        <f>(((I483/60)/60)/24)+DATE(1970,1,1)</f>
        <v>41192.672326388885</v>
      </c>
      <c r="U483" s="8">
        <f>VALUE(+LEFT(S483,5))</f>
        <v>41162</v>
      </c>
      <c r="V483" t="str">
        <f>VLOOKUP(D483,X$2:Y$13,2)</f>
        <v>30000 to 34999</v>
      </c>
    </row>
    <row r="484" spans="1:22" ht="28.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>+E484/D484</f>
        <v>1E-3</v>
      </c>
      <c r="P484">
        <f>AVERAGE(E484/L484)</f>
        <v>10</v>
      </c>
      <c r="Q484" t="str">
        <f>LEFT(N484,SEARCH("/",N484)-1)</f>
        <v>film &amp; video</v>
      </c>
      <c r="R484" t="str">
        <f>RIGHT(N484,LEN(N484)-SEARCH("/",N484))</f>
        <v>animation</v>
      </c>
      <c r="S484" s="8">
        <f>(((J484/60)/60)/24)+DATE(1970,1,1)</f>
        <v>42447.896875000006</v>
      </c>
      <c r="T484" s="8">
        <f>(((I484/60)/60)/24)+DATE(1970,1,1)</f>
        <v>42474.606944444444</v>
      </c>
      <c r="U484" s="8">
        <f>VALUE(+LEFT(S484,5))</f>
        <v>42447</v>
      </c>
      <c r="V484" t="str">
        <f>VLOOKUP(D484,X$2:Y$13,2)</f>
        <v>10000 to 14999</v>
      </c>
    </row>
    <row r="485" spans="1:22" ht="43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>+E485/D485</f>
        <v>0.502</v>
      </c>
      <c r="P485">
        <f>AVERAGE(E485/L485)</f>
        <v>51.224489795918366</v>
      </c>
      <c r="Q485" t="str">
        <f>LEFT(N485,SEARCH("/",N485)-1)</f>
        <v>film &amp; video</v>
      </c>
      <c r="R485" t="str">
        <f>RIGHT(N485,LEN(N485)-SEARCH("/",N485))</f>
        <v>animation</v>
      </c>
      <c r="S485" s="8">
        <f>(((J485/60)/60)/24)+DATE(1970,1,1)</f>
        <v>41243.197592592594</v>
      </c>
      <c r="T485" s="8">
        <f>(((I485/60)/60)/24)+DATE(1970,1,1)</f>
        <v>41303.197592592594</v>
      </c>
      <c r="U485" s="8">
        <f>VALUE(+LEFT(S485,5))</f>
        <v>41243</v>
      </c>
      <c r="V485" t="str">
        <f>VLOOKUP(D485,X$2:Y$13,2)</f>
        <v>15000 to 19999</v>
      </c>
    </row>
    <row r="486" spans="1:22" ht="43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>+E486/D486</f>
        <v>1.8625E-3</v>
      </c>
      <c r="P486">
        <f>AVERAGE(E486/L486)</f>
        <v>13.545454545454545</v>
      </c>
      <c r="Q486" t="str">
        <f>LEFT(N486,SEARCH("/",N486)-1)</f>
        <v>film &amp; video</v>
      </c>
      <c r="R486" t="str">
        <f>RIGHT(N486,LEN(N486)-SEARCH("/",N486))</f>
        <v>animation</v>
      </c>
      <c r="S486" s="8">
        <f>(((J486/60)/60)/24)+DATE(1970,1,1)</f>
        <v>42272.93949074074</v>
      </c>
      <c r="T486" s="8">
        <f>(((I486/60)/60)/24)+DATE(1970,1,1)</f>
        <v>42313.981157407412</v>
      </c>
      <c r="U486" s="8">
        <f>VALUE(+LEFT(S486,5))</f>
        <v>42272</v>
      </c>
      <c r="V486" t="str">
        <f>VLOOKUP(D486,X$2:Y$13,2)</f>
        <v>Greater than or equal to 50000</v>
      </c>
    </row>
    <row r="487" spans="1:22" ht="28.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>+E487/D487</f>
        <v>0.21906971229845085</v>
      </c>
      <c r="P487">
        <f>AVERAGE(E487/L487)</f>
        <v>66.520080000000007</v>
      </c>
      <c r="Q487" t="str">
        <f>LEFT(N487,SEARCH("/",N487)-1)</f>
        <v>film &amp; video</v>
      </c>
      <c r="R487" t="str">
        <f>RIGHT(N487,LEN(N487)-SEARCH("/",N487))</f>
        <v>animation</v>
      </c>
      <c r="S487" s="8">
        <f>(((J487/60)/60)/24)+DATE(1970,1,1)</f>
        <v>41381.50577546296</v>
      </c>
      <c r="T487" s="8">
        <f>(((I487/60)/60)/24)+DATE(1970,1,1)</f>
        <v>41411.50577546296</v>
      </c>
      <c r="U487" s="8">
        <f>VALUE(+LEFT(S487,5))</f>
        <v>41381</v>
      </c>
      <c r="V487" t="str">
        <f>VLOOKUP(D487,X$2:Y$13,2)</f>
        <v>35000 to 39999</v>
      </c>
    </row>
    <row r="488" spans="1:22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>+E488/D488</f>
        <v>9.0909090909090904E-5</v>
      </c>
      <c r="P488">
        <f>AVERAGE(E488/L488)</f>
        <v>50</v>
      </c>
      <c r="Q488" t="str">
        <f>LEFT(N488,SEARCH("/",N488)-1)</f>
        <v>film &amp; video</v>
      </c>
      <c r="R488" t="str">
        <f>RIGHT(N488,LEN(N488)-SEARCH("/",N488))</f>
        <v>animation</v>
      </c>
      <c r="S488" s="8">
        <f>(((J488/60)/60)/24)+DATE(1970,1,1)</f>
        <v>41761.94258101852</v>
      </c>
      <c r="T488" s="8">
        <f>(((I488/60)/60)/24)+DATE(1970,1,1)</f>
        <v>41791.94258101852</v>
      </c>
      <c r="U488" s="8">
        <f>VALUE(+LEFT(S488,5))</f>
        <v>41761</v>
      </c>
      <c r="V488" t="str">
        <f>VLOOKUP(D488,X$2:Y$13,2)</f>
        <v>Greater than or equal to 50000</v>
      </c>
    </row>
    <row r="489" spans="1:22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>+E489/D489</f>
        <v>0</v>
      </c>
      <c r="P489" t="e">
        <f>AVERAGE(E489/L489)</f>
        <v>#DIV/0!</v>
      </c>
      <c r="Q489" t="str">
        <f>LEFT(N489,SEARCH("/",N489)-1)</f>
        <v>film &amp; video</v>
      </c>
      <c r="R489" t="str">
        <f>RIGHT(N489,LEN(N489)-SEARCH("/",N489))</f>
        <v>animation</v>
      </c>
      <c r="S489" s="8">
        <f>(((J489/60)/60)/24)+DATE(1970,1,1)</f>
        <v>42669.594837962963</v>
      </c>
      <c r="T489" s="8">
        <f>(((I489/60)/60)/24)+DATE(1970,1,1)</f>
        <v>42729.636504629627</v>
      </c>
      <c r="U489" s="8">
        <f>VALUE(+LEFT(S489,5))</f>
        <v>42669</v>
      </c>
      <c r="V489" t="str">
        <f>VLOOKUP(D489,X$2:Y$13,2)</f>
        <v>Greater than or equal to 50000</v>
      </c>
    </row>
    <row r="490" spans="1:22" ht="28.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>+E490/D490</f>
        <v>0</v>
      </c>
      <c r="P490" t="e">
        <f>AVERAGE(E490/L490)</f>
        <v>#DIV/0!</v>
      </c>
      <c r="Q490" t="str">
        <f>LEFT(N490,SEARCH("/",N490)-1)</f>
        <v>film &amp; video</v>
      </c>
      <c r="R490" t="str">
        <f>RIGHT(N490,LEN(N490)-SEARCH("/",N490))</f>
        <v>animation</v>
      </c>
      <c r="S490" s="8">
        <f>(((J490/60)/60)/24)+DATE(1970,1,1)</f>
        <v>42714.054398148146</v>
      </c>
      <c r="T490" s="8">
        <f>(((I490/60)/60)/24)+DATE(1970,1,1)</f>
        <v>42744.054398148146</v>
      </c>
      <c r="U490" s="8">
        <f>VALUE(+LEFT(S490,5))</f>
        <v>42714</v>
      </c>
      <c r="V490" t="str">
        <f>VLOOKUP(D490,X$2:Y$13,2)</f>
        <v>10000 to 14999</v>
      </c>
    </row>
    <row r="491" spans="1:22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>+E491/D491</f>
        <v>2.8667813379201833E-3</v>
      </c>
      <c r="P491">
        <f>AVERAGE(E491/L491)</f>
        <v>71.666666666666671</v>
      </c>
      <c r="Q491" t="str">
        <f>LEFT(N491,SEARCH("/",N491)-1)</f>
        <v>film &amp; video</v>
      </c>
      <c r="R491" t="str">
        <f>RIGHT(N491,LEN(N491)-SEARCH("/",N491))</f>
        <v>animation</v>
      </c>
      <c r="S491" s="8">
        <f>(((J491/60)/60)/24)+DATE(1970,1,1)</f>
        <v>40882.481666666667</v>
      </c>
      <c r="T491" s="8">
        <f>(((I491/60)/60)/24)+DATE(1970,1,1)</f>
        <v>40913.481249999997</v>
      </c>
      <c r="U491" s="8">
        <f>VALUE(+LEFT(S491,5))</f>
        <v>40882</v>
      </c>
      <c r="V491" t="str">
        <f>VLOOKUP(D491,X$2:Y$13,2)</f>
        <v>Greater than or equal to 50000</v>
      </c>
    </row>
    <row r="492" spans="1:2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>+E492/D492</f>
        <v>0</v>
      </c>
      <c r="P492" t="e">
        <f>AVERAGE(E492/L492)</f>
        <v>#DIV/0!</v>
      </c>
      <c r="Q492" t="str">
        <f>LEFT(N492,SEARCH("/",N492)-1)</f>
        <v>film &amp; video</v>
      </c>
      <c r="R492" t="str">
        <f>RIGHT(N492,LEN(N492)-SEARCH("/",N492))</f>
        <v>animation</v>
      </c>
      <c r="S492" s="8">
        <f>(((J492/60)/60)/24)+DATE(1970,1,1)</f>
        <v>41113.968576388892</v>
      </c>
      <c r="T492" s="8">
        <f>(((I492/60)/60)/24)+DATE(1970,1,1)</f>
        <v>41143.968576388892</v>
      </c>
      <c r="U492" s="8">
        <f>VALUE(+LEFT(S492,5))</f>
        <v>41113</v>
      </c>
      <c r="V492" t="str">
        <f>VLOOKUP(D492,X$2:Y$13,2)</f>
        <v>1000 to 4999</v>
      </c>
    </row>
    <row r="493" spans="1:22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>+E493/D493</f>
        <v>0</v>
      </c>
      <c r="P493" t="e">
        <f>AVERAGE(E493/L493)</f>
        <v>#DIV/0!</v>
      </c>
      <c r="Q493" t="str">
        <f>LEFT(N493,SEARCH("/",N493)-1)</f>
        <v>film &amp; video</v>
      </c>
      <c r="R493" t="str">
        <f>RIGHT(N493,LEN(N493)-SEARCH("/",N493))</f>
        <v>animation</v>
      </c>
      <c r="S493" s="8">
        <f>(((J493/60)/60)/24)+DATE(1970,1,1)</f>
        <v>42366.982627314821</v>
      </c>
      <c r="T493" s="8">
        <f>(((I493/60)/60)/24)+DATE(1970,1,1)</f>
        <v>42396.982627314821</v>
      </c>
      <c r="U493" s="8">
        <f>VALUE(+LEFT(S493,5))</f>
        <v>42366</v>
      </c>
      <c r="V493" t="str">
        <f>VLOOKUP(D493,X$2:Y$13,2)</f>
        <v>10000 to 14999</v>
      </c>
    </row>
    <row r="494" spans="1:22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>+E494/D494</f>
        <v>0</v>
      </c>
      <c r="P494" t="e">
        <f>AVERAGE(E494/L494)</f>
        <v>#DIV/0!</v>
      </c>
      <c r="Q494" t="str">
        <f>LEFT(N494,SEARCH("/",N494)-1)</f>
        <v>film &amp; video</v>
      </c>
      <c r="R494" t="str">
        <f>RIGHT(N494,LEN(N494)-SEARCH("/",N494))</f>
        <v>animation</v>
      </c>
      <c r="S494" s="8">
        <f>(((J494/60)/60)/24)+DATE(1970,1,1)</f>
        <v>42596.03506944445</v>
      </c>
      <c r="T494" s="8">
        <f>(((I494/60)/60)/24)+DATE(1970,1,1)</f>
        <v>42656.03506944445</v>
      </c>
      <c r="U494" s="8">
        <f>VALUE(+LEFT(S494,5))</f>
        <v>42596</v>
      </c>
      <c r="V494" t="str">
        <f>VLOOKUP(D494,X$2:Y$13,2)</f>
        <v>Greater than or equal to 50000</v>
      </c>
    </row>
    <row r="495" spans="1:22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>+E495/D495</f>
        <v>0</v>
      </c>
      <c r="P495" t="e">
        <f>AVERAGE(E495/L495)</f>
        <v>#DIV/0!</v>
      </c>
      <c r="Q495" t="str">
        <f>LEFT(N495,SEARCH("/",N495)-1)</f>
        <v>film &amp; video</v>
      </c>
      <c r="R495" t="str">
        <f>RIGHT(N495,LEN(N495)-SEARCH("/",N495))</f>
        <v>animation</v>
      </c>
      <c r="S495" s="8">
        <f>(((J495/60)/60)/24)+DATE(1970,1,1)</f>
        <v>42114.726134259254</v>
      </c>
      <c r="T495" s="8">
        <f>(((I495/60)/60)/24)+DATE(1970,1,1)</f>
        <v>42144.726134259254</v>
      </c>
      <c r="U495" s="8">
        <f>VALUE(+LEFT(S495,5))</f>
        <v>42114</v>
      </c>
      <c r="V495" t="str">
        <f>VLOOKUP(D495,X$2:Y$13,2)</f>
        <v>30000 to 34999</v>
      </c>
    </row>
    <row r="496" spans="1:22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>+E496/D496</f>
        <v>1.5499999999999999E-3</v>
      </c>
      <c r="P496">
        <f>AVERAGE(E496/L496)</f>
        <v>10.333333333333334</v>
      </c>
      <c r="Q496" t="str">
        <f>LEFT(N496,SEARCH("/",N496)-1)</f>
        <v>film &amp; video</v>
      </c>
      <c r="R496" t="str">
        <f>RIGHT(N496,LEN(N496)-SEARCH("/",N496))</f>
        <v>animation</v>
      </c>
      <c r="S496" s="8">
        <f>(((J496/60)/60)/24)+DATE(1970,1,1)</f>
        <v>41799.830613425926</v>
      </c>
      <c r="T496" s="8">
        <f>(((I496/60)/60)/24)+DATE(1970,1,1)</f>
        <v>41823.125</v>
      </c>
      <c r="U496" s="8">
        <f>VALUE(+LEFT(S496,5))</f>
        <v>41799</v>
      </c>
      <c r="V496" t="str">
        <f>VLOOKUP(D496,X$2:Y$13,2)</f>
        <v>20000 to 24999</v>
      </c>
    </row>
    <row r="497" spans="1:22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>+E497/D497</f>
        <v>0</v>
      </c>
      <c r="P497" t="e">
        <f>AVERAGE(E497/L497)</f>
        <v>#DIV/0!</v>
      </c>
      <c r="Q497" t="str">
        <f>LEFT(N497,SEARCH("/",N497)-1)</f>
        <v>film &amp; video</v>
      </c>
      <c r="R497" t="str">
        <f>RIGHT(N497,LEN(N497)-SEARCH("/",N497))</f>
        <v>animation</v>
      </c>
      <c r="S497" s="8">
        <f>(((J497/60)/60)/24)+DATE(1970,1,1)</f>
        <v>42171.827604166669</v>
      </c>
      <c r="T497" s="8">
        <f>(((I497/60)/60)/24)+DATE(1970,1,1)</f>
        <v>42201.827604166669</v>
      </c>
      <c r="U497" s="8">
        <f>VALUE(+LEFT(S497,5))</f>
        <v>42171</v>
      </c>
      <c r="V497" t="str">
        <f>VLOOKUP(D497,X$2:Y$13,2)</f>
        <v>5000 to 9999</v>
      </c>
    </row>
    <row r="498" spans="1:22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>+E498/D498</f>
        <v>1.6666666666666667E-5</v>
      </c>
      <c r="P498">
        <f>AVERAGE(E498/L498)</f>
        <v>1</v>
      </c>
      <c r="Q498" t="str">
        <f>LEFT(N498,SEARCH("/",N498)-1)</f>
        <v>film &amp; video</v>
      </c>
      <c r="R498" t="str">
        <f>RIGHT(N498,LEN(N498)-SEARCH("/",N498))</f>
        <v>animation</v>
      </c>
      <c r="S498" s="8">
        <f>(((J498/60)/60)/24)+DATE(1970,1,1)</f>
        <v>41620.93141203704</v>
      </c>
      <c r="T498" s="8">
        <f>(((I498/60)/60)/24)+DATE(1970,1,1)</f>
        <v>41680.93141203704</v>
      </c>
      <c r="U498" s="8">
        <f>VALUE(+LEFT(S498,5))</f>
        <v>41620</v>
      </c>
      <c r="V498" t="str">
        <f>VLOOKUP(D498,X$2:Y$13,2)</f>
        <v>Greater than or equal to 50000</v>
      </c>
    </row>
    <row r="499" spans="1:2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>+E499/D499</f>
        <v>6.6964285714285711E-3</v>
      </c>
      <c r="P499">
        <f>AVERAGE(E499/L499)</f>
        <v>10</v>
      </c>
      <c r="Q499" t="str">
        <f>LEFT(N499,SEARCH("/",N499)-1)</f>
        <v>film &amp; video</v>
      </c>
      <c r="R499" t="str">
        <f>RIGHT(N499,LEN(N499)-SEARCH("/",N499))</f>
        <v>animation</v>
      </c>
      <c r="S499" s="8">
        <f>(((J499/60)/60)/24)+DATE(1970,1,1)</f>
        <v>41945.037789351853</v>
      </c>
      <c r="T499" s="8">
        <f>(((I499/60)/60)/24)+DATE(1970,1,1)</f>
        <v>41998.208333333328</v>
      </c>
      <c r="U499" s="8">
        <f>VALUE(+LEFT(S499,5))</f>
        <v>41945</v>
      </c>
      <c r="V499" t="str">
        <f>VLOOKUP(D499,X$2:Y$13,2)</f>
        <v>1000 to 4999</v>
      </c>
    </row>
    <row r="500" spans="1:22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>+E500/D500</f>
        <v>4.5985132395404561E-2</v>
      </c>
      <c r="P500">
        <f>AVERAGE(E500/L500)</f>
        <v>136.09090909090909</v>
      </c>
      <c r="Q500" t="str">
        <f>LEFT(N500,SEARCH("/",N500)-1)</f>
        <v>film &amp; video</v>
      </c>
      <c r="R500" t="str">
        <f>RIGHT(N500,LEN(N500)-SEARCH("/",N500))</f>
        <v>animation</v>
      </c>
      <c r="S500" s="8">
        <f>(((J500/60)/60)/24)+DATE(1970,1,1)</f>
        <v>40858.762141203704</v>
      </c>
      <c r="T500" s="8">
        <f>(((I500/60)/60)/24)+DATE(1970,1,1)</f>
        <v>40900.762141203704</v>
      </c>
      <c r="U500" s="8">
        <f>VALUE(+LEFT(S500,5))</f>
        <v>40858</v>
      </c>
      <c r="V500" t="str">
        <f>VLOOKUP(D500,X$2:Y$13,2)</f>
        <v>Greater than or equal to 50000</v>
      </c>
    </row>
    <row r="501" spans="1:22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>+E501/D501</f>
        <v>9.5500000000000002E-2</v>
      </c>
      <c r="P501">
        <f>AVERAGE(E501/L501)</f>
        <v>73.461538461538467</v>
      </c>
      <c r="Q501" t="str">
        <f>LEFT(N501,SEARCH("/",N501)-1)</f>
        <v>film &amp; video</v>
      </c>
      <c r="R501" t="str">
        <f>RIGHT(N501,LEN(N501)-SEARCH("/",N501))</f>
        <v>animation</v>
      </c>
      <c r="S501" s="8">
        <f>(((J501/60)/60)/24)+DATE(1970,1,1)</f>
        <v>40043.895462962959</v>
      </c>
      <c r="T501" s="8">
        <f>(((I501/60)/60)/24)+DATE(1970,1,1)</f>
        <v>40098.874305555553</v>
      </c>
      <c r="U501" s="8">
        <f>VALUE(+LEFT(S501,5))</f>
        <v>40043</v>
      </c>
      <c r="V501" t="str">
        <f>VLOOKUP(D501,X$2:Y$13,2)</f>
        <v>20000 to 24999</v>
      </c>
    </row>
    <row r="502" spans="1:22" ht="43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>+E502/D502</f>
        <v>3.307692307692308E-2</v>
      </c>
      <c r="P502">
        <f>AVERAGE(E502/L502)</f>
        <v>53.75</v>
      </c>
      <c r="Q502" t="str">
        <f>LEFT(N502,SEARCH("/",N502)-1)</f>
        <v>film &amp; video</v>
      </c>
      <c r="R502" t="str">
        <f>RIGHT(N502,LEN(N502)-SEARCH("/",N502))</f>
        <v>animation</v>
      </c>
      <c r="S502" s="8">
        <f>(((J502/60)/60)/24)+DATE(1970,1,1)</f>
        <v>40247.886006944449</v>
      </c>
      <c r="T502" s="8">
        <f>(((I502/60)/60)/24)+DATE(1970,1,1)</f>
        <v>40306.927777777775</v>
      </c>
      <c r="U502" s="8">
        <f>VALUE(+LEFT(S502,5))</f>
        <v>40247</v>
      </c>
      <c r="V502" t="str">
        <f>VLOOKUP(D502,X$2:Y$13,2)</f>
        <v>5000 to 9999</v>
      </c>
    </row>
    <row r="503" spans="1:22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>+E503/D503</f>
        <v>0</v>
      </c>
      <c r="P503" t="e">
        <f>AVERAGE(E503/L503)</f>
        <v>#DIV/0!</v>
      </c>
      <c r="Q503" t="str">
        <f>LEFT(N503,SEARCH("/",N503)-1)</f>
        <v>film &amp; video</v>
      </c>
      <c r="R503" t="str">
        <f>RIGHT(N503,LEN(N503)-SEARCH("/",N503))</f>
        <v>animation</v>
      </c>
      <c r="S503" s="8">
        <f>(((J503/60)/60)/24)+DATE(1970,1,1)</f>
        <v>40703.234386574077</v>
      </c>
      <c r="T503" s="8">
        <f>(((I503/60)/60)/24)+DATE(1970,1,1)</f>
        <v>40733.234386574077</v>
      </c>
      <c r="U503" s="8">
        <f>VALUE(+LEFT(S503,5))</f>
        <v>40703</v>
      </c>
      <c r="V503" t="str">
        <f>VLOOKUP(D503,X$2:Y$13,2)</f>
        <v>10000 to 14999</v>
      </c>
    </row>
    <row r="504" spans="1:22" ht="43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>+E504/D504</f>
        <v>1.15E-2</v>
      </c>
      <c r="P504">
        <f>AVERAGE(E504/L504)</f>
        <v>57.5</v>
      </c>
      <c r="Q504" t="str">
        <f>LEFT(N504,SEARCH("/",N504)-1)</f>
        <v>film &amp; video</v>
      </c>
      <c r="R504" t="str">
        <f>RIGHT(N504,LEN(N504)-SEARCH("/",N504))</f>
        <v>animation</v>
      </c>
      <c r="S504" s="8">
        <f>(((J504/60)/60)/24)+DATE(1970,1,1)</f>
        <v>40956.553530092591</v>
      </c>
      <c r="T504" s="8">
        <f>(((I504/60)/60)/24)+DATE(1970,1,1)</f>
        <v>40986.511863425927</v>
      </c>
      <c r="U504" s="8">
        <f>VALUE(+LEFT(S504,5))</f>
        <v>40956</v>
      </c>
      <c r="V504" t="str">
        <f>VLOOKUP(D504,X$2:Y$13,2)</f>
        <v>20000 to 24999</v>
      </c>
    </row>
    <row r="505" spans="1:22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>+E505/D505</f>
        <v>1.7538461538461537E-2</v>
      </c>
      <c r="P505">
        <f>AVERAGE(E505/L505)</f>
        <v>12.666666666666666</v>
      </c>
      <c r="Q505" t="str">
        <f>LEFT(N505,SEARCH("/",N505)-1)</f>
        <v>film &amp; video</v>
      </c>
      <c r="R505" t="str">
        <f>RIGHT(N505,LEN(N505)-SEARCH("/",N505))</f>
        <v>animation</v>
      </c>
      <c r="S505" s="8">
        <f>(((J505/60)/60)/24)+DATE(1970,1,1)</f>
        <v>41991.526655092588</v>
      </c>
      <c r="T505" s="8">
        <f>(((I505/60)/60)/24)+DATE(1970,1,1)</f>
        <v>42021.526655092588</v>
      </c>
      <c r="U505" s="8">
        <f>VALUE(+LEFT(S505,5))</f>
        <v>41991</v>
      </c>
      <c r="V505" t="str">
        <f>VLOOKUP(D505,X$2:Y$13,2)</f>
        <v>5000 to 9999</v>
      </c>
    </row>
    <row r="506" spans="1:22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>+E506/D506</f>
        <v>1.3673469387755101E-2</v>
      </c>
      <c r="P506">
        <f>AVERAGE(E506/L506)</f>
        <v>67</v>
      </c>
      <c r="Q506" t="str">
        <f>LEFT(N506,SEARCH("/",N506)-1)</f>
        <v>film &amp; video</v>
      </c>
      <c r="R506" t="str">
        <f>RIGHT(N506,LEN(N506)-SEARCH("/",N506))</f>
        <v>animation</v>
      </c>
      <c r="S506" s="8">
        <f>(((J506/60)/60)/24)+DATE(1970,1,1)</f>
        <v>40949.98364583333</v>
      </c>
      <c r="T506" s="8">
        <f>(((I506/60)/60)/24)+DATE(1970,1,1)</f>
        <v>41009.941979166666</v>
      </c>
      <c r="U506" s="8">
        <f>VALUE(+LEFT(S506,5))</f>
        <v>40949</v>
      </c>
      <c r="V506" t="str">
        <f>VLOOKUP(D506,X$2:Y$13,2)</f>
        <v>20000 to 24999</v>
      </c>
    </row>
    <row r="507" spans="1:22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>+E507/D507</f>
        <v>4.3333333333333331E-3</v>
      </c>
      <c r="P507">
        <f>AVERAGE(E507/L507)</f>
        <v>3.7142857142857144</v>
      </c>
      <c r="Q507" t="str">
        <f>LEFT(N507,SEARCH("/",N507)-1)</f>
        <v>film &amp; video</v>
      </c>
      <c r="R507" t="str">
        <f>RIGHT(N507,LEN(N507)-SEARCH("/",N507))</f>
        <v>animation</v>
      </c>
      <c r="S507" s="8">
        <f>(((J507/60)/60)/24)+DATE(1970,1,1)</f>
        <v>42318.098217592589</v>
      </c>
      <c r="T507" s="8">
        <f>(((I507/60)/60)/24)+DATE(1970,1,1)</f>
        <v>42363.098217592589</v>
      </c>
      <c r="U507" s="8">
        <f>VALUE(+LEFT(S507,5))</f>
        <v>42318</v>
      </c>
      <c r="V507" t="str">
        <f>VLOOKUP(D507,X$2:Y$13,2)</f>
        <v>10000 to 14999</v>
      </c>
    </row>
    <row r="508" spans="1:22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>+E508/D508</f>
        <v>1.25E-3</v>
      </c>
      <c r="P508">
        <f>AVERAGE(E508/L508)</f>
        <v>250</v>
      </c>
      <c r="Q508" t="str">
        <f>LEFT(N508,SEARCH("/",N508)-1)</f>
        <v>film &amp; video</v>
      </c>
      <c r="R508" t="str">
        <f>RIGHT(N508,LEN(N508)-SEARCH("/",N508))</f>
        <v>animation</v>
      </c>
      <c r="S508" s="8">
        <f>(((J508/60)/60)/24)+DATE(1970,1,1)</f>
        <v>41466.552314814813</v>
      </c>
      <c r="T508" s="8">
        <f>(((I508/60)/60)/24)+DATE(1970,1,1)</f>
        <v>41496.552314814813</v>
      </c>
      <c r="U508" s="8">
        <f>VALUE(+LEFT(S508,5))</f>
        <v>41466</v>
      </c>
      <c r="V508" t="str">
        <f>VLOOKUP(D508,X$2:Y$13,2)</f>
        <v>Greater than or equal to 50000</v>
      </c>
    </row>
    <row r="509" spans="1:22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>+E509/D509</f>
        <v>3.2000000000000001E-2</v>
      </c>
      <c r="P509">
        <f>AVERAGE(E509/L509)</f>
        <v>64</v>
      </c>
      <c r="Q509" t="str">
        <f>LEFT(N509,SEARCH("/",N509)-1)</f>
        <v>film &amp; video</v>
      </c>
      <c r="R509" t="str">
        <f>RIGHT(N509,LEN(N509)-SEARCH("/",N509))</f>
        <v>animation</v>
      </c>
      <c r="S509" s="8">
        <f>(((J509/60)/60)/24)+DATE(1970,1,1)</f>
        <v>41156.958993055552</v>
      </c>
      <c r="T509" s="8">
        <f>(((I509/60)/60)/24)+DATE(1970,1,1)</f>
        <v>41201.958993055552</v>
      </c>
      <c r="U509" s="8">
        <f>VALUE(+LEFT(S509,5))</f>
        <v>41156</v>
      </c>
      <c r="V509" t="str">
        <f>VLOOKUP(D509,X$2:Y$13,2)</f>
        <v>20000 to 24999</v>
      </c>
    </row>
    <row r="510" spans="1:22" ht="43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>+E510/D510</f>
        <v>8.0000000000000002E-3</v>
      </c>
      <c r="P510">
        <f>AVERAGE(E510/L510)</f>
        <v>133.33333333333334</v>
      </c>
      <c r="Q510" t="str">
        <f>LEFT(N510,SEARCH("/",N510)-1)</f>
        <v>film &amp; video</v>
      </c>
      <c r="R510" t="str">
        <f>RIGHT(N510,LEN(N510)-SEARCH("/",N510))</f>
        <v>animation</v>
      </c>
      <c r="S510" s="8">
        <f>(((J510/60)/60)/24)+DATE(1970,1,1)</f>
        <v>40995.024317129632</v>
      </c>
      <c r="T510" s="8">
        <f>(((I510/60)/60)/24)+DATE(1970,1,1)</f>
        <v>41054.593055555553</v>
      </c>
      <c r="U510" s="8">
        <f>VALUE(+LEFT(S510,5))</f>
        <v>40995</v>
      </c>
      <c r="V510" t="str">
        <f>VLOOKUP(D510,X$2:Y$13,2)</f>
        <v>Greater than or equal to 50000</v>
      </c>
    </row>
    <row r="511" spans="1:22" ht="28.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>+E511/D511</f>
        <v>2E-3</v>
      </c>
      <c r="P511">
        <f>AVERAGE(E511/L511)</f>
        <v>10</v>
      </c>
      <c r="Q511" t="str">
        <f>LEFT(N511,SEARCH("/",N511)-1)</f>
        <v>film &amp; video</v>
      </c>
      <c r="R511" t="str">
        <f>RIGHT(N511,LEN(N511)-SEARCH("/",N511))</f>
        <v>animation</v>
      </c>
      <c r="S511" s="8">
        <f>(((J511/60)/60)/24)+DATE(1970,1,1)</f>
        <v>42153.631597222222</v>
      </c>
      <c r="T511" s="8">
        <f>(((I511/60)/60)/24)+DATE(1970,1,1)</f>
        <v>42183.631597222222</v>
      </c>
      <c r="U511" s="8">
        <f>VALUE(+LEFT(S511,5))</f>
        <v>42153</v>
      </c>
      <c r="V511" t="str">
        <f>VLOOKUP(D511,X$2:Y$13,2)</f>
        <v>5000 to 9999</v>
      </c>
    </row>
    <row r="512" spans="1:22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>+E512/D512</f>
        <v>0</v>
      </c>
      <c r="P512" t="e">
        <f>AVERAGE(E512/L512)</f>
        <v>#DIV/0!</v>
      </c>
      <c r="Q512" t="str">
        <f>LEFT(N512,SEARCH("/",N512)-1)</f>
        <v>film &amp; video</v>
      </c>
      <c r="R512" t="str">
        <f>RIGHT(N512,LEN(N512)-SEARCH("/",N512))</f>
        <v>animation</v>
      </c>
      <c r="S512" s="8">
        <f>(((J512/60)/60)/24)+DATE(1970,1,1)</f>
        <v>42400.176377314812</v>
      </c>
      <c r="T512" s="8">
        <f>(((I512/60)/60)/24)+DATE(1970,1,1)</f>
        <v>42430.176377314812</v>
      </c>
      <c r="U512" s="8">
        <f>VALUE(+LEFT(S512,5))</f>
        <v>42400</v>
      </c>
      <c r="V512" t="str">
        <f>VLOOKUP(D512,X$2:Y$13,2)</f>
        <v>10000 to 14999</v>
      </c>
    </row>
    <row r="513" spans="1:22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>+E513/D513</f>
        <v>0.03</v>
      </c>
      <c r="P513">
        <f>AVERAGE(E513/L513)</f>
        <v>30</v>
      </c>
      <c r="Q513" t="str">
        <f>LEFT(N513,SEARCH("/",N513)-1)</f>
        <v>film &amp; video</v>
      </c>
      <c r="R513" t="str">
        <f>RIGHT(N513,LEN(N513)-SEARCH("/",N513))</f>
        <v>animation</v>
      </c>
      <c r="S513" s="8">
        <f>(((J513/60)/60)/24)+DATE(1970,1,1)</f>
        <v>41340.303032407406</v>
      </c>
      <c r="T513" s="8">
        <f>(((I513/60)/60)/24)+DATE(1970,1,1)</f>
        <v>41370.261365740742</v>
      </c>
      <c r="U513" s="8">
        <f>VALUE(+LEFT(S513,5))</f>
        <v>41340</v>
      </c>
      <c r="V513" t="str">
        <f>VLOOKUP(D513,X$2:Y$13,2)</f>
        <v>5000 to 9999</v>
      </c>
    </row>
    <row r="514" spans="1:22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>+E514/D514</f>
        <v>1.3749999999999999E-3</v>
      </c>
      <c r="P514">
        <f>AVERAGE(E514/L514)</f>
        <v>5.5</v>
      </c>
      <c r="Q514" t="str">
        <f>LEFT(N514,SEARCH("/",N514)-1)</f>
        <v>film &amp; video</v>
      </c>
      <c r="R514" t="str">
        <f>RIGHT(N514,LEN(N514)-SEARCH("/",N514))</f>
        <v>animation</v>
      </c>
      <c r="S514" s="8">
        <f>(((J514/60)/60)/24)+DATE(1970,1,1)</f>
        <v>42649.742210648154</v>
      </c>
      <c r="T514" s="8">
        <f>(((I514/60)/60)/24)+DATE(1970,1,1)</f>
        <v>42694.783877314811</v>
      </c>
      <c r="U514" s="8">
        <f>VALUE(+LEFT(S514,5))</f>
        <v>42649</v>
      </c>
      <c r="V514" t="str">
        <f>VLOOKUP(D514,X$2:Y$13,2)</f>
        <v>5000 to 9999</v>
      </c>
    </row>
    <row r="515" spans="1:22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>+E515/D515</f>
        <v>0.13924</v>
      </c>
      <c r="P515">
        <f>AVERAGE(E515/L515)</f>
        <v>102.38235294117646</v>
      </c>
      <c r="Q515" t="str">
        <f>LEFT(N515,SEARCH("/",N515)-1)</f>
        <v>film &amp; video</v>
      </c>
      <c r="R515" t="str">
        <f>RIGHT(N515,LEN(N515)-SEARCH("/",N515))</f>
        <v>animation</v>
      </c>
      <c r="S515" s="8">
        <f>(((J515/60)/60)/24)+DATE(1970,1,1)</f>
        <v>42552.653993055559</v>
      </c>
      <c r="T515" s="8">
        <f>(((I515/60)/60)/24)+DATE(1970,1,1)</f>
        <v>42597.291666666672</v>
      </c>
      <c r="U515" s="8">
        <f>VALUE(+LEFT(S515,5))</f>
        <v>42552</v>
      </c>
      <c r="V515" t="str">
        <f>VLOOKUP(D515,X$2:Y$13,2)</f>
        <v>Greater than or equal to 50000</v>
      </c>
    </row>
    <row r="516" spans="1:22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>+E516/D516</f>
        <v>3.3333333333333333E-2</v>
      </c>
      <c r="P516">
        <f>AVERAGE(E516/L516)</f>
        <v>16.666666666666668</v>
      </c>
      <c r="Q516" t="str">
        <f>LEFT(N516,SEARCH("/",N516)-1)</f>
        <v>film &amp; video</v>
      </c>
      <c r="R516" t="str">
        <f>RIGHT(N516,LEN(N516)-SEARCH("/",N516))</f>
        <v>animation</v>
      </c>
      <c r="S516" s="8">
        <f>(((J516/60)/60)/24)+DATE(1970,1,1)</f>
        <v>41830.613969907405</v>
      </c>
      <c r="T516" s="8">
        <f>(((I516/60)/60)/24)+DATE(1970,1,1)</f>
        <v>41860.613969907405</v>
      </c>
      <c r="U516" s="8">
        <f>VALUE(+LEFT(S516,5))</f>
        <v>41830</v>
      </c>
      <c r="V516" t="str">
        <f>VLOOKUP(D516,X$2:Y$13,2)</f>
        <v>1000 to 4999</v>
      </c>
    </row>
    <row r="517" spans="1:22" ht="28.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>+E517/D517</f>
        <v>0.25413402061855672</v>
      </c>
      <c r="P517">
        <f>AVERAGE(E517/L517)</f>
        <v>725.02941176470586</v>
      </c>
      <c r="Q517" t="str">
        <f>LEFT(N517,SEARCH("/",N517)-1)</f>
        <v>film &amp; video</v>
      </c>
      <c r="R517" t="str">
        <f>RIGHT(N517,LEN(N517)-SEARCH("/",N517))</f>
        <v>animation</v>
      </c>
      <c r="S517" s="8">
        <f>(((J517/60)/60)/24)+DATE(1970,1,1)</f>
        <v>42327.490752314814</v>
      </c>
      <c r="T517" s="8">
        <f>(((I517/60)/60)/24)+DATE(1970,1,1)</f>
        <v>42367.490752314814</v>
      </c>
      <c r="U517" s="8">
        <f>VALUE(+LEFT(S517,5))</f>
        <v>42327</v>
      </c>
      <c r="V517" t="str">
        <f>VLOOKUP(D517,X$2:Y$13,2)</f>
        <v>Greater than or equal to 50000</v>
      </c>
    </row>
    <row r="518" spans="1:22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>+E518/D518</f>
        <v>0</v>
      </c>
      <c r="P518" t="e">
        <f>AVERAGE(E518/L518)</f>
        <v>#DIV/0!</v>
      </c>
      <c r="Q518" t="str">
        <f>LEFT(N518,SEARCH("/",N518)-1)</f>
        <v>film &amp; video</v>
      </c>
      <c r="R518" t="str">
        <f>RIGHT(N518,LEN(N518)-SEARCH("/",N518))</f>
        <v>animation</v>
      </c>
      <c r="S518" s="8">
        <f>(((J518/60)/60)/24)+DATE(1970,1,1)</f>
        <v>42091.778703703705</v>
      </c>
      <c r="T518" s="8">
        <f>(((I518/60)/60)/24)+DATE(1970,1,1)</f>
        <v>42151.778703703705</v>
      </c>
      <c r="U518" s="8">
        <f>VALUE(+LEFT(S518,5))</f>
        <v>42091</v>
      </c>
      <c r="V518" t="str">
        <f>VLOOKUP(D518,X$2:Y$13,2)</f>
        <v>5000 to 9999</v>
      </c>
    </row>
    <row r="519" spans="1:22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>+E519/D519</f>
        <v>1.3666666666666667E-2</v>
      </c>
      <c r="P519">
        <f>AVERAGE(E519/L519)</f>
        <v>68.333333333333329</v>
      </c>
      <c r="Q519" t="str">
        <f>LEFT(N519,SEARCH("/",N519)-1)</f>
        <v>film &amp; video</v>
      </c>
      <c r="R519" t="str">
        <f>RIGHT(N519,LEN(N519)-SEARCH("/",N519))</f>
        <v>animation</v>
      </c>
      <c r="S519" s="8">
        <f>(((J519/60)/60)/24)+DATE(1970,1,1)</f>
        <v>42738.615289351852</v>
      </c>
      <c r="T519" s="8">
        <f>(((I519/60)/60)/24)+DATE(1970,1,1)</f>
        <v>42768.615289351852</v>
      </c>
      <c r="U519" s="8">
        <f>VALUE(+LEFT(S519,5))</f>
        <v>42738</v>
      </c>
      <c r="V519" t="str">
        <f>VLOOKUP(D519,X$2:Y$13,2)</f>
        <v>15000 to 19999</v>
      </c>
    </row>
    <row r="520" spans="1:22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>+E520/D520</f>
        <v>0</v>
      </c>
      <c r="P520" t="e">
        <f>AVERAGE(E520/L520)</f>
        <v>#DIV/0!</v>
      </c>
      <c r="Q520" t="str">
        <f>LEFT(N520,SEARCH("/",N520)-1)</f>
        <v>film &amp; video</v>
      </c>
      <c r="R520" t="str">
        <f>RIGHT(N520,LEN(N520)-SEARCH("/",N520))</f>
        <v>animation</v>
      </c>
      <c r="S520" s="8">
        <f>(((J520/60)/60)/24)+DATE(1970,1,1)</f>
        <v>42223.616018518514</v>
      </c>
      <c r="T520" s="8">
        <f>(((I520/60)/60)/24)+DATE(1970,1,1)</f>
        <v>42253.615277777775</v>
      </c>
      <c r="U520" s="8">
        <f>VALUE(+LEFT(S520,5))</f>
        <v>42223</v>
      </c>
      <c r="V520" t="str">
        <f>VLOOKUP(D520,X$2:Y$13,2)</f>
        <v>5000 to 9999</v>
      </c>
    </row>
    <row r="521" spans="1:22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>+E521/D521</f>
        <v>0.22881426547787684</v>
      </c>
      <c r="P521">
        <f>AVERAGE(E521/L521)</f>
        <v>39.228571428571428</v>
      </c>
      <c r="Q521" t="str">
        <f>LEFT(N521,SEARCH("/",N521)-1)</f>
        <v>film &amp; video</v>
      </c>
      <c r="R521" t="str">
        <f>RIGHT(N521,LEN(N521)-SEARCH("/",N521))</f>
        <v>animation</v>
      </c>
      <c r="S521" s="8">
        <f>(((J521/60)/60)/24)+DATE(1970,1,1)</f>
        <v>41218.391446759262</v>
      </c>
      <c r="T521" s="8">
        <f>(((I521/60)/60)/24)+DATE(1970,1,1)</f>
        <v>41248.391446759262</v>
      </c>
      <c r="U521" s="8">
        <f>VALUE(+LEFT(S521,5))</f>
        <v>41218</v>
      </c>
      <c r="V521" t="str">
        <f>VLOOKUP(D521,X$2:Y$13,2)</f>
        <v>10000 to 14999</v>
      </c>
    </row>
    <row r="522" spans="1:22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>+E522/D522</f>
        <v>1.0209999999999999</v>
      </c>
      <c r="P522">
        <f>AVERAGE(E522/L522)</f>
        <v>150.14705882352942</v>
      </c>
      <c r="Q522" t="str">
        <f>LEFT(N522,SEARCH("/",N522)-1)</f>
        <v>theater</v>
      </c>
      <c r="R522" t="str">
        <f>RIGHT(N522,LEN(N522)-SEARCH("/",N522))</f>
        <v>plays</v>
      </c>
      <c r="S522" s="8">
        <f>(((J522/60)/60)/24)+DATE(1970,1,1)</f>
        <v>42318.702094907407</v>
      </c>
      <c r="T522" s="8">
        <f>(((I522/60)/60)/24)+DATE(1970,1,1)</f>
        <v>42348.702094907407</v>
      </c>
      <c r="U522" s="8">
        <f>VALUE(+LEFT(S522,5))</f>
        <v>42318</v>
      </c>
      <c r="V522" t="str">
        <f>VLOOKUP(D522,X$2:Y$13,2)</f>
        <v>5000 to 9999</v>
      </c>
    </row>
    <row r="523" spans="1:22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>+E523/D523</f>
        <v>1.0464</v>
      </c>
      <c r="P523">
        <f>AVERAGE(E523/L523)</f>
        <v>93.428571428571431</v>
      </c>
      <c r="Q523" t="str">
        <f>LEFT(N523,SEARCH("/",N523)-1)</f>
        <v>theater</v>
      </c>
      <c r="R523" t="str">
        <f>RIGHT(N523,LEN(N523)-SEARCH("/",N523))</f>
        <v>plays</v>
      </c>
      <c r="S523" s="8">
        <f>(((J523/60)/60)/24)+DATE(1970,1,1)</f>
        <v>42646.092812499999</v>
      </c>
      <c r="T523" s="8">
        <f>(((I523/60)/60)/24)+DATE(1970,1,1)</f>
        <v>42675.207638888889</v>
      </c>
      <c r="U523" s="8">
        <f>VALUE(+LEFT(S523,5))</f>
        <v>42646</v>
      </c>
      <c r="V523" t="str">
        <f>VLOOKUP(D523,X$2:Y$13,2)</f>
        <v>5000 to 9999</v>
      </c>
    </row>
    <row r="524" spans="1:22" ht="28.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>+E524/D524</f>
        <v>1.1466666666666667</v>
      </c>
      <c r="P524">
        <f>AVERAGE(E524/L524)</f>
        <v>110.96774193548387</v>
      </c>
      <c r="Q524" t="str">
        <f>LEFT(N524,SEARCH("/",N524)-1)</f>
        <v>theater</v>
      </c>
      <c r="R524" t="str">
        <f>RIGHT(N524,LEN(N524)-SEARCH("/",N524))</f>
        <v>plays</v>
      </c>
      <c r="S524" s="8">
        <f>(((J524/60)/60)/24)+DATE(1970,1,1)</f>
        <v>42430.040798611109</v>
      </c>
      <c r="T524" s="8">
        <f>(((I524/60)/60)/24)+DATE(1970,1,1)</f>
        <v>42449.999131944445</v>
      </c>
      <c r="U524" s="8">
        <f>VALUE(+LEFT(S524,5))</f>
        <v>42430</v>
      </c>
      <c r="V524" t="str">
        <f>VLOOKUP(D524,X$2:Y$13,2)</f>
        <v>1000 to 4999</v>
      </c>
    </row>
    <row r="525" spans="1:22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>+E525/D525</f>
        <v>1.206</v>
      </c>
      <c r="P525">
        <f>AVERAGE(E525/L525)</f>
        <v>71.785714285714292</v>
      </c>
      <c r="Q525" t="str">
        <f>LEFT(N525,SEARCH("/",N525)-1)</f>
        <v>theater</v>
      </c>
      <c r="R525" t="str">
        <f>RIGHT(N525,LEN(N525)-SEARCH("/",N525))</f>
        <v>plays</v>
      </c>
      <c r="S525" s="8">
        <f>(((J525/60)/60)/24)+DATE(1970,1,1)</f>
        <v>42238.13282407407</v>
      </c>
      <c r="T525" s="8">
        <f>(((I525/60)/60)/24)+DATE(1970,1,1)</f>
        <v>42268.13282407407</v>
      </c>
      <c r="U525" s="8">
        <f>VALUE(+LEFT(S525,5))</f>
        <v>42238</v>
      </c>
      <c r="V525" t="str">
        <f>VLOOKUP(D525,X$2:Y$13,2)</f>
        <v>5000 to 9999</v>
      </c>
    </row>
    <row r="526" spans="1:22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>+E526/D526</f>
        <v>1.0867285714285715</v>
      </c>
      <c r="P526">
        <f>AVERAGE(E526/L526)</f>
        <v>29.258076923076924</v>
      </c>
      <c r="Q526" t="str">
        <f>LEFT(N526,SEARCH("/",N526)-1)</f>
        <v>theater</v>
      </c>
      <c r="R526" t="str">
        <f>RIGHT(N526,LEN(N526)-SEARCH("/",N526))</f>
        <v>plays</v>
      </c>
      <c r="S526" s="8">
        <f>(((J526/60)/60)/24)+DATE(1970,1,1)</f>
        <v>42492.717233796298</v>
      </c>
      <c r="T526" s="8">
        <f>(((I526/60)/60)/24)+DATE(1970,1,1)</f>
        <v>42522.717233796298</v>
      </c>
      <c r="U526" s="8">
        <f>VALUE(+LEFT(S526,5))</f>
        <v>42492</v>
      </c>
      <c r="V526" t="str">
        <f>VLOOKUP(D526,X$2:Y$13,2)</f>
        <v>1000 to 4999</v>
      </c>
    </row>
    <row r="527" spans="1:22" ht="43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>+E527/D527</f>
        <v>1</v>
      </c>
      <c r="P527">
        <f>AVERAGE(E527/L527)</f>
        <v>1000</v>
      </c>
      <c r="Q527" t="str">
        <f>LEFT(N527,SEARCH("/",N527)-1)</f>
        <v>theater</v>
      </c>
      <c r="R527" t="str">
        <f>RIGHT(N527,LEN(N527)-SEARCH("/",N527))</f>
        <v>plays</v>
      </c>
      <c r="S527" s="8">
        <f>(((J527/60)/60)/24)+DATE(1970,1,1)</f>
        <v>41850.400937500002</v>
      </c>
      <c r="T527" s="8">
        <f>(((I527/60)/60)/24)+DATE(1970,1,1)</f>
        <v>41895.400937500002</v>
      </c>
      <c r="U527" s="8">
        <f>VALUE(+LEFT(S527,5))</f>
        <v>41850</v>
      </c>
      <c r="V527" t="str">
        <f>VLOOKUP(D527,X$2:Y$13,2)</f>
        <v>10000 to 14999</v>
      </c>
    </row>
    <row r="528" spans="1:22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>+E528/D528</f>
        <v>1.1399999999999999</v>
      </c>
      <c r="P528">
        <f>AVERAGE(E528/L528)</f>
        <v>74.347826086956516</v>
      </c>
      <c r="Q528" t="str">
        <f>LEFT(N528,SEARCH("/",N528)-1)</f>
        <v>theater</v>
      </c>
      <c r="R528" t="str">
        <f>RIGHT(N528,LEN(N528)-SEARCH("/",N528))</f>
        <v>plays</v>
      </c>
      <c r="S528" s="8">
        <f>(((J528/60)/60)/24)+DATE(1970,1,1)</f>
        <v>42192.591944444444</v>
      </c>
      <c r="T528" s="8">
        <f>(((I528/60)/60)/24)+DATE(1970,1,1)</f>
        <v>42223.708333333328</v>
      </c>
      <c r="U528" s="8">
        <f>VALUE(+LEFT(S528,5))</f>
        <v>42192</v>
      </c>
      <c r="V528" t="str">
        <f>VLOOKUP(D528,X$2:Y$13,2)</f>
        <v>1000 to 4999</v>
      </c>
    </row>
    <row r="529" spans="1:22" ht="43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>+E529/D529</f>
        <v>1.0085</v>
      </c>
      <c r="P529">
        <f>AVERAGE(E529/L529)</f>
        <v>63.829113924050631</v>
      </c>
      <c r="Q529" t="str">
        <f>LEFT(N529,SEARCH("/",N529)-1)</f>
        <v>theater</v>
      </c>
      <c r="R529" t="str">
        <f>RIGHT(N529,LEN(N529)-SEARCH("/",N529))</f>
        <v>plays</v>
      </c>
      <c r="S529" s="8">
        <f>(((J529/60)/60)/24)+DATE(1970,1,1)</f>
        <v>42753.205625000002</v>
      </c>
      <c r="T529" s="8">
        <f>(((I529/60)/60)/24)+DATE(1970,1,1)</f>
        <v>42783.670138888891</v>
      </c>
      <c r="U529" s="8">
        <f>VALUE(+LEFT(S529,5))</f>
        <v>42753</v>
      </c>
      <c r="V529" t="str">
        <f>VLOOKUP(D529,X$2:Y$13,2)</f>
        <v>10000 to 14999</v>
      </c>
    </row>
    <row r="530" spans="1:2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>+E530/D530</f>
        <v>1.1565217391304348</v>
      </c>
      <c r="P530">
        <f>AVERAGE(E530/L530)</f>
        <v>44.333333333333336</v>
      </c>
      <c r="Q530" t="str">
        <f>LEFT(N530,SEARCH("/",N530)-1)</f>
        <v>theater</v>
      </c>
      <c r="R530" t="str">
        <f>RIGHT(N530,LEN(N530)-SEARCH("/",N530))</f>
        <v>plays</v>
      </c>
      <c r="S530" s="8">
        <f>(((J530/60)/60)/24)+DATE(1970,1,1)</f>
        <v>42155.920219907406</v>
      </c>
      <c r="T530" s="8">
        <f>(((I530/60)/60)/24)+DATE(1970,1,1)</f>
        <v>42176.888888888891</v>
      </c>
      <c r="U530" s="8">
        <f>VALUE(+LEFT(S530,5))</f>
        <v>42155</v>
      </c>
      <c r="V530" t="str">
        <f>VLOOKUP(D530,X$2:Y$13,2)</f>
        <v>1000 to 4999</v>
      </c>
    </row>
    <row r="531" spans="1:22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>+E531/D531</f>
        <v>1.3041666666666667</v>
      </c>
      <c r="P531">
        <f>AVERAGE(E531/L531)</f>
        <v>86.944444444444443</v>
      </c>
      <c r="Q531" t="str">
        <f>LEFT(N531,SEARCH("/",N531)-1)</f>
        <v>theater</v>
      </c>
      <c r="R531" t="str">
        <f>RIGHT(N531,LEN(N531)-SEARCH("/",N531))</f>
        <v>plays</v>
      </c>
      <c r="S531" s="8">
        <f>(((J531/60)/60)/24)+DATE(1970,1,1)</f>
        <v>42725.031180555554</v>
      </c>
      <c r="T531" s="8">
        <f>(((I531/60)/60)/24)+DATE(1970,1,1)</f>
        <v>42746.208333333328</v>
      </c>
      <c r="U531" s="8">
        <f>VALUE(+LEFT(S531,5))</f>
        <v>42725</v>
      </c>
      <c r="V531" t="str">
        <f>VLOOKUP(D531,X$2:Y$13,2)</f>
        <v>1000 to 4999</v>
      </c>
    </row>
    <row r="532" spans="1:22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>+E532/D532</f>
        <v>1.0778267254038179</v>
      </c>
      <c r="P532">
        <f>AVERAGE(E532/L532)</f>
        <v>126.55172413793103</v>
      </c>
      <c r="Q532" t="str">
        <f>LEFT(N532,SEARCH("/",N532)-1)</f>
        <v>theater</v>
      </c>
      <c r="R532" t="str">
        <f>RIGHT(N532,LEN(N532)-SEARCH("/",N532))</f>
        <v>plays</v>
      </c>
      <c r="S532" s="8">
        <f>(((J532/60)/60)/24)+DATE(1970,1,1)</f>
        <v>42157.591064814813</v>
      </c>
      <c r="T532" s="8">
        <f>(((I532/60)/60)/24)+DATE(1970,1,1)</f>
        <v>42179.083333333328</v>
      </c>
      <c r="U532" s="8">
        <f>VALUE(+LEFT(S532,5))</f>
        <v>42157</v>
      </c>
      <c r="V532" t="str">
        <f>VLOOKUP(D532,X$2:Y$13,2)</f>
        <v>1000 to 4999</v>
      </c>
    </row>
    <row r="533" spans="1:22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>+E533/D533</f>
        <v>1</v>
      </c>
      <c r="P533">
        <f>AVERAGE(E533/L533)</f>
        <v>129.03225806451613</v>
      </c>
      <c r="Q533" t="str">
        <f>LEFT(N533,SEARCH("/",N533)-1)</f>
        <v>theater</v>
      </c>
      <c r="R533" t="str">
        <f>RIGHT(N533,LEN(N533)-SEARCH("/",N533))</f>
        <v>plays</v>
      </c>
      <c r="S533" s="8">
        <f>(((J533/60)/60)/24)+DATE(1970,1,1)</f>
        <v>42676.065150462964</v>
      </c>
      <c r="T533" s="8">
        <f>(((I533/60)/60)/24)+DATE(1970,1,1)</f>
        <v>42721.290972222225</v>
      </c>
      <c r="U533" s="8">
        <f>VALUE(+LEFT(S533,5))</f>
        <v>42676</v>
      </c>
      <c r="V533" t="str">
        <f>VLOOKUP(D533,X$2:Y$13,2)</f>
        <v>1000 to 4999</v>
      </c>
    </row>
    <row r="534" spans="1:22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>+E534/D534</f>
        <v>1.2324999999999999</v>
      </c>
      <c r="P534">
        <f>AVERAGE(E534/L534)</f>
        <v>71.242774566473983</v>
      </c>
      <c r="Q534" t="str">
        <f>LEFT(N534,SEARCH("/",N534)-1)</f>
        <v>theater</v>
      </c>
      <c r="R534" t="str">
        <f>RIGHT(N534,LEN(N534)-SEARCH("/",N534))</f>
        <v>plays</v>
      </c>
      <c r="S534" s="8">
        <f>(((J534/60)/60)/24)+DATE(1970,1,1)</f>
        <v>42473.007037037038</v>
      </c>
      <c r="T534" s="8">
        <f>(((I534/60)/60)/24)+DATE(1970,1,1)</f>
        <v>42503.007037037038</v>
      </c>
      <c r="U534" s="8">
        <f>VALUE(+LEFT(S534,5))</f>
        <v>42473</v>
      </c>
      <c r="V534" t="str">
        <f>VLOOKUP(D534,X$2:Y$13,2)</f>
        <v>10000 to 14999</v>
      </c>
    </row>
    <row r="535" spans="1:22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>+E535/D535</f>
        <v>1.002</v>
      </c>
      <c r="P535">
        <f>AVERAGE(E535/L535)</f>
        <v>117.88235294117646</v>
      </c>
      <c r="Q535" t="str">
        <f>LEFT(N535,SEARCH("/",N535)-1)</f>
        <v>theater</v>
      </c>
      <c r="R535" t="str">
        <f>RIGHT(N535,LEN(N535)-SEARCH("/",N535))</f>
        <v>plays</v>
      </c>
      <c r="S535" s="8">
        <f>(((J535/60)/60)/24)+DATE(1970,1,1)</f>
        <v>42482.43478009259</v>
      </c>
      <c r="T535" s="8">
        <f>(((I535/60)/60)/24)+DATE(1970,1,1)</f>
        <v>42506.43478009259</v>
      </c>
      <c r="U535" s="8">
        <f>VALUE(+LEFT(S535,5))</f>
        <v>42482</v>
      </c>
      <c r="V535" t="str">
        <f>VLOOKUP(D535,X$2:Y$13,2)</f>
        <v>1000 to 4999</v>
      </c>
    </row>
    <row r="536" spans="1:22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>+E536/D536</f>
        <v>1.0466666666666666</v>
      </c>
      <c r="P536">
        <f>AVERAGE(E536/L536)</f>
        <v>327.08333333333331</v>
      </c>
      <c r="Q536" t="str">
        <f>LEFT(N536,SEARCH("/",N536)-1)</f>
        <v>theater</v>
      </c>
      <c r="R536" t="str">
        <f>RIGHT(N536,LEN(N536)-SEARCH("/",N536))</f>
        <v>plays</v>
      </c>
      <c r="S536" s="8">
        <f>(((J536/60)/60)/24)+DATE(1970,1,1)</f>
        <v>42270.810995370368</v>
      </c>
      <c r="T536" s="8">
        <f>(((I536/60)/60)/24)+DATE(1970,1,1)</f>
        <v>42309.958333333328</v>
      </c>
      <c r="U536" s="8">
        <f>VALUE(+LEFT(S536,5))</f>
        <v>42270</v>
      </c>
      <c r="V536" t="str">
        <f>VLOOKUP(D536,X$2:Y$13,2)</f>
        <v>15000 to 19999</v>
      </c>
    </row>
    <row r="537" spans="1:22" ht="28.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>+E537/D537</f>
        <v>1.0249999999999999</v>
      </c>
      <c r="P537">
        <f>AVERAGE(E537/L537)</f>
        <v>34.745762711864408</v>
      </c>
      <c r="Q537" t="str">
        <f>LEFT(N537,SEARCH("/",N537)-1)</f>
        <v>theater</v>
      </c>
      <c r="R537" t="str">
        <f>RIGHT(N537,LEN(N537)-SEARCH("/",N537))</f>
        <v>plays</v>
      </c>
      <c r="S537" s="8">
        <f>(((J537/60)/60)/24)+DATE(1970,1,1)</f>
        <v>42711.545196759253</v>
      </c>
      <c r="T537" s="8">
        <f>(((I537/60)/60)/24)+DATE(1970,1,1)</f>
        <v>42741.545196759253</v>
      </c>
      <c r="U537" s="8">
        <f>VALUE(+LEFT(S537,5))</f>
        <v>42711</v>
      </c>
      <c r="V537" t="str">
        <f>VLOOKUP(D537,X$2:Y$13,2)</f>
        <v>1000 to 4999</v>
      </c>
    </row>
    <row r="538" spans="1:22" ht="43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>+E538/D538</f>
        <v>1.1825757575757576</v>
      </c>
      <c r="P538">
        <f>AVERAGE(E538/L538)</f>
        <v>100.06410256410257</v>
      </c>
      <c r="Q538" t="str">
        <f>LEFT(N538,SEARCH("/",N538)-1)</f>
        <v>theater</v>
      </c>
      <c r="R538" t="str">
        <f>RIGHT(N538,LEN(N538)-SEARCH("/",N538))</f>
        <v>plays</v>
      </c>
      <c r="S538" s="8">
        <f>(((J538/60)/60)/24)+DATE(1970,1,1)</f>
        <v>42179.344988425932</v>
      </c>
      <c r="T538" s="8">
        <f>(((I538/60)/60)/24)+DATE(1970,1,1)</f>
        <v>42219.75</v>
      </c>
      <c r="U538" s="8">
        <f>VALUE(+LEFT(S538,5))</f>
        <v>42179</v>
      </c>
      <c r="V538" t="str">
        <f>VLOOKUP(D538,X$2:Y$13,2)</f>
        <v>1000 to 4999</v>
      </c>
    </row>
    <row r="539" spans="1:22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>+E539/D539</f>
        <v>1.2050000000000001</v>
      </c>
      <c r="P539">
        <f>AVERAGE(E539/L539)</f>
        <v>40.847457627118644</v>
      </c>
      <c r="Q539" t="str">
        <f>LEFT(N539,SEARCH("/",N539)-1)</f>
        <v>theater</v>
      </c>
      <c r="R539" t="str">
        <f>RIGHT(N539,LEN(N539)-SEARCH("/",N539))</f>
        <v>plays</v>
      </c>
      <c r="S539" s="8">
        <f>(((J539/60)/60)/24)+DATE(1970,1,1)</f>
        <v>42282.768414351856</v>
      </c>
      <c r="T539" s="8">
        <f>(((I539/60)/60)/24)+DATE(1970,1,1)</f>
        <v>42312.810081018513</v>
      </c>
      <c r="U539" s="8">
        <f>VALUE(+LEFT(S539,5))</f>
        <v>42282</v>
      </c>
      <c r="V539" t="str">
        <f>VLOOKUP(D539,X$2:Y$13,2)</f>
        <v>1000 to 4999</v>
      </c>
    </row>
    <row r="540" spans="1:22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>+E540/D540</f>
        <v>3.0242</v>
      </c>
      <c r="P540">
        <f>AVERAGE(E540/L540)</f>
        <v>252.01666666666668</v>
      </c>
      <c r="Q540" t="str">
        <f>LEFT(N540,SEARCH("/",N540)-1)</f>
        <v>theater</v>
      </c>
      <c r="R540" t="str">
        <f>RIGHT(N540,LEN(N540)-SEARCH("/",N540))</f>
        <v>plays</v>
      </c>
      <c r="S540" s="8">
        <f>(((J540/60)/60)/24)+DATE(1970,1,1)</f>
        <v>42473.794710648144</v>
      </c>
      <c r="T540" s="8">
        <f>(((I540/60)/60)/24)+DATE(1970,1,1)</f>
        <v>42503.794710648144</v>
      </c>
      <c r="U540" s="8">
        <f>VALUE(+LEFT(S540,5))</f>
        <v>42473</v>
      </c>
      <c r="V540" t="str">
        <f>VLOOKUP(D540,X$2:Y$13,2)</f>
        <v>5000 to 9999</v>
      </c>
    </row>
    <row r="541" spans="1:22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>+E541/D541</f>
        <v>1.00644</v>
      </c>
      <c r="P541">
        <f>AVERAGE(E541/L541)</f>
        <v>25.161000000000001</v>
      </c>
      <c r="Q541" t="str">
        <f>LEFT(N541,SEARCH("/",N541)-1)</f>
        <v>theater</v>
      </c>
      <c r="R541" t="str">
        <f>RIGHT(N541,LEN(N541)-SEARCH("/",N541))</f>
        <v>plays</v>
      </c>
      <c r="S541" s="8">
        <f>(((J541/60)/60)/24)+DATE(1970,1,1)</f>
        <v>42535.049849537041</v>
      </c>
      <c r="T541" s="8">
        <f>(((I541/60)/60)/24)+DATE(1970,1,1)</f>
        <v>42556.049849537041</v>
      </c>
      <c r="U541" s="8">
        <f>VALUE(+LEFT(S541,5))</f>
        <v>42535</v>
      </c>
      <c r="V541" t="str">
        <f>VLOOKUP(D541,X$2:Y$13,2)</f>
        <v>Less than 1000</v>
      </c>
    </row>
    <row r="542" spans="1:22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>+E542/D542</f>
        <v>6.666666666666667E-5</v>
      </c>
      <c r="P542">
        <f>AVERAGE(E542/L542)</f>
        <v>1</v>
      </c>
      <c r="Q542" t="str">
        <f>LEFT(N542,SEARCH("/",N542)-1)</f>
        <v>technology</v>
      </c>
      <c r="R542" t="str">
        <f>RIGHT(N542,LEN(N542)-SEARCH("/",N542))</f>
        <v>web</v>
      </c>
      <c r="S542" s="8">
        <f>(((J542/60)/60)/24)+DATE(1970,1,1)</f>
        <v>42009.817199074074</v>
      </c>
      <c r="T542" s="8">
        <f>(((I542/60)/60)/24)+DATE(1970,1,1)</f>
        <v>42039.817199074074</v>
      </c>
      <c r="U542" s="8">
        <f>VALUE(+LEFT(S542,5))</f>
        <v>42009</v>
      </c>
      <c r="V542" t="str">
        <f>VLOOKUP(D542,X$2:Y$13,2)</f>
        <v>15000 to 19999</v>
      </c>
    </row>
    <row r="543" spans="1:22" ht="28.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>+E543/D543</f>
        <v>5.5555555555555558E-3</v>
      </c>
      <c r="P543">
        <f>AVERAGE(E543/L543)</f>
        <v>25</v>
      </c>
      <c r="Q543" t="str">
        <f>LEFT(N543,SEARCH("/",N543)-1)</f>
        <v>technology</v>
      </c>
      <c r="R543" t="str">
        <f>RIGHT(N543,LEN(N543)-SEARCH("/",N543))</f>
        <v>web</v>
      </c>
      <c r="S543" s="8">
        <f>(((J543/60)/60)/24)+DATE(1970,1,1)</f>
        <v>42276.046689814815</v>
      </c>
      <c r="T543" s="8">
        <f>(((I543/60)/60)/24)+DATE(1970,1,1)</f>
        <v>42306.046689814815</v>
      </c>
      <c r="U543" s="8">
        <f>VALUE(+LEFT(S543,5))</f>
        <v>42276</v>
      </c>
      <c r="V543" t="str">
        <f>VLOOKUP(D543,X$2:Y$13,2)</f>
        <v>1000 to 4999</v>
      </c>
    </row>
    <row r="544" spans="1:22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>+E544/D544</f>
        <v>3.9999999999999998E-6</v>
      </c>
      <c r="P544">
        <f>AVERAGE(E544/L544)</f>
        <v>1</v>
      </c>
      <c r="Q544" t="str">
        <f>LEFT(N544,SEARCH("/",N544)-1)</f>
        <v>technology</v>
      </c>
      <c r="R544" t="str">
        <f>RIGHT(N544,LEN(N544)-SEARCH("/",N544))</f>
        <v>web</v>
      </c>
      <c r="S544" s="8">
        <f>(((J544/60)/60)/24)+DATE(1970,1,1)</f>
        <v>42433.737453703703</v>
      </c>
      <c r="T544" s="8">
        <f>(((I544/60)/60)/24)+DATE(1970,1,1)</f>
        <v>42493.695787037039</v>
      </c>
      <c r="U544" s="8">
        <f>VALUE(+LEFT(S544,5))</f>
        <v>42433</v>
      </c>
      <c r="V544" t="str">
        <f>VLOOKUP(D544,X$2:Y$13,2)</f>
        <v>Greater than or equal to 50000</v>
      </c>
    </row>
    <row r="545" spans="1:22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>+E545/D545</f>
        <v>3.1818181818181819E-3</v>
      </c>
      <c r="P545">
        <f>AVERAGE(E545/L545)</f>
        <v>35</v>
      </c>
      <c r="Q545" t="str">
        <f>LEFT(N545,SEARCH("/",N545)-1)</f>
        <v>technology</v>
      </c>
      <c r="R545" t="str">
        <f>RIGHT(N545,LEN(N545)-SEARCH("/",N545))</f>
        <v>web</v>
      </c>
      <c r="S545" s="8">
        <f>(((J545/60)/60)/24)+DATE(1970,1,1)</f>
        <v>41914.092152777775</v>
      </c>
      <c r="T545" s="8">
        <f>(((I545/60)/60)/24)+DATE(1970,1,1)</f>
        <v>41944.092152777775</v>
      </c>
      <c r="U545" s="8">
        <f>VALUE(+LEFT(S545,5))</f>
        <v>41914</v>
      </c>
      <c r="V545" t="str">
        <f>VLOOKUP(D545,X$2:Y$13,2)</f>
        <v>20000 to 24999</v>
      </c>
    </row>
    <row r="546" spans="1:22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>+E546/D546</f>
        <v>1.2E-2</v>
      </c>
      <c r="P546">
        <f>AVERAGE(E546/L546)</f>
        <v>3</v>
      </c>
      <c r="Q546" t="str">
        <f>LEFT(N546,SEARCH("/",N546)-1)</f>
        <v>technology</v>
      </c>
      <c r="R546" t="str">
        <f>RIGHT(N546,LEN(N546)-SEARCH("/",N546))</f>
        <v>web</v>
      </c>
      <c r="S546" s="8">
        <f>(((J546/60)/60)/24)+DATE(1970,1,1)</f>
        <v>42525.656944444447</v>
      </c>
      <c r="T546" s="8">
        <f>(((I546/60)/60)/24)+DATE(1970,1,1)</f>
        <v>42555.656944444447</v>
      </c>
      <c r="U546" s="8">
        <f>VALUE(+LEFT(S546,5))</f>
        <v>42525</v>
      </c>
      <c r="V546" t="str">
        <f>VLOOKUP(D546,X$2:Y$13,2)</f>
        <v>Less than 1000</v>
      </c>
    </row>
    <row r="547" spans="1:22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>+E547/D547</f>
        <v>0.27383999999999997</v>
      </c>
      <c r="P547">
        <f>AVERAGE(E547/L547)</f>
        <v>402.70588235294116</v>
      </c>
      <c r="Q547" t="str">
        <f>LEFT(N547,SEARCH("/",N547)-1)</f>
        <v>technology</v>
      </c>
      <c r="R547" t="str">
        <f>RIGHT(N547,LEN(N547)-SEARCH("/",N547))</f>
        <v>web</v>
      </c>
      <c r="S547" s="8">
        <f>(((J547/60)/60)/24)+DATE(1970,1,1)</f>
        <v>42283.592465277776</v>
      </c>
      <c r="T547" s="8">
        <f>(((I547/60)/60)/24)+DATE(1970,1,1)</f>
        <v>42323.634131944447</v>
      </c>
      <c r="U547" s="8">
        <f>VALUE(+LEFT(S547,5))</f>
        <v>42283</v>
      </c>
      <c r="V547" t="str">
        <f>VLOOKUP(D547,X$2:Y$13,2)</f>
        <v>Greater than or equal to 50000</v>
      </c>
    </row>
    <row r="548" spans="1:22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>+E548/D548</f>
        <v>8.6666666666666663E-4</v>
      </c>
      <c r="P548">
        <f>AVERAGE(E548/L548)</f>
        <v>26</v>
      </c>
      <c r="Q548" t="str">
        <f>LEFT(N548,SEARCH("/",N548)-1)</f>
        <v>technology</v>
      </c>
      <c r="R548" t="str">
        <f>RIGHT(N548,LEN(N548)-SEARCH("/",N548))</f>
        <v>web</v>
      </c>
      <c r="S548" s="8">
        <f>(((J548/60)/60)/24)+DATE(1970,1,1)</f>
        <v>42249.667997685188</v>
      </c>
      <c r="T548" s="8">
        <f>(((I548/60)/60)/24)+DATE(1970,1,1)</f>
        <v>42294.667997685188</v>
      </c>
      <c r="U548" s="8">
        <f>VALUE(+LEFT(S548,5))</f>
        <v>42249</v>
      </c>
      <c r="V548" t="str">
        <f>VLOOKUP(D548,X$2:Y$13,2)</f>
        <v>Greater than or equal to 50000</v>
      </c>
    </row>
    <row r="549" spans="1:22" ht="43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>+E549/D549</f>
        <v>0</v>
      </c>
      <c r="P549" t="e">
        <f>AVERAGE(E549/L549)</f>
        <v>#DIV/0!</v>
      </c>
      <c r="Q549" t="str">
        <f>LEFT(N549,SEARCH("/",N549)-1)</f>
        <v>technology</v>
      </c>
      <c r="R549" t="str">
        <f>RIGHT(N549,LEN(N549)-SEARCH("/",N549))</f>
        <v>web</v>
      </c>
      <c r="S549" s="8">
        <f>(((J549/60)/60)/24)+DATE(1970,1,1)</f>
        <v>42380.696342592593</v>
      </c>
      <c r="T549" s="8">
        <f>(((I549/60)/60)/24)+DATE(1970,1,1)</f>
        <v>42410.696342592593</v>
      </c>
      <c r="U549" s="8">
        <f>VALUE(+LEFT(S549,5))</f>
        <v>42380</v>
      </c>
      <c r="V549" t="str">
        <f>VLOOKUP(D549,X$2:Y$13,2)</f>
        <v>5000 to 9999</v>
      </c>
    </row>
    <row r="550" spans="1:22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>+E550/D550</f>
        <v>8.9999999999999998E-4</v>
      </c>
      <c r="P550">
        <f>AVERAGE(E550/L550)</f>
        <v>9</v>
      </c>
      <c r="Q550" t="str">
        <f>LEFT(N550,SEARCH("/",N550)-1)</f>
        <v>technology</v>
      </c>
      <c r="R550" t="str">
        <f>RIGHT(N550,LEN(N550)-SEARCH("/",N550))</f>
        <v>web</v>
      </c>
      <c r="S550" s="8">
        <f>(((J550/60)/60)/24)+DATE(1970,1,1)</f>
        <v>42276.903333333335</v>
      </c>
      <c r="T550" s="8">
        <f>(((I550/60)/60)/24)+DATE(1970,1,1)</f>
        <v>42306.903333333335</v>
      </c>
      <c r="U550" s="8">
        <f>VALUE(+LEFT(S550,5))</f>
        <v>42276</v>
      </c>
      <c r="V550" t="str">
        <f>VLOOKUP(D550,X$2:Y$13,2)</f>
        <v>10000 to 14999</v>
      </c>
    </row>
    <row r="551" spans="1:22" ht="43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>+E551/D551</f>
        <v>2.7199999999999998E-2</v>
      </c>
      <c r="P551">
        <f>AVERAGE(E551/L551)</f>
        <v>8.5</v>
      </c>
      <c r="Q551" t="str">
        <f>LEFT(N551,SEARCH("/",N551)-1)</f>
        <v>technology</v>
      </c>
      <c r="R551" t="str">
        <f>RIGHT(N551,LEN(N551)-SEARCH("/",N551))</f>
        <v>web</v>
      </c>
      <c r="S551" s="8">
        <f>(((J551/60)/60)/24)+DATE(1970,1,1)</f>
        <v>42163.636828703704</v>
      </c>
      <c r="T551" s="8">
        <f>(((I551/60)/60)/24)+DATE(1970,1,1)</f>
        <v>42193.636828703704</v>
      </c>
      <c r="U551" s="8">
        <f>VALUE(+LEFT(S551,5))</f>
        <v>42163</v>
      </c>
      <c r="V551" t="str">
        <f>VLOOKUP(D551,X$2:Y$13,2)</f>
        <v>1000 to 4999</v>
      </c>
    </row>
    <row r="552" spans="1:22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>+E552/D552</f>
        <v>7.0000000000000001E-3</v>
      </c>
      <c r="P552">
        <f>AVERAGE(E552/L552)</f>
        <v>8.75</v>
      </c>
      <c r="Q552" t="str">
        <f>LEFT(N552,SEARCH("/",N552)-1)</f>
        <v>technology</v>
      </c>
      <c r="R552" t="str">
        <f>RIGHT(N552,LEN(N552)-SEARCH("/",N552))</f>
        <v>web</v>
      </c>
      <c r="S552" s="8">
        <f>(((J552/60)/60)/24)+DATE(1970,1,1)</f>
        <v>42753.678761574076</v>
      </c>
      <c r="T552" s="8">
        <f>(((I552/60)/60)/24)+DATE(1970,1,1)</f>
        <v>42766.208333333328</v>
      </c>
      <c r="U552" s="8">
        <f>VALUE(+LEFT(S552,5))</f>
        <v>42753</v>
      </c>
      <c r="V552" t="str">
        <f>VLOOKUP(D552,X$2:Y$13,2)</f>
        <v>5000 to 9999</v>
      </c>
    </row>
    <row r="553" spans="1:22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>+E553/D553</f>
        <v>5.0413333333333331E-2</v>
      </c>
      <c r="P553">
        <f>AVERAGE(E553/L553)</f>
        <v>135.03571428571428</v>
      </c>
      <c r="Q553" t="str">
        <f>LEFT(N553,SEARCH("/",N553)-1)</f>
        <v>technology</v>
      </c>
      <c r="R553" t="str">
        <f>RIGHT(N553,LEN(N553)-SEARCH("/",N553))</f>
        <v>web</v>
      </c>
      <c r="S553" s="8">
        <f>(((J553/60)/60)/24)+DATE(1970,1,1)</f>
        <v>42173.275740740741</v>
      </c>
      <c r="T553" s="8">
        <f>(((I553/60)/60)/24)+DATE(1970,1,1)</f>
        <v>42217.745138888888</v>
      </c>
      <c r="U553" s="8">
        <f>VALUE(+LEFT(S553,5))</f>
        <v>42173</v>
      </c>
      <c r="V553" t="str">
        <f>VLOOKUP(D553,X$2:Y$13,2)</f>
        <v>Greater than or equal to 50000</v>
      </c>
    </row>
    <row r="554" spans="1:22" ht="28.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>+E554/D554</f>
        <v>0</v>
      </c>
      <c r="P554" t="e">
        <f>AVERAGE(E554/L554)</f>
        <v>#DIV/0!</v>
      </c>
      <c r="Q554" t="str">
        <f>LEFT(N554,SEARCH("/",N554)-1)</f>
        <v>technology</v>
      </c>
      <c r="R554" t="str">
        <f>RIGHT(N554,LEN(N554)-SEARCH("/",N554))</f>
        <v>web</v>
      </c>
      <c r="S554" s="8">
        <f>(((J554/60)/60)/24)+DATE(1970,1,1)</f>
        <v>42318.616851851853</v>
      </c>
      <c r="T554" s="8">
        <f>(((I554/60)/60)/24)+DATE(1970,1,1)</f>
        <v>42378.616851851853</v>
      </c>
      <c r="U554" s="8">
        <f>VALUE(+LEFT(S554,5))</f>
        <v>42318</v>
      </c>
      <c r="V554" t="str">
        <f>VLOOKUP(D554,X$2:Y$13,2)</f>
        <v>45000 to 49999</v>
      </c>
    </row>
    <row r="555" spans="1:22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>+E555/D555</f>
        <v>4.9199999999999999E-3</v>
      </c>
      <c r="P555">
        <f>AVERAGE(E555/L555)</f>
        <v>20.5</v>
      </c>
      <c r="Q555" t="str">
        <f>LEFT(N555,SEARCH("/",N555)-1)</f>
        <v>technology</v>
      </c>
      <c r="R555" t="str">
        <f>RIGHT(N555,LEN(N555)-SEARCH("/",N555))</f>
        <v>web</v>
      </c>
      <c r="S555" s="8">
        <f>(((J555/60)/60)/24)+DATE(1970,1,1)</f>
        <v>41927.71980324074</v>
      </c>
      <c r="T555" s="8">
        <f>(((I555/60)/60)/24)+DATE(1970,1,1)</f>
        <v>41957.761469907404</v>
      </c>
      <c r="U555" s="8">
        <f>VALUE(+LEFT(S555,5))</f>
        <v>41927</v>
      </c>
      <c r="V555" t="str">
        <f>VLOOKUP(D555,X$2:Y$13,2)</f>
        <v>25000 to 29999</v>
      </c>
    </row>
    <row r="556" spans="1:22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>+E556/D556</f>
        <v>0.36589147286821705</v>
      </c>
      <c r="P556">
        <f>AVERAGE(E556/L556)</f>
        <v>64.36363636363636</v>
      </c>
      <c r="Q556" t="str">
        <f>LEFT(N556,SEARCH("/",N556)-1)</f>
        <v>technology</v>
      </c>
      <c r="R556" t="str">
        <f>RIGHT(N556,LEN(N556)-SEARCH("/",N556))</f>
        <v>web</v>
      </c>
      <c r="S556" s="8">
        <f>(((J556/60)/60)/24)+DATE(1970,1,1)</f>
        <v>41901.684861111113</v>
      </c>
      <c r="T556" s="8">
        <f>(((I556/60)/60)/24)+DATE(1970,1,1)</f>
        <v>41931.684861111113</v>
      </c>
      <c r="U556" s="8">
        <f>VALUE(+LEFT(S556,5))</f>
        <v>41901</v>
      </c>
      <c r="V556" t="str">
        <f>VLOOKUP(D556,X$2:Y$13,2)</f>
        <v>1000 to 4999</v>
      </c>
    </row>
    <row r="557" spans="1:22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>+E557/D557</f>
        <v>0</v>
      </c>
      <c r="P557" t="e">
        <f>AVERAGE(E557/L557)</f>
        <v>#DIV/0!</v>
      </c>
      <c r="Q557" t="str">
        <f>LEFT(N557,SEARCH("/",N557)-1)</f>
        <v>technology</v>
      </c>
      <c r="R557" t="str">
        <f>RIGHT(N557,LEN(N557)-SEARCH("/",N557))</f>
        <v>web</v>
      </c>
      <c r="S557" s="8">
        <f>(((J557/60)/60)/24)+DATE(1970,1,1)</f>
        <v>42503.353506944448</v>
      </c>
      <c r="T557" s="8">
        <f>(((I557/60)/60)/24)+DATE(1970,1,1)</f>
        <v>42533.353506944448</v>
      </c>
      <c r="U557" s="8">
        <f>VALUE(+LEFT(S557,5))</f>
        <v>42503</v>
      </c>
      <c r="V557" t="str">
        <f>VLOOKUP(D557,X$2:Y$13,2)</f>
        <v>5000 to 9999</v>
      </c>
    </row>
    <row r="558" spans="1:22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>+E558/D558</f>
        <v>2.5000000000000001E-2</v>
      </c>
      <c r="P558">
        <f>AVERAGE(E558/L558)</f>
        <v>200</v>
      </c>
      <c r="Q558" t="str">
        <f>LEFT(N558,SEARCH("/",N558)-1)</f>
        <v>technology</v>
      </c>
      <c r="R558" t="str">
        <f>RIGHT(N558,LEN(N558)-SEARCH("/",N558))</f>
        <v>web</v>
      </c>
      <c r="S558" s="8">
        <f>(((J558/60)/60)/24)+DATE(1970,1,1)</f>
        <v>42345.860150462962</v>
      </c>
      <c r="T558" s="8">
        <f>(((I558/60)/60)/24)+DATE(1970,1,1)</f>
        <v>42375.860150462962</v>
      </c>
      <c r="U558" s="8">
        <f>VALUE(+LEFT(S558,5))</f>
        <v>42345</v>
      </c>
      <c r="V558" t="str">
        <f>VLOOKUP(D558,X$2:Y$13,2)</f>
        <v>5000 to 9999</v>
      </c>
    </row>
    <row r="559" spans="1:22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>+E559/D559</f>
        <v>9.1066666666666674E-3</v>
      </c>
      <c r="P559">
        <f>AVERAGE(E559/L559)</f>
        <v>68.3</v>
      </c>
      <c r="Q559" t="str">
        <f>LEFT(N559,SEARCH("/",N559)-1)</f>
        <v>technology</v>
      </c>
      <c r="R559" t="str">
        <f>RIGHT(N559,LEN(N559)-SEARCH("/",N559))</f>
        <v>web</v>
      </c>
      <c r="S559" s="8">
        <f>(((J559/60)/60)/24)+DATE(1970,1,1)</f>
        <v>42676.942164351851</v>
      </c>
      <c r="T559" s="8">
        <f>(((I559/60)/60)/24)+DATE(1970,1,1)</f>
        <v>42706.983831018515</v>
      </c>
      <c r="U559" s="8">
        <f>VALUE(+LEFT(S559,5))</f>
        <v>42676</v>
      </c>
      <c r="V559" t="str">
        <f>VLOOKUP(D559,X$2:Y$13,2)</f>
        <v>Greater than or equal to 50000</v>
      </c>
    </row>
    <row r="560" spans="1:22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>+E560/D560</f>
        <v>0</v>
      </c>
      <c r="P560" t="e">
        <f>AVERAGE(E560/L560)</f>
        <v>#DIV/0!</v>
      </c>
      <c r="Q560" t="str">
        <f>LEFT(N560,SEARCH("/",N560)-1)</f>
        <v>technology</v>
      </c>
      <c r="R560" t="str">
        <f>RIGHT(N560,LEN(N560)-SEARCH("/",N560))</f>
        <v>web</v>
      </c>
      <c r="S560" s="8">
        <f>(((J560/60)/60)/24)+DATE(1970,1,1)</f>
        <v>42057.883159722223</v>
      </c>
      <c r="T560" s="8">
        <f>(((I560/60)/60)/24)+DATE(1970,1,1)</f>
        <v>42087.841493055559</v>
      </c>
      <c r="U560" s="8">
        <f>VALUE(+LEFT(S560,5))</f>
        <v>42057</v>
      </c>
      <c r="V560" t="str">
        <f>VLOOKUP(D560,X$2:Y$13,2)</f>
        <v>Less than 1000</v>
      </c>
    </row>
    <row r="561" spans="1:22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>+E561/D561</f>
        <v>2.0833333333333335E-4</v>
      </c>
      <c r="P561">
        <f>AVERAGE(E561/L561)</f>
        <v>50</v>
      </c>
      <c r="Q561" t="str">
        <f>LEFT(N561,SEARCH("/",N561)-1)</f>
        <v>technology</v>
      </c>
      <c r="R561" t="str">
        <f>RIGHT(N561,LEN(N561)-SEARCH("/",N561))</f>
        <v>web</v>
      </c>
      <c r="S561" s="8">
        <f>(((J561/60)/60)/24)+DATE(1970,1,1)</f>
        <v>42321.283101851848</v>
      </c>
      <c r="T561" s="8">
        <f>(((I561/60)/60)/24)+DATE(1970,1,1)</f>
        <v>42351.283101851848</v>
      </c>
      <c r="U561" s="8">
        <f>VALUE(+LEFT(S561,5))</f>
        <v>42321</v>
      </c>
      <c r="V561" t="str">
        <f>VLOOKUP(D561,X$2:Y$13,2)</f>
        <v>Greater than or equal to 50000</v>
      </c>
    </row>
    <row r="562" spans="1:22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>+E562/D562</f>
        <v>1.2E-4</v>
      </c>
      <c r="P562">
        <f>AVERAGE(E562/L562)</f>
        <v>4</v>
      </c>
      <c r="Q562" t="str">
        <f>LEFT(N562,SEARCH("/",N562)-1)</f>
        <v>technology</v>
      </c>
      <c r="R562" t="str">
        <f>RIGHT(N562,LEN(N562)-SEARCH("/",N562))</f>
        <v>web</v>
      </c>
      <c r="S562" s="8">
        <f>(((J562/60)/60)/24)+DATE(1970,1,1)</f>
        <v>41960.771354166667</v>
      </c>
      <c r="T562" s="8">
        <f>(((I562/60)/60)/24)+DATE(1970,1,1)</f>
        <v>41990.771354166667</v>
      </c>
      <c r="U562" s="8">
        <f>VALUE(+LEFT(S562,5))</f>
        <v>41960</v>
      </c>
      <c r="V562" t="str">
        <f>VLOOKUP(D562,X$2:Y$13,2)</f>
        <v>Greater than or equal to 50000</v>
      </c>
    </row>
    <row r="563" spans="1:22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>+E563/D563</f>
        <v>3.6666666666666666E-3</v>
      </c>
      <c r="P563">
        <f>AVERAGE(E563/L563)</f>
        <v>27.5</v>
      </c>
      <c r="Q563" t="str">
        <f>LEFT(N563,SEARCH("/",N563)-1)</f>
        <v>technology</v>
      </c>
      <c r="R563" t="str">
        <f>RIGHT(N563,LEN(N563)-SEARCH("/",N563))</f>
        <v>web</v>
      </c>
      <c r="S563" s="8">
        <f>(((J563/60)/60)/24)+DATE(1970,1,1)</f>
        <v>42268.658715277779</v>
      </c>
      <c r="T563" s="8">
        <f>(((I563/60)/60)/24)+DATE(1970,1,1)</f>
        <v>42303.658715277779</v>
      </c>
      <c r="U563" s="8">
        <f>VALUE(+LEFT(S563,5))</f>
        <v>42268</v>
      </c>
      <c r="V563" t="str">
        <f>VLOOKUP(D563,X$2:Y$13,2)</f>
        <v>15000 to 19999</v>
      </c>
    </row>
    <row r="564" spans="1:22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>+E564/D564</f>
        <v>0</v>
      </c>
      <c r="P564" t="e">
        <f>AVERAGE(E564/L564)</f>
        <v>#DIV/0!</v>
      </c>
      <c r="Q564" t="str">
        <f>LEFT(N564,SEARCH("/",N564)-1)</f>
        <v>technology</v>
      </c>
      <c r="R564" t="str">
        <f>RIGHT(N564,LEN(N564)-SEARCH("/",N564))</f>
        <v>web</v>
      </c>
      <c r="S564" s="8">
        <f>(((J564/60)/60)/24)+DATE(1970,1,1)</f>
        <v>42692.389062500006</v>
      </c>
      <c r="T564" s="8">
        <f>(((I564/60)/60)/24)+DATE(1970,1,1)</f>
        <v>42722.389062500006</v>
      </c>
      <c r="U564" s="8">
        <f>VALUE(+LEFT(S564,5))</f>
        <v>42692</v>
      </c>
      <c r="V564" t="str">
        <f>VLOOKUP(D564,X$2:Y$13,2)</f>
        <v>Greater than or equal to 50000</v>
      </c>
    </row>
    <row r="565" spans="1:22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>+E565/D565</f>
        <v>9.0666666666666662E-4</v>
      </c>
      <c r="P565">
        <f>AVERAGE(E565/L565)</f>
        <v>34</v>
      </c>
      <c r="Q565" t="str">
        <f>LEFT(N565,SEARCH("/",N565)-1)</f>
        <v>technology</v>
      </c>
      <c r="R565" t="str">
        <f>RIGHT(N565,LEN(N565)-SEARCH("/",N565))</f>
        <v>web</v>
      </c>
      <c r="S565" s="8">
        <f>(((J565/60)/60)/24)+DATE(1970,1,1)</f>
        <v>42022.069988425923</v>
      </c>
      <c r="T565" s="8">
        <f>(((I565/60)/60)/24)+DATE(1970,1,1)</f>
        <v>42052.069988425923</v>
      </c>
      <c r="U565" s="8">
        <f>VALUE(+LEFT(S565,5))</f>
        <v>42022</v>
      </c>
      <c r="V565" t="str">
        <f>VLOOKUP(D565,X$2:Y$13,2)</f>
        <v>Greater than or equal to 50000</v>
      </c>
    </row>
    <row r="566" spans="1:22" ht="43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>+E566/D566</f>
        <v>5.5555555555555558E-5</v>
      </c>
      <c r="P566">
        <f>AVERAGE(E566/L566)</f>
        <v>1</v>
      </c>
      <c r="Q566" t="str">
        <f>LEFT(N566,SEARCH("/",N566)-1)</f>
        <v>technology</v>
      </c>
      <c r="R566" t="str">
        <f>RIGHT(N566,LEN(N566)-SEARCH("/",N566))</f>
        <v>web</v>
      </c>
      <c r="S566" s="8">
        <f>(((J566/60)/60)/24)+DATE(1970,1,1)</f>
        <v>42411.942997685182</v>
      </c>
      <c r="T566" s="8">
        <f>(((I566/60)/60)/24)+DATE(1970,1,1)</f>
        <v>42441.942997685182</v>
      </c>
      <c r="U566" s="8">
        <f>VALUE(+LEFT(S566,5))</f>
        <v>42411</v>
      </c>
      <c r="V566" t="str">
        <f>VLOOKUP(D566,X$2:Y$13,2)</f>
        <v>15000 to 19999</v>
      </c>
    </row>
    <row r="567" spans="1:22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>+E567/D567</f>
        <v>0</v>
      </c>
      <c r="P567" t="e">
        <f>AVERAGE(E567/L567)</f>
        <v>#DIV/0!</v>
      </c>
      <c r="Q567" t="str">
        <f>LEFT(N567,SEARCH("/",N567)-1)</f>
        <v>technology</v>
      </c>
      <c r="R567" t="str">
        <f>RIGHT(N567,LEN(N567)-SEARCH("/",N567))</f>
        <v>web</v>
      </c>
      <c r="S567" s="8">
        <f>(((J567/60)/60)/24)+DATE(1970,1,1)</f>
        <v>42165.785289351858</v>
      </c>
      <c r="T567" s="8">
        <f>(((I567/60)/60)/24)+DATE(1970,1,1)</f>
        <v>42195.785289351858</v>
      </c>
      <c r="U567" s="8">
        <f>VALUE(+LEFT(S567,5))</f>
        <v>42165</v>
      </c>
      <c r="V567" t="str">
        <f>VLOOKUP(D567,X$2:Y$13,2)</f>
        <v>25000 to 29999</v>
      </c>
    </row>
    <row r="568" spans="1:22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>+E568/D568</f>
        <v>2.0000000000000001E-4</v>
      </c>
      <c r="P568">
        <f>AVERAGE(E568/L568)</f>
        <v>1</v>
      </c>
      <c r="Q568" t="str">
        <f>LEFT(N568,SEARCH("/",N568)-1)</f>
        <v>technology</v>
      </c>
      <c r="R568" t="str">
        <f>RIGHT(N568,LEN(N568)-SEARCH("/",N568))</f>
        <v>web</v>
      </c>
      <c r="S568" s="8">
        <f>(((J568/60)/60)/24)+DATE(1970,1,1)</f>
        <v>42535.68440972222</v>
      </c>
      <c r="T568" s="8">
        <f>(((I568/60)/60)/24)+DATE(1970,1,1)</f>
        <v>42565.68440972222</v>
      </c>
      <c r="U568" s="8">
        <f>VALUE(+LEFT(S568,5))</f>
        <v>42535</v>
      </c>
      <c r="V568" t="str">
        <f>VLOOKUP(D568,X$2:Y$13,2)</f>
        <v>5000 to 9999</v>
      </c>
    </row>
    <row r="569" spans="1:22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>+E569/D569</f>
        <v>0</v>
      </c>
      <c r="P569" t="e">
        <f>AVERAGE(E569/L569)</f>
        <v>#DIV/0!</v>
      </c>
      <c r="Q569" t="str">
        <f>LEFT(N569,SEARCH("/",N569)-1)</f>
        <v>technology</v>
      </c>
      <c r="R569" t="str">
        <f>RIGHT(N569,LEN(N569)-SEARCH("/",N569))</f>
        <v>web</v>
      </c>
      <c r="S569" s="8">
        <f>(((J569/60)/60)/24)+DATE(1970,1,1)</f>
        <v>41975.842523148152</v>
      </c>
      <c r="T569" s="8">
        <f>(((I569/60)/60)/24)+DATE(1970,1,1)</f>
        <v>42005.842523148152</v>
      </c>
      <c r="U569" s="8">
        <f>VALUE(+LEFT(S569,5))</f>
        <v>41975</v>
      </c>
      <c r="V569" t="str">
        <f>VLOOKUP(D569,X$2:Y$13,2)</f>
        <v>10000 to 14999</v>
      </c>
    </row>
    <row r="570" spans="1:22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>+E570/D570</f>
        <v>0.01</v>
      </c>
      <c r="P570">
        <f>AVERAGE(E570/L570)</f>
        <v>49</v>
      </c>
      <c r="Q570" t="str">
        <f>LEFT(N570,SEARCH("/",N570)-1)</f>
        <v>technology</v>
      </c>
      <c r="R570" t="str">
        <f>RIGHT(N570,LEN(N570)-SEARCH("/",N570))</f>
        <v>web</v>
      </c>
      <c r="S570" s="8">
        <f>(((J570/60)/60)/24)+DATE(1970,1,1)</f>
        <v>42348.9215625</v>
      </c>
      <c r="T570" s="8">
        <f>(((I570/60)/60)/24)+DATE(1970,1,1)</f>
        <v>42385.458333333328</v>
      </c>
      <c r="U570" s="8">
        <f>VALUE(+LEFT(S570,5))</f>
        <v>42348</v>
      </c>
      <c r="V570" t="str">
        <f>VLOOKUP(D570,X$2:Y$13,2)</f>
        <v>20000 to 24999</v>
      </c>
    </row>
    <row r="571" spans="1:22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>+E571/D571</f>
        <v>8.0000000000000002E-3</v>
      </c>
      <c r="P571">
        <f>AVERAGE(E571/L571)</f>
        <v>20</v>
      </c>
      <c r="Q571" t="str">
        <f>LEFT(N571,SEARCH("/",N571)-1)</f>
        <v>technology</v>
      </c>
      <c r="R571" t="str">
        <f>RIGHT(N571,LEN(N571)-SEARCH("/",N571))</f>
        <v>web</v>
      </c>
      <c r="S571" s="8">
        <f>(((J571/60)/60)/24)+DATE(1970,1,1)</f>
        <v>42340.847361111111</v>
      </c>
      <c r="T571" s="8">
        <f>(((I571/60)/60)/24)+DATE(1970,1,1)</f>
        <v>42370.847361111111</v>
      </c>
      <c r="U571" s="8">
        <f>VALUE(+LEFT(S571,5))</f>
        <v>42340</v>
      </c>
      <c r="V571" t="str">
        <f>VLOOKUP(D571,X$2:Y$13,2)</f>
        <v>1000 to 4999</v>
      </c>
    </row>
    <row r="572" spans="1:22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>+E572/D572</f>
        <v>1.6705882352941177E-3</v>
      </c>
      <c r="P572">
        <f>AVERAGE(E572/L572)</f>
        <v>142</v>
      </c>
      <c r="Q572" t="str">
        <f>LEFT(N572,SEARCH("/",N572)-1)</f>
        <v>technology</v>
      </c>
      <c r="R572" t="str">
        <f>RIGHT(N572,LEN(N572)-SEARCH("/",N572))</f>
        <v>web</v>
      </c>
      <c r="S572" s="8">
        <f>(((J572/60)/60)/24)+DATE(1970,1,1)</f>
        <v>42388.798252314817</v>
      </c>
      <c r="T572" s="8">
        <f>(((I572/60)/60)/24)+DATE(1970,1,1)</f>
        <v>42418.798252314817</v>
      </c>
      <c r="U572" s="8">
        <f>VALUE(+LEFT(S572,5))</f>
        <v>42388</v>
      </c>
      <c r="V572" t="str">
        <f>VLOOKUP(D572,X$2:Y$13,2)</f>
        <v>Greater than or equal to 50000</v>
      </c>
    </row>
    <row r="573" spans="1:22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>+E573/D573</f>
        <v>4.2399999999999998E-3</v>
      </c>
      <c r="P573">
        <f>AVERAGE(E573/L573)</f>
        <v>53</v>
      </c>
      <c r="Q573" t="str">
        <f>LEFT(N573,SEARCH("/",N573)-1)</f>
        <v>technology</v>
      </c>
      <c r="R573" t="str">
        <f>RIGHT(N573,LEN(N573)-SEARCH("/",N573))</f>
        <v>web</v>
      </c>
      <c r="S573" s="8">
        <f>(((J573/60)/60)/24)+DATE(1970,1,1)</f>
        <v>42192.816238425927</v>
      </c>
      <c r="T573" s="8">
        <f>(((I573/60)/60)/24)+DATE(1970,1,1)</f>
        <v>42212.165972222225</v>
      </c>
      <c r="U573" s="8">
        <f>VALUE(+LEFT(S573,5))</f>
        <v>42192</v>
      </c>
      <c r="V573" t="str">
        <f>VLOOKUP(D573,X$2:Y$13,2)</f>
        <v>25000 to 29999</v>
      </c>
    </row>
    <row r="574" spans="1:22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>+E574/D574</f>
        <v>0</v>
      </c>
      <c r="P574" t="e">
        <f>AVERAGE(E574/L574)</f>
        <v>#DIV/0!</v>
      </c>
      <c r="Q574" t="str">
        <f>LEFT(N574,SEARCH("/",N574)-1)</f>
        <v>technology</v>
      </c>
      <c r="R574" t="str">
        <f>RIGHT(N574,LEN(N574)-SEARCH("/",N574))</f>
        <v>web</v>
      </c>
      <c r="S574" s="8">
        <f>(((J574/60)/60)/24)+DATE(1970,1,1)</f>
        <v>42282.71629629629</v>
      </c>
      <c r="T574" s="8">
        <f>(((I574/60)/60)/24)+DATE(1970,1,1)</f>
        <v>42312.757962962962</v>
      </c>
      <c r="U574" s="8">
        <f>VALUE(+LEFT(S574,5))</f>
        <v>42282</v>
      </c>
      <c r="V574" t="str">
        <f>VLOOKUP(D574,X$2:Y$13,2)</f>
        <v>1000 to 4999</v>
      </c>
    </row>
    <row r="575" spans="1:22" ht="43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>+E575/D575</f>
        <v>3.892538925389254E-3</v>
      </c>
      <c r="P575">
        <f>AVERAGE(E575/L575)</f>
        <v>38.444444444444443</v>
      </c>
      <c r="Q575" t="str">
        <f>LEFT(N575,SEARCH("/",N575)-1)</f>
        <v>technology</v>
      </c>
      <c r="R575" t="str">
        <f>RIGHT(N575,LEN(N575)-SEARCH("/",N575))</f>
        <v>web</v>
      </c>
      <c r="S575" s="8">
        <f>(((J575/60)/60)/24)+DATE(1970,1,1)</f>
        <v>41963.050127314811</v>
      </c>
      <c r="T575" s="8">
        <f>(((I575/60)/60)/24)+DATE(1970,1,1)</f>
        <v>42022.05</v>
      </c>
      <c r="U575" s="8">
        <f>VALUE(+LEFT(S575,5))</f>
        <v>41963</v>
      </c>
      <c r="V575" t="str">
        <f>VLOOKUP(D575,X$2:Y$13,2)</f>
        <v>Greater than or equal to 50000</v>
      </c>
    </row>
    <row r="576" spans="1:22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>+E576/D576</f>
        <v>7.1556350626118068E-3</v>
      </c>
      <c r="P576">
        <f>AVERAGE(E576/L576)</f>
        <v>20</v>
      </c>
      <c r="Q576" t="str">
        <f>LEFT(N576,SEARCH("/",N576)-1)</f>
        <v>technology</v>
      </c>
      <c r="R576" t="str">
        <f>RIGHT(N576,LEN(N576)-SEARCH("/",N576))</f>
        <v>web</v>
      </c>
      <c r="S576" s="8">
        <f>(((J576/60)/60)/24)+DATE(1970,1,1)</f>
        <v>42632.443368055552</v>
      </c>
      <c r="T576" s="8">
        <f>(((I576/60)/60)/24)+DATE(1970,1,1)</f>
        <v>42662.443368055552</v>
      </c>
      <c r="U576" s="8">
        <f>VALUE(+LEFT(S576,5))</f>
        <v>42632</v>
      </c>
      <c r="V576" t="str">
        <f>VLOOKUP(D576,X$2:Y$13,2)</f>
        <v>10000 to 14999</v>
      </c>
    </row>
    <row r="577" spans="1:22" ht="43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>+E577/D577</f>
        <v>4.3166666666666666E-3</v>
      </c>
      <c r="P577">
        <f>AVERAGE(E577/L577)</f>
        <v>64.75</v>
      </c>
      <c r="Q577" t="str">
        <f>LEFT(N577,SEARCH("/",N577)-1)</f>
        <v>technology</v>
      </c>
      <c r="R577" t="str">
        <f>RIGHT(N577,LEN(N577)-SEARCH("/",N577))</f>
        <v>web</v>
      </c>
      <c r="S577" s="8">
        <f>(((J577/60)/60)/24)+DATE(1970,1,1)</f>
        <v>42138.692627314813</v>
      </c>
      <c r="T577" s="8">
        <f>(((I577/60)/60)/24)+DATE(1970,1,1)</f>
        <v>42168.692627314813</v>
      </c>
      <c r="U577" s="8">
        <f>VALUE(+LEFT(S577,5))</f>
        <v>42138</v>
      </c>
      <c r="V577" t="str">
        <f>VLOOKUP(D577,X$2:Y$13,2)</f>
        <v>Greater than or equal to 50000</v>
      </c>
    </row>
    <row r="578" spans="1:22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>+E578/D578</f>
        <v>1.2500000000000001E-5</v>
      </c>
      <c r="P578">
        <f>AVERAGE(E578/L578)</f>
        <v>1</v>
      </c>
      <c r="Q578" t="str">
        <f>LEFT(N578,SEARCH("/",N578)-1)</f>
        <v>technology</v>
      </c>
      <c r="R578" t="str">
        <f>RIGHT(N578,LEN(N578)-SEARCH("/",N578))</f>
        <v>web</v>
      </c>
      <c r="S578" s="8">
        <f>(((J578/60)/60)/24)+DATE(1970,1,1)</f>
        <v>42031.471666666665</v>
      </c>
      <c r="T578" s="8">
        <f>(((I578/60)/60)/24)+DATE(1970,1,1)</f>
        <v>42091.43</v>
      </c>
      <c r="U578" s="8">
        <f>VALUE(+LEFT(S578,5))</f>
        <v>42031</v>
      </c>
      <c r="V578" t="str">
        <f>VLOOKUP(D578,X$2:Y$13,2)</f>
        <v>Greater than or equal to 50000</v>
      </c>
    </row>
    <row r="579" spans="1:22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>+E579/D579</f>
        <v>2E-3</v>
      </c>
      <c r="P579">
        <f>AVERAGE(E579/L579)</f>
        <v>10</v>
      </c>
      <c r="Q579" t="str">
        <f>LEFT(N579,SEARCH("/",N579)-1)</f>
        <v>technology</v>
      </c>
      <c r="R579" t="str">
        <f>RIGHT(N579,LEN(N579)-SEARCH("/",N579))</f>
        <v>web</v>
      </c>
      <c r="S579" s="8">
        <f>(((J579/60)/60)/24)+DATE(1970,1,1)</f>
        <v>42450.589143518519</v>
      </c>
      <c r="T579" s="8">
        <f>(((I579/60)/60)/24)+DATE(1970,1,1)</f>
        <v>42510.589143518519</v>
      </c>
      <c r="U579" s="8">
        <f>VALUE(+LEFT(S579,5))</f>
        <v>42450</v>
      </c>
      <c r="V579" t="str">
        <f>VLOOKUP(D579,X$2:Y$13,2)</f>
        <v>5000 to 9999</v>
      </c>
    </row>
    <row r="580" spans="1:22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>+E580/D580</f>
        <v>1.12E-4</v>
      </c>
      <c r="P580">
        <f>AVERAGE(E580/L580)</f>
        <v>2</v>
      </c>
      <c r="Q580" t="str">
        <f>LEFT(N580,SEARCH("/",N580)-1)</f>
        <v>technology</v>
      </c>
      <c r="R580" t="str">
        <f>RIGHT(N580,LEN(N580)-SEARCH("/",N580))</f>
        <v>web</v>
      </c>
      <c r="S580" s="8">
        <f>(((J580/60)/60)/24)+DATE(1970,1,1)</f>
        <v>42230.578622685185</v>
      </c>
      <c r="T580" s="8">
        <f>(((I580/60)/60)/24)+DATE(1970,1,1)</f>
        <v>42254.578622685185</v>
      </c>
      <c r="U580" s="8">
        <f>VALUE(+LEFT(S580,5))</f>
        <v>42230</v>
      </c>
      <c r="V580" t="str">
        <f>VLOOKUP(D580,X$2:Y$13,2)</f>
        <v>Greater than or equal to 50000</v>
      </c>
    </row>
    <row r="581" spans="1:22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>+E581/D581</f>
        <v>1.4583333333333334E-2</v>
      </c>
      <c r="P581">
        <f>AVERAGE(E581/L581)</f>
        <v>35</v>
      </c>
      <c r="Q581" t="str">
        <f>LEFT(N581,SEARCH("/",N581)-1)</f>
        <v>technology</v>
      </c>
      <c r="R581" t="str">
        <f>RIGHT(N581,LEN(N581)-SEARCH("/",N581))</f>
        <v>web</v>
      </c>
      <c r="S581" s="8">
        <f>(((J581/60)/60)/24)+DATE(1970,1,1)</f>
        <v>41968.852118055554</v>
      </c>
      <c r="T581" s="8">
        <f>(((I581/60)/60)/24)+DATE(1970,1,1)</f>
        <v>41998.852118055554</v>
      </c>
      <c r="U581" s="8">
        <f>VALUE(+LEFT(S581,5))</f>
        <v>41968</v>
      </c>
      <c r="V581" t="str">
        <f>VLOOKUP(D581,X$2:Y$13,2)</f>
        <v>10000 to 14999</v>
      </c>
    </row>
    <row r="582" spans="1:22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>+E582/D582</f>
        <v>3.3333333333333332E-4</v>
      </c>
      <c r="P582">
        <f>AVERAGE(E582/L582)</f>
        <v>1</v>
      </c>
      <c r="Q582" t="str">
        <f>LEFT(N582,SEARCH("/",N582)-1)</f>
        <v>technology</v>
      </c>
      <c r="R582" t="str">
        <f>RIGHT(N582,LEN(N582)-SEARCH("/",N582))</f>
        <v>web</v>
      </c>
      <c r="S582" s="8">
        <f>(((J582/60)/60)/24)+DATE(1970,1,1)</f>
        <v>42605.908182870371</v>
      </c>
      <c r="T582" s="8">
        <f>(((I582/60)/60)/24)+DATE(1970,1,1)</f>
        <v>42635.908182870371</v>
      </c>
      <c r="U582" s="8">
        <f>VALUE(+LEFT(S582,5))</f>
        <v>42605</v>
      </c>
      <c r="V582" t="str">
        <f>VLOOKUP(D582,X$2:Y$13,2)</f>
        <v>1000 to 4999</v>
      </c>
    </row>
    <row r="583" spans="1:22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>+E583/D583</f>
        <v>0</v>
      </c>
      <c r="P583" t="e">
        <f>AVERAGE(E583/L583)</f>
        <v>#DIV/0!</v>
      </c>
      <c r="Q583" t="str">
        <f>LEFT(N583,SEARCH("/",N583)-1)</f>
        <v>technology</v>
      </c>
      <c r="R583" t="str">
        <f>RIGHT(N583,LEN(N583)-SEARCH("/",N583))</f>
        <v>web</v>
      </c>
      <c r="S583" s="8">
        <f>(((J583/60)/60)/24)+DATE(1970,1,1)</f>
        <v>42188.012777777782</v>
      </c>
      <c r="T583" s="8">
        <f>(((I583/60)/60)/24)+DATE(1970,1,1)</f>
        <v>42218.012777777782</v>
      </c>
      <c r="U583" s="8">
        <f>VALUE(+LEFT(S583,5))</f>
        <v>42188</v>
      </c>
      <c r="V583" t="str">
        <f>VLOOKUP(D583,X$2:Y$13,2)</f>
        <v>Less than 1000</v>
      </c>
    </row>
    <row r="584" spans="1:22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>+E584/D584</f>
        <v>0</v>
      </c>
      <c r="P584" t="e">
        <f>AVERAGE(E584/L584)</f>
        <v>#DIV/0!</v>
      </c>
      <c r="Q584" t="str">
        <f>LEFT(N584,SEARCH("/",N584)-1)</f>
        <v>technology</v>
      </c>
      <c r="R584" t="str">
        <f>RIGHT(N584,LEN(N584)-SEARCH("/",N584))</f>
        <v>web</v>
      </c>
      <c r="S584" s="8">
        <f>(((J584/60)/60)/24)+DATE(1970,1,1)</f>
        <v>42055.739803240736</v>
      </c>
      <c r="T584" s="8">
        <f>(((I584/60)/60)/24)+DATE(1970,1,1)</f>
        <v>42078.75</v>
      </c>
      <c r="U584" s="8">
        <f>VALUE(+LEFT(S584,5))</f>
        <v>42055</v>
      </c>
      <c r="V584" t="str">
        <f>VLOOKUP(D584,X$2:Y$13,2)</f>
        <v>Greater than or equal to 50000</v>
      </c>
    </row>
    <row r="585" spans="1:22" ht="28.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>+E585/D585</f>
        <v>1.1111111111111112E-4</v>
      </c>
      <c r="P585">
        <f>AVERAGE(E585/L585)</f>
        <v>1</v>
      </c>
      <c r="Q585" t="str">
        <f>LEFT(N585,SEARCH("/",N585)-1)</f>
        <v>technology</v>
      </c>
      <c r="R585" t="str">
        <f>RIGHT(N585,LEN(N585)-SEARCH("/",N585))</f>
        <v>web</v>
      </c>
      <c r="S585" s="8">
        <f>(((J585/60)/60)/24)+DATE(1970,1,1)</f>
        <v>42052.93850694444</v>
      </c>
      <c r="T585" s="8">
        <f>(((I585/60)/60)/24)+DATE(1970,1,1)</f>
        <v>42082.896840277783</v>
      </c>
      <c r="U585" s="8">
        <f>VALUE(+LEFT(S585,5))</f>
        <v>42052</v>
      </c>
      <c r="V585" t="str">
        <f>VLOOKUP(D585,X$2:Y$13,2)</f>
        <v>5000 to 9999</v>
      </c>
    </row>
    <row r="586" spans="1:22" ht="28.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>+E586/D586</f>
        <v>0.01</v>
      </c>
      <c r="P586">
        <f>AVERAGE(E586/L586)</f>
        <v>5</v>
      </c>
      <c r="Q586" t="str">
        <f>LEFT(N586,SEARCH("/",N586)-1)</f>
        <v>technology</v>
      </c>
      <c r="R586" t="str">
        <f>RIGHT(N586,LEN(N586)-SEARCH("/",N586))</f>
        <v>web</v>
      </c>
      <c r="S586" s="8">
        <f>(((J586/60)/60)/24)+DATE(1970,1,1)</f>
        <v>42049.716620370367</v>
      </c>
      <c r="T586" s="8">
        <f>(((I586/60)/60)/24)+DATE(1970,1,1)</f>
        <v>42079.674953703703</v>
      </c>
      <c r="U586" s="8">
        <f>VALUE(+LEFT(S586,5))</f>
        <v>42049</v>
      </c>
      <c r="V586" t="str">
        <f>VLOOKUP(D586,X$2:Y$13,2)</f>
        <v>1000 to 4999</v>
      </c>
    </row>
    <row r="587" spans="1:22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>+E587/D587</f>
        <v>0</v>
      </c>
      <c r="P587" t="e">
        <f>AVERAGE(E587/L587)</f>
        <v>#DIV/0!</v>
      </c>
      <c r="Q587" t="str">
        <f>LEFT(N587,SEARCH("/",N587)-1)</f>
        <v>technology</v>
      </c>
      <c r="R587" t="str">
        <f>RIGHT(N587,LEN(N587)-SEARCH("/",N587))</f>
        <v>web</v>
      </c>
      <c r="S587" s="8">
        <f>(((J587/60)/60)/24)+DATE(1970,1,1)</f>
        <v>42283.3909375</v>
      </c>
      <c r="T587" s="8">
        <f>(((I587/60)/60)/24)+DATE(1970,1,1)</f>
        <v>42339</v>
      </c>
      <c r="U587" s="8">
        <f>VALUE(+LEFT(S587,5))</f>
        <v>42283</v>
      </c>
      <c r="V587" t="str">
        <f>VLOOKUP(D587,X$2:Y$13,2)</f>
        <v>5000 to 9999</v>
      </c>
    </row>
    <row r="588" spans="1:22" ht="28.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>+E588/D588</f>
        <v>5.5999999999999999E-3</v>
      </c>
      <c r="P588">
        <f>AVERAGE(E588/L588)</f>
        <v>14</v>
      </c>
      <c r="Q588" t="str">
        <f>LEFT(N588,SEARCH("/",N588)-1)</f>
        <v>technology</v>
      </c>
      <c r="R588" t="str">
        <f>RIGHT(N588,LEN(N588)-SEARCH("/",N588))</f>
        <v>web</v>
      </c>
      <c r="S588" s="8">
        <f>(((J588/60)/60)/24)+DATE(1970,1,1)</f>
        <v>42020.854247685187</v>
      </c>
      <c r="T588" s="8">
        <f>(((I588/60)/60)/24)+DATE(1970,1,1)</f>
        <v>42050.854247685187</v>
      </c>
      <c r="U588" s="8">
        <f>VALUE(+LEFT(S588,5))</f>
        <v>42020</v>
      </c>
      <c r="V588" t="str">
        <f>VLOOKUP(D588,X$2:Y$13,2)</f>
        <v>10000 to 14999</v>
      </c>
    </row>
    <row r="589" spans="1:22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>+E589/D589</f>
        <v>9.0833333333333335E-2</v>
      </c>
      <c r="P589">
        <f>AVERAGE(E589/L589)</f>
        <v>389.28571428571428</v>
      </c>
      <c r="Q589" t="str">
        <f>LEFT(N589,SEARCH("/",N589)-1)</f>
        <v>technology</v>
      </c>
      <c r="R589" t="str">
        <f>RIGHT(N589,LEN(N589)-SEARCH("/",N589))</f>
        <v>web</v>
      </c>
      <c r="S589" s="8">
        <f>(((J589/60)/60)/24)+DATE(1970,1,1)</f>
        <v>42080.757326388892</v>
      </c>
      <c r="T589" s="8">
        <f>(((I589/60)/60)/24)+DATE(1970,1,1)</f>
        <v>42110.757326388892</v>
      </c>
      <c r="U589" s="8">
        <f>VALUE(+LEFT(S589,5))</f>
        <v>42080</v>
      </c>
      <c r="V589" t="str">
        <f>VLOOKUP(D589,X$2:Y$13,2)</f>
        <v>30000 to 34999</v>
      </c>
    </row>
    <row r="590" spans="1:22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>+E590/D590</f>
        <v>3.3444444444444443E-2</v>
      </c>
      <c r="P590">
        <f>AVERAGE(E590/L590)</f>
        <v>150.5</v>
      </c>
      <c r="Q590" t="str">
        <f>LEFT(N590,SEARCH("/",N590)-1)</f>
        <v>technology</v>
      </c>
      <c r="R590" t="str">
        <f>RIGHT(N590,LEN(N590)-SEARCH("/",N590))</f>
        <v>web</v>
      </c>
      <c r="S590" s="8">
        <f>(((J590/60)/60)/24)+DATE(1970,1,1)</f>
        <v>42631.769513888896</v>
      </c>
      <c r="T590" s="8">
        <f>(((I590/60)/60)/24)+DATE(1970,1,1)</f>
        <v>42691.811180555553</v>
      </c>
      <c r="U590" s="8">
        <f>VALUE(+LEFT(S590,5))</f>
        <v>42631</v>
      </c>
      <c r="V590" t="str">
        <f>VLOOKUP(D590,X$2:Y$13,2)</f>
        <v>5000 to 9999</v>
      </c>
    </row>
    <row r="591" spans="1:2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>+E591/D591</f>
        <v>1.3333333333333334E-4</v>
      </c>
      <c r="P591">
        <f>AVERAGE(E591/L591)</f>
        <v>1</v>
      </c>
      <c r="Q591" t="str">
        <f>LEFT(N591,SEARCH("/",N591)-1)</f>
        <v>technology</v>
      </c>
      <c r="R591" t="str">
        <f>RIGHT(N591,LEN(N591)-SEARCH("/",N591))</f>
        <v>web</v>
      </c>
      <c r="S591" s="8">
        <f>(((J591/60)/60)/24)+DATE(1970,1,1)</f>
        <v>42178.614571759259</v>
      </c>
      <c r="T591" s="8">
        <f>(((I591/60)/60)/24)+DATE(1970,1,1)</f>
        <v>42193.614571759259</v>
      </c>
      <c r="U591" s="8">
        <f>VALUE(+LEFT(S591,5))</f>
        <v>42178</v>
      </c>
      <c r="V591" t="str">
        <f>VLOOKUP(D591,X$2:Y$13,2)</f>
        <v>5000 to 9999</v>
      </c>
    </row>
    <row r="592" spans="1:22" ht="43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>+E592/D592</f>
        <v>4.4600000000000001E-2</v>
      </c>
      <c r="P592">
        <f>AVERAGE(E592/L592)</f>
        <v>24.777777777777779</v>
      </c>
      <c r="Q592" t="str">
        <f>LEFT(N592,SEARCH("/",N592)-1)</f>
        <v>technology</v>
      </c>
      <c r="R592" t="str">
        <f>RIGHT(N592,LEN(N592)-SEARCH("/",N592))</f>
        <v>web</v>
      </c>
      <c r="S592" s="8">
        <f>(((J592/60)/60)/24)+DATE(1970,1,1)</f>
        <v>42377.554756944446</v>
      </c>
      <c r="T592" s="8">
        <f>(((I592/60)/60)/24)+DATE(1970,1,1)</f>
        <v>42408.542361111111</v>
      </c>
      <c r="U592" s="8">
        <f>VALUE(+LEFT(S592,5))</f>
        <v>42377</v>
      </c>
      <c r="V592" t="str">
        <f>VLOOKUP(D592,X$2:Y$13,2)</f>
        <v>5000 to 9999</v>
      </c>
    </row>
    <row r="593" spans="1:22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>+E593/D593</f>
        <v>6.0999999999999997E-4</v>
      </c>
      <c r="P593">
        <f>AVERAGE(E593/L593)</f>
        <v>30.5</v>
      </c>
      <c r="Q593" t="str">
        <f>LEFT(N593,SEARCH("/",N593)-1)</f>
        <v>technology</v>
      </c>
      <c r="R593" t="str">
        <f>RIGHT(N593,LEN(N593)-SEARCH("/",N593))</f>
        <v>web</v>
      </c>
      <c r="S593" s="8">
        <f>(((J593/60)/60)/24)+DATE(1970,1,1)</f>
        <v>42177.543171296296</v>
      </c>
      <c r="T593" s="8">
        <f>(((I593/60)/60)/24)+DATE(1970,1,1)</f>
        <v>42207.543171296296</v>
      </c>
      <c r="U593" s="8">
        <f>VALUE(+LEFT(S593,5))</f>
        <v>42177</v>
      </c>
      <c r="V593" t="str">
        <f>VLOOKUP(D593,X$2:Y$13,2)</f>
        <v>Greater than or equal to 50000</v>
      </c>
    </row>
    <row r="594" spans="1:22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>+E594/D594</f>
        <v>3.3333333333333333E-2</v>
      </c>
      <c r="P594">
        <f>AVERAGE(E594/L594)</f>
        <v>250</v>
      </c>
      <c r="Q594" t="str">
        <f>LEFT(N594,SEARCH("/",N594)-1)</f>
        <v>technology</v>
      </c>
      <c r="R594" t="str">
        <f>RIGHT(N594,LEN(N594)-SEARCH("/",N594))</f>
        <v>web</v>
      </c>
      <c r="S594" s="8">
        <f>(((J594/60)/60)/24)+DATE(1970,1,1)</f>
        <v>41946.232175925928</v>
      </c>
      <c r="T594" s="8">
        <f>(((I594/60)/60)/24)+DATE(1970,1,1)</f>
        <v>41976.232175925921</v>
      </c>
      <c r="U594" s="8">
        <f>VALUE(+LEFT(S594,5))</f>
        <v>41946</v>
      </c>
      <c r="V594" t="str">
        <f>VLOOKUP(D594,X$2:Y$13,2)</f>
        <v>5000 to 9999</v>
      </c>
    </row>
    <row r="595" spans="1:22" ht="43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>+E595/D595</f>
        <v>0.23</v>
      </c>
      <c r="P595">
        <f>AVERAGE(E595/L595)</f>
        <v>16.428571428571427</v>
      </c>
      <c r="Q595" t="str">
        <f>LEFT(N595,SEARCH("/",N595)-1)</f>
        <v>technology</v>
      </c>
      <c r="R595" t="str">
        <f>RIGHT(N595,LEN(N595)-SEARCH("/",N595))</f>
        <v>web</v>
      </c>
      <c r="S595" s="8">
        <f>(((J595/60)/60)/24)+DATE(1970,1,1)</f>
        <v>42070.677604166667</v>
      </c>
      <c r="T595" s="8">
        <f>(((I595/60)/60)/24)+DATE(1970,1,1)</f>
        <v>42100.635937500003</v>
      </c>
      <c r="U595" s="8">
        <f>VALUE(+LEFT(S595,5))</f>
        <v>42070</v>
      </c>
      <c r="V595" t="str">
        <f>VLOOKUP(D595,X$2:Y$13,2)</f>
        <v>Less than 1000</v>
      </c>
    </row>
    <row r="596" spans="1:22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>+E596/D596</f>
        <v>1.0399999999999999E-3</v>
      </c>
      <c r="P596">
        <f>AVERAGE(E596/L596)</f>
        <v>13</v>
      </c>
      <c r="Q596" t="str">
        <f>LEFT(N596,SEARCH("/",N596)-1)</f>
        <v>technology</v>
      </c>
      <c r="R596" t="str">
        <f>RIGHT(N596,LEN(N596)-SEARCH("/",N596))</f>
        <v>web</v>
      </c>
      <c r="S596" s="8">
        <f>(((J596/60)/60)/24)+DATE(1970,1,1)</f>
        <v>42446.780162037037</v>
      </c>
      <c r="T596" s="8">
        <f>(((I596/60)/60)/24)+DATE(1970,1,1)</f>
        <v>42476.780162037037</v>
      </c>
      <c r="U596" s="8">
        <f>VALUE(+LEFT(S596,5))</f>
        <v>42446</v>
      </c>
      <c r="V596" t="str">
        <f>VLOOKUP(D596,X$2:Y$13,2)</f>
        <v>25000 to 29999</v>
      </c>
    </row>
    <row r="597" spans="1:22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>+E597/D597</f>
        <v>4.2599999999999999E-3</v>
      </c>
      <c r="P597">
        <f>AVERAGE(E597/L597)</f>
        <v>53.25</v>
      </c>
      <c r="Q597" t="str">
        <f>LEFT(N597,SEARCH("/",N597)-1)</f>
        <v>technology</v>
      </c>
      <c r="R597" t="str">
        <f>RIGHT(N597,LEN(N597)-SEARCH("/",N597))</f>
        <v>web</v>
      </c>
      <c r="S597" s="8">
        <f>(((J597/60)/60)/24)+DATE(1970,1,1)</f>
        <v>42083.069884259254</v>
      </c>
      <c r="T597" s="8">
        <f>(((I597/60)/60)/24)+DATE(1970,1,1)</f>
        <v>42128.069884259254</v>
      </c>
      <c r="U597" s="8">
        <f>VALUE(+LEFT(S597,5))</f>
        <v>42083</v>
      </c>
      <c r="V597" t="str">
        <f>VLOOKUP(D597,X$2:Y$13,2)</f>
        <v>Greater than or equal to 50000</v>
      </c>
    </row>
    <row r="598" spans="1:22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>+E598/D598</f>
        <v>2.9999999999999997E-4</v>
      </c>
      <c r="P598">
        <f>AVERAGE(E598/L598)</f>
        <v>3</v>
      </c>
      <c r="Q598" t="str">
        <f>LEFT(N598,SEARCH("/",N598)-1)</f>
        <v>technology</v>
      </c>
      <c r="R598" t="str">
        <f>RIGHT(N598,LEN(N598)-SEARCH("/",N598))</f>
        <v>web</v>
      </c>
      <c r="S598" s="8">
        <f>(((J598/60)/60)/24)+DATE(1970,1,1)</f>
        <v>42646.896898148145</v>
      </c>
      <c r="T598" s="8">
        <f>(((I598/60)/60)/24)+DATE(1970,1,1)</f>
        <v>42676.896898148145</v>
      </c>
      <c r="U598" s="8">
        <f>VALUE(+LEFT(S598,5))</f>
        <v>42646</v>
      </c>
      <c r="V598" t="str">
        <f>VLOOKUP(D598,X$2:Y$13,2)</f>
        <v>20000 to 24999</v>
      </c>
    </row>
    <row r="599" spans="1:22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>+E599/D599</f>
        <v>2.6666666666666666E-3</v>
      </c>
      <c r="P599">
        <f>AVERAGE(E599/L599)</f>
        <v>10</v>
      </c>
      <c r="Q599" t="str">
        <f>LEFT(N599,SEARCH("/",N599)-1)</f>
        <v>technology</v>
      </c>
      <c r="R599" t="str">
        <f>RIGHT(N599,LEN(N599)-SEARCH("/",N599))</f>
        <v>web</v>
      </c>
      <c r="S599" s="8">
        <f>(((J599/60)/60)/24)+DATE(1970,1,1)</f>
        <v>42545.705266203702</v>
      </c>
      <c r="T599" s="8">
        <f>(((I599/60)/60)/24)+DATE(1970,1,1)</f>
        <v>42582.666666666672</v>
      </c>
      <c r="U599" s="8">
        <f>VALUE(+LEFT(S599,5))</f>
        <v>42545</v>
      </c>
      <c r="V599" t="str">
        <f>VLOOKUP(D599,X$2:Y$13,2)</f>
        <v>5000 to 9999</v>
      </c>
    </row>
    <row r="600" spans="1:22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>+E600/D600</f>
        <v>0.34</v>
      </c>
      <c r="P600">
        <f>AVERAGE(E600/L600)</f>
        <v>121.42857142857143</v>
      </c>
      <c r="Q600" t="str">
        <f>LEFT(N600,SEARCH("/",N600)-1)</f>
        <v>technology</v>
      </c>
      <c r="R600" t="str">
        <f>RIGHT(N600,LEN(N600)-SEARCH("/",N600))</f>
        <v>web</v>
      </c>
      <c r="S600" s="8">
        <f>(((J600/60)/60)/24)+DATE(1970,1,1)</f>
        <v>41948.00209490741</v>
      </c>
      <c r="T600" s="8">
        <f>(((I600/60)/60)/24)+DATE(1970,1,1)</f>
        <v>41978.00209490741</v>
      </c>
      <c r="U600" s="8">
        <f>VALUE(+LEFT(S600,5))</f>
        <v>41948</v>
      </c>
      <c r="V600" t="str">
        <f>VLOOKUP(D600,X$2:Y$13,2)</f>
        <v>1000 to 4999</v>
      </c>
    </row>
    <row r="601" spans="1:22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>+E601/D601</f>
        <v>6.2E-4</v>
      </c>
      <c r="P601">
        <f>AVERAGE(E601/L601)</f>
        <v>15.5</v>
      </c>
      <c r="Q601" t="str">
        <f>LEFT(N601,SEARCH("/",N601)-1)</f>
        <v>technology</v>
      </c>
      <c r="R601" t="str">
        <f>RIGHT(N601,LEN(N601)-SEARCH("/",N601))</f>
        <v>web</v>
      </c>
      <c r="S601" s="8">
        <f>(((J601/60)/60)/24)+DATE(1970,1,1)</f>
        <v>42047.812523148154</v>
      </c>
      <c r="T601" s="8">
        <f>(((I601/60)/60)/24)+DATE(1970,1,1)</f>
        <v>42071.636111111111</v>
      </c>
      <c r="U601" s="8">
        <f>VALUE(+LEFT(S601,5))</f>
        <v>42047</v>
      </c>
      <c r="V601" t="str">
        <f>VLOOKUP(D601,X$2:Y$13,2)</f>
        <v>Greater than or equal to 50000</v>
      </c>
    </row>
    <row r="602" spans="1:22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>+E602/D602</f>
        <v>0.02</v>
      </c>
      <c r="P602">
        <f>AVERAGE(E602/L602)</f>
        <v>100</v>
      </c>
      <c r="Q602" t="str">
        <f>LEFT(N602,SEARCH("/",N602)-1)</f>
        <v>technology</v>
      </c>
      <c r="R602" t="str">
        <f>RIGHT(N602,LEN(N602)-SEARCH("/",N602))</f>
        <v>web</v>
      </c>
      <c r="S602" s="8">
        <f>(((J602/60)/60)/24)+DATE(1970,1,1)</f>
        <v>42073.798171296294</v>
      </c>
      <c r="T602" s="8">
        <f>(((I602/60)/60)/24)+DATE(1970,1,1)</f>
        <v>42133.798171296294</v>
      </c>
      <c r="U602" s="8">
        <f>VALUE(+LEFT(S602,5))</f>
        <v>42073</v>
      </c>
      <c r="V602" t="str">
        <f>VLOOKUP(D602,X$2:Y$13,2)</f>
        <v>5000 to 9999</v>
      </c>
    </row>
    <row r="603" spans="1:22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>+E603/D603</f>
        <v>1.4E-2</v>
      </c>
      <c r="P603">
        <f>AVERAGE(E603/L603)</f>
        <v>23.333333333333332</v>
      </c>
      <c r="Q603" t="str">
        <f>LEFT(N603,SEARCH("/",N603)-1)</f>
        <v>technology</v>
      </c>
      <c r="R603" t="str">
        <f>RIGHT(N603,LEN(N603)-SEARCH("/",N603))</f>
        <v>web</v>
      </c>
      <c r="S603" s="8">
        <f>(((J603/60)/60)/24)+DATE(1970,1,1)</f>
        <v>41969.858090277776</v>
      </c>
      <c r="T603" s="8">
        <f>(((I603/60)/60)/24)+DATE(1970,1,1)</f>
        <v>41999.858090277776</v>
      </c>
      <c r="U603" s="8">
        <f>VALUE(+LEFT(S603,5))</f>
        <v>41969</v>
      </c>
      <c r="V603" t="str">
        <f>VLOOKUP(D603,X$2:Y$13,2)</f>
        <v>10000 to 14999</v>
      </c>
    </row>
    <row r="604" spans="1:22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>+E604/D604</f>
        <v>0</v>
      </c>
      <c r="P604" t="e">
        <f>AVERAGE(E604/L604)</f>
        <v>#DIV/0!</v>
      </c>
      <c r="Q604" t="str">
        <f>LEFT(N604,SEARCH("/",N604)-1)</f>
        <v>technology</v>
      </c>
      <c r="R604" t="str">
        <f>RIGHT(N604,LEN(N604)-SEARCH("/",N604))</f>
        <v>web</v>
      </c>
      <c r="S604" s="8">
        <f>(((J604/60)/60)/24)+DATE(1970,1,1)</f>
        <v>42143.79415509259</v>
      </c>
      <c r="T604" s="8">
        <f>(((I604/60)/60)/24)+DATE(1970,1,1)</f>
        <v>42173.79415509259</v>
      </c>
      <c r="U604" s="8">
        <f>VALUE(+LEFT(S604,5))</f>
        <v>42143</v>
      </c>
      <c r="V604" t="str">
        <f>VLOOKUP(D604,X$2:Y$13,2)</f>
        <v>Greater than or equal to 50000</v>
      </c>
    </row>
    <row r="605" spans="1:22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>+E605/D605</f>
        <v>3.9334666666666664E-2</v>
      </c>
      <c r="P605">
        <f>AVERAGE(E605/L605)</f>
        <v>45.386153846153846</v>
      </c>
      <c r="Q605" t="str">
        <f>LEFT(N605,SEARCH("/",N605)-1)</f>
        <v>technology</v>
      </c>
      <c r="R605" t="str">
        <f>RIGHT(N605,LEN(N605)-SEARCH("/",N605))</f>
        <v>web</v>
      </c>
      <c r="S605" s="8">
        <f>(((J605/60)/60)/24)+DATE(1970,1,1)</f>
        <v>41835.639155092591</v>
      </c>
      <c r="T605" s="8">
        <f>(((I605/60)/60)/24)+DATE(1970,1,1)</f>
        <v>41865.639155092591</v>
      </c>
      <c r="U605" s="8">
        <f>VALUE(+LEFT(S605,5))</f>
        <v>41835</v>
      </c>
      <c r="V605" t="str">
        <f>VLOOKUP(D605,X$2:Y$13,2)</f>
        <v>15000 to 19999</v>
      </c>
    </row>
    <row r="606" spans="1:22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>+E606/D606</f>
        <v>0</v>
      </c>
      <c r="P606" t="e">
        <f>AVERAGE(E606/L606)</f>
        <v>#DIV/0!</v>
      </c>
      <c r="Q606" t="str">
        <f>LEFT(N606,SEARCH("/",N606)-1)</f>
        <v>technology</v>
      </c>
      <c r="R606" t="str">
        <f>RIGHT(N606,LEN(N606)-SEARCH("/",N606))</f>
        <v>web</v>
      </c>
      <c r="S606" s="8">
        <f>(((J606/60)/60)/24)+DATE(1970,1,1)</f>
        <v>41849.035370370373</v>
      </c>
      <c r="T606" s="8">
        <f>(((I606/60)/60)/24)+DATE(1970,1,1)</f>
        <v>41879.035370370373</v>
      </c>
      <c r="U606" s="8">
        <f>VALUE(+LEFT(S606,5))</f>
        <v>41849</v>
      </c>
      <c r="V606" t="str">
        <f>VLOOKUP(D606,X$2:Y$13,2)</f>
        <v>1000 to 4999</v>
      </c>
    </row>
    <row r="607" spans="1:2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>+E607/D607</f>
        <v>2.6200000000000001E-2</v>
      </c>
      <c r="P607">
        <f>AVERAGE(E607/L607)</f>
        <v>16.375</v>
      </c>
      <c r="Q607" t="str">
        <f>LEFT(N607,SEARCH("/",N607)-1)</f>
        <v>technology</v>
      </c>
      <c r="R607" t="str">
        <f>RIGHT(N607,LEN(N607)-SEARCH("/",N607))</f>
        <v>web</v>
      </c>
      <c r="S607" s="8">
        <f>(((J607/60)/60)/24)+DATE(1970,1,1)</f>
        <v>42194.357731481476</v>
      </c>
      <c r="T607" s="8">
        <f>(((I607/60)/60)/24)+DATE(1970,1,1)</f>
        <v>42239.357731481476</v>
      </c>
      <c r="U607" s="8">
        <f>VALUE(+LEFT(S607,5))</f>
        <v>42194</v>
      </c>
      <c r="V607" t="str">
        <f>VLOOKUP(D607,X$2:Y$13,2)</f>
        <v>5000 to 9999</v>
      </c>
    </row>
    <row r="608" spans="1:22" ht="43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>+E608/D608</f>
        <v>2E-3</v>
      </c>
      <c r="P608">
        <f>AVERAGE(E608/L608)</f>
        <v>10</v>
      </c>
      <c r="Q608" t="str">
        <f>LEFT(N608,SEARCH("/",N608)-1)</f>
        <v>technology</v>
      </c>
      <c r="R608" t="str">
        <f>RIGHT(N608,LEN(N608)-SEARCH("/",N608))</f>
        <v>web</v>
      </c>
      <c r="S608" s="8">
        <f>(((J608/60)/60)/24)+DATE(1970,1,1)</f>
        <v>42102.650567129633</v>
      </c>
      <c r="T608" s="8">
        <f>(((I608/60)/60)/24)+DATE(1970,1,1)</f>
        <v>42148.625</v>
      </c>
      <c r="U608" s="8">
        <f>VALUE(+LEFT(S608,5))</f>
        <v>42102</v>
      </c>
      <c r="V608" t="str">
        <f>VLOOKUP(D608,X$2:Y$13,2)</f>
        <v>5000 to 9999</v>
      </c>
    </row>
    <row r="609" spans="1:22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>+E609/D609</f>
        <v>0</v>
      </c>
      <c r="P609" t="e">
        <f>AVERAGE(E609/L609)</f>
        <v>#DIV/0!</v>
      </c>
      <c r="Q609" t="str">
        <f>LEFT(N609,SEARCH("/",N609)-1)</f>
        <v>technology</v>
      </c>
      <c r="R609" t="str">
        <f>RIGHT(N609,LEN(N609)-SEARCH("/",N609))</f>
        <v>web</v>
      </c>
      <c r="S609" s="8">
        <f>(((J609/60)/60)/24)+DATE(1970,1,1)</f>
        <v>42300.825648148151</v>
      </c>
      <c r="T609" s="8">
        <f>(((I609/60)/60)/24)+DATE(1970,1,1)</f>
        <v>42330.867314814815</v>
      </c>
      <c r="U609" s="8">
        <f>VALUE(+LEFT(S609,5))</f>
        <v>42300</v>
      </c>
      <c r="V609" t="str">
        <f>VLOOKUP(D609,X$2:Y$13,2)</f>
        <v>Less than 1000</v>
      </c>
    </row>
    <row r="610" spans="1:22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>+E610/D610</f>
        <v>9.7400000000000004E-3</v>
      </c>
      <c r="P610">
        <f>AVERAGE(E610/L610)</f>
        <v>292.2</v>
      </c>
      <c r="Q610" t="str">
        <f>LEFT(N610,SEARCH("/",N610)-1)</f>
        <v>technology</v>
      </c>
      <c r="R610" t="str">
        <f>RIGHT(N610,LEN(N610)-SEARCH("/",N610))</f>
        <v>web</v>
      </c>
      <c r="S610" s="8">
        <f>(((J610/60)/60)/24)+DATE(1970,1,1)</f>
        <v>42140.921064814815</v>
      </c>
      <c r="T610" s="8">
        <f>(((I610/60)/60)/24)+DATE(1970,1,1)</f>
        <v>42170.921064814815</v>
      </c>
      <c r="U610" s="8">
        <f>VALUE(+LEFT(S610,5))</f>
        <v>42140</v>
      </c>
      <c r="V610" t="str">
        <f>VLOOKUP(D610,X$2:Y$13,2)</f>
        <v>Greater than or equal to 50000</v>
      </c>
    </row>
    <row r="611" spans="1:22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>+E611/D611</f>
        <v>6.41025641025641E-3</v>
      </c>
      <c r="P611">
        <f>AVERAGE(E611/L611)</f>
        <v>5</v>
      </c>
      <c r="Q611" t="str">
        <f>LEFT(N611,SEARCH("/",N611)-1)</f>
        <v>technology</v>
      </c>
      <c r="R611" t="str">
        <f>RIGHT(N611,LEN(N611)-SEARCH("/",N611))</f>
        <v>web</v>
      </c>
      <c r="S611" s="8">
        <f>(((J611/60)/60)/24)+DATE(1970,1,1)</f>
        <v>42307.034074074079</v>
      </c>
      <c r="T611" s="8">
        <f>(((I611/60)/60)/24)+DATE(1970,1,1)</f>
        <v>42337.075740740736</v>
      </c>
      <c r="U611" s="8">
        <f>VALUE(+LEFT(S611,5))</f>
        <v>42307</v>
      </c>
      <c r="V611" t="str">
        <f>VLOOKUP(D611,X$2:Y$13,2)</f>
        <v>Less than 1000</v>
      </c>
    </row>
    <row r="612" spans="1:22" ht="28.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>+E612/D612</f>
        <v>0</v>
      </c>
      <c r="P612" t="e">
        <f>AVERAGE(E612/L612)</f>
        <v>#DIV/0!</v>
      </c>
      <c r="Q612" t="str">
        <f>LEFT(N612,SEARCH("/",N612)-1)</f>
        <v>technology</v>
      </c>
      <c r="R612" t="str">
        <f>RIGHT(N612,LEN(N612)-SEARCH("/",N612))</f>
        <v>web</v>
      </c>
      <c r="S612" s="8">
        <f>(((J612/60)/60)/24)+DATE(1970,1,1)</f>
        <v>42086.83085648148</v>
      </c>
      <c r="T612" s="8">
        <f>(((I612/60)/60)/24)+DATE(1970,1,1)</f>
        <v>42116.83085648148</v>
      </c>
      <c r="U612" s="8">
        <f>VALUE(+LEFT(S612,5))</f>
        <v>42086</v>
      </c>
      <c r="V612" t="str">
        <f>VLOOKUP(D612,X$2:Y$13,2)</f>
        <v>10000 to 14999</v>
      </c>
    </row>
    <row r="613" spans="1:22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>+E613/D613</f>
        <v>0</v>
      </c>
      <c r="P613" t="e">
        <f>AVERAGE(E613/L613)</f>
        <v>#DIV/0!</v>
      </c>
      <c r="Q613" t="str">
        <f>LEFT(N613,SEARCH("/",N613)-1)</f>
        <v>technology</v>
      </c>
      <c r="R613" t="str">
        <f>RIGHT(N613,LEN(N613)-SEARCH("/",N613))</f>
        <v>web</v>
      </c>
      <c r="S613" s="8">
        <f>(((J613/60)/60)/24)+DATE(1970,1,1)</f>
        <v>42328.560613425929</v>
      </c>
      <c r="T613" s="8">
        <f>(((I613/60)/60)/24)+DATE(1970,1,1)</f>
        <v>42388.560613425929</v>
      </c>
      <c r="U613" s="8">
        <f>VALUE(+LEFT(S613,5))</f>
        <v>42328</v>
      </c>
      <c r="V613" t="str">
        <f>VLOOKUP(D613,X$2:Y$13,2)</f>
        <v>Greater than or equal to 50000</v>
      </c>
    </row>
    <row r="614" spans="1:22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>+E614/D614</f>
        <v>0</v>
      </c>
      <c r="P614" t="e">
        <f>AVERAGE(E614/L614)</f>
        <v>#DIV/0!</v>
      </c>
      <c r="Q614" t="str">
        <f>LEFT(N614,SEARCH("/",N614)-1)</f>
        <v>technology</v>
      </c>
      <c r="R614" t="str">
        <f>RIGHT(N614,LEN(N614)-SEARCH("/",N614))</f>
        <v>web</v>
      </c>
      <c r="S614" s="8">
        <f>(((J614/60)/60)/24)+DATE(1970,1,1)</f>
        <v>42585.031782407401</v>
      </c>
      <c r="T614" s="8">
        <f>(((I614/60)/60)/24)+DATE(1970,1,1)</f>
        <v>42615.031782407401</v>
      </c>
      <c r="U614" s="8">
        <f>VALUE(+LEFT(S614,5))</f>
        <v>42585</v>
      </c>
      <c r="V614" t="str">
        <f>VLOOKUP(D614,X$2:Y$13,2)</f>
        <v>10000 to 14999</v>
      </c>
    </row>
    <row r="615" spans="1:22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>+E615/D615</f>
        <v>0.21363333333333334</v>
      </c>
      <c r="P615">
        <f>AVERAGE(E615/L615)</f>
        <v>105.93388429752066</v>
      </c>
      <c r="Q615" t="str">
        <f>LEFT(N615,SEARCH("/",N615)-1)</f>
        <v>technology</v>
      </c>
      <c r="R615" t="str">
        <f>RIGHT(N615,LEN(N615)-SEARCH("/",N615))</f>
        <v>web</v>
      </c>
      <c r="S615" s="8">
        <f>(((J615/60)/60)/24)+DATE(1970,1,1)</f>
        <v>42247.496759259258</v>
      </c>
      <c r="T615" s="8">
        <f>(((I615/60)/60)/24)+DATE(1970,1,1)</f>
        <v>42278.207638888889</v>
      </c>
      <c r="U615" s="8">
        <f>VALUE(+LEFT(S615,5))</f>
        <v>42247</v>
      </c>
      <c r="V615" t="str">
        <f>VLOOKUP(D615,X$2:Y$13,2)</f>
        <v>Greater than or equal to 50000</v>
      </c>
    </row>
    <row r="616" spans="1:22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>+E616/D616</f>
        <v>0</v>
      </c>
      <c r="P616" t="e">
        <f>AVERAGE(E616/L616)</f>
        <v>#DIV/0!</v>
      </c>
      <c r="Q616" t="str">
        <f>LEFT(N616,SEARCH("/",N616)-1)</f>
        <v>technology</v>
      </c>
      <c r="R616" t="str">
        <f>RIGHT(N616,LEN(N616)-SEARCH("/",N616))</f>
        <v>web</v>
      </c>
      <c r="S616" s="8">
        <f>(((J616/60)/60)/24)+DATE(1970,1,1)</f>
        <v>42515.061805555553</v>
      </c>
      <c r="T616" s="8">
        <f>(((I616/60)/60)/24)+DATE(1970,1,1)</f>
        <v>42545.061805555553</v>
      </c>
      <c r="U616" s="8">
        <f>VALUE(+LEFT(S616,5))</f>
        <v>42515</v>
      </c>
      <c r="V616" t="str">
        <f>VLOOKUP(D616,X$2:Y$13,2)</f>
        <v>10000 to 14999</v>
      </c>
    </row>
    <row r="617" spans="1:22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>+E617/D617</f>
        <v>0</v>
      </c>
      <c r="P617" t="e">
        <f>AVERAGE(E617/L617)</f>
        <v>#DIV/0!</v>
      </c>
      <c r="Q617" t="str">
        <f>LEFT(N617,SEARCH("/",N617)-1)</f>
        <v>technology</v>
      </c>
      <c r="R617" t="str">
        <f>RIGHT(N617,LEN(N617)-SEARCH("/",N617))</f>
        <v>web</v>
      </c>
      <c r="S617" s="8">
        <f>(((J617/60)/60)/24)+DATE(1970,1,1)</f>
        <v>42242.122210648144</v>
      </c>
      <c r="T617" s="8">
        <f>(((I617/60)/60)/24)+DATE(1970,1,1)</f>
        <v>42272.122210648144</v>
      </c>
      <c r="U617" s="8">
        <f>VALUE(+LEFT(S617,5))</f>
        <v>42242</v>
      </c>
      <c r="V617" t="str">
        <f>VLOOKUP(D617,X$2:Y$13,2)</f>
        <v>Less than 1000</v>
      </c>
    </row>
    <row r="618" spans="1:22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>+E618/D618</f>
        <v>0</v>
      </c>
      <c r="P618" t="e">
        <f>AVERAGE(E618/L618)</f>
        <v>#DIV/0!</v>
      </c>
      <c r="Q618" t="str">
        <f>LEFT(N618,SEARCH("/",N618)-1)</f>
        <v>technology</v>
      </c>
      <c r="R618" t="str">
        <f>RIGHT(N618,LEN(N618)-SEARCH("/",N618))</f>
        <v>web</v>
      </c>
      <c r="S618" s="8">
        <f>(((J618/60)/60)/24)+DATE(1970,1,1)</f>
        <v>42761.376238425932</v>
      </c>
      <c r="T618" s="8">
        <f>(((I618/60)/60)/24)+DATE(1970,1,1)</f>
        <v>42791.376238425932</v>
      </c>
      <c r="U618" s="8">
        <f>VALUE(+LEFT(S618,5))</f>
        <v>42761</v>
      </c>
      <c r="V618" t="str">
        <f>VLOOKUP(D618,X$2:Y$13,2)</f>
        <v>5000 to 9999</v>
      </c>
    </row>
    <row r="619" spans="1:22" ht="43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>+E619/D619</f>
        <v>0.03</v>
      </c>
      <c r="P619">
        <f>AVERAGE(E619/L619)</f>
        <v>20</v>
      </c>
      <c r="Q619" t="str">
        <f>LEFT(N619,SEARCH("/",N619)-1)</f>
        <v>technology</v>
      </c>
      <c r="R619" t="str">
        <f>RIGHT(N619,LEN(N619)-SEARCH("/",N619))</f>
        <v>web</v>
      </c>
      <c r="S619" s="8">
        <f>(((J619/60)/60)/24)+DATE(1970,1,1)</f>
        <v>42087.343090277776</v>
      </c>
      <c r="T619" s="8">
        <f>(((I619/60)/60)/24)+DATE(1970,1,1)</f>
        <v>42132.343090277776</v>
      </c>
      <c r="U619" s="8">
        <f>VALUE(+LEFT(S619,5))</f>
        <v>42087</v>
      </c>
      <c r="V619" t="str">
        <f>VLOOKUP(D619,X$2:Y$13,2)</f>
        <v>1000 to 4999</v>
      </c>
    </row>
    <row r="620" spans="1:22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>+E620/D620</f>
        <v>0</v>
      </c>
      <c r="P620" t="e">
        <f>AVERAGE(E620/L620)</f>
        <v>#DIV/0!</v>
      </c>
      <c r="Q620" t="str">
        <f>LEFT(N620,SEARCH("/",N620)-1)</f>
        <v>technology</v>
      </c>
      <c r="R620" t="str">
        <f>RIGHT(N620,LEN(N620)-SEARCH("/",N620))</f>
        <v>web</v>
      </c>
      <c r="S620" s="8">
        <f>(((J620/60)/60)/24)+DATE(1970,1,1)</f>
        <v>42317.810219907406</v>
      </c>
      <c r="T620" s="8">
        <f>(((I620/60)/60)/24)+DATE(1970,1,1)</f>
        <v>42347.810219907406</v>
      </c>
      <c r="U620" s="8">
        <f>VALUE(+LEFT(S620,5))</f>
        <v>42317</v>
      </c>
      <c r="V620" t="str">
        <f>VLOOKUP(D620,X$2:Y$13,2)</f>
        <v>Less than 1000</v>
      </c>
    </row>
    <row r="621" spans="1:22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>+E621/D621</f>
        <v>3.9999999999999998E-7</v>
      </c>
      <c r="P621">
        <f>AVERAGE(E621/L621)</f>
        <v>1</v>
      </c>
      <c r="Q621" t="str">
        <f>LEFT(N621,SEARCH("/",N621)-1)</f>
        <v>technology</v>
      </c>
      <c r="R621" t="str">
        <f>RIGHT(N621,LEN(N621)-SEARCH("/",N621))</f>
        <v>web</v>
      </c>
      <c r="S621" s="8">
        <f>(((J621/60)/60)/24)+DATE(1970,1,1)</f>
        <v>41908.650347222225</v>
      </c>
      <c r="T621" s="8">
        <f>(((I621/60)/60)/24)+DATE(1970,1,1)</f>
        <v>41968.692013888889</v>
      </c>
      <c r="U621" s="8">
        <f>VALUE(+LEFT(S621,5))</f>
        <v>41908</v>
      </c>
      <c r="V621" t="str">
        <f>VLOOKUP(D621,X$2:Y$13,2)</f>
        <v>Greater than or equal to 50000</v>
      </c>
    </row>
    <row r="622" spans="1:22" ht="28.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>+E622/D622</f>
        <v>0.01</v>
      </c>
      <c r="P622">
        <f>AVERAGE(E622/L622)</f>
        <v>300</v>
      </c>
      <c r="Q622" t="str">
        <f>LEFT(N622,SEARCH("/",N622)-1)</f>
        <v>technology</v>
      </c>
      <c r="R622" t="str">
        <f>RIGHT(N622,LEN(N622)-SEARCH("/",N622))</f>
        <v>web</v>
      </c>
      <c r="S622" s="8">
        <f>(((J622/60)/60)/24)+DATE(1970,1,1)</f>
        <v>41831.716874999998</v>
      </c>
      <c r="T622" s="8">
        <f>(((I622/60)/60)/24)+DATE(1970,1,1)</f>
        <v>41876.716874999998</v>
      </c>
      <c r="U622" s="8">
        <f>VALUE(+LEFT(S622,5))</f>
        <v>41831</v>
      </c>
      <c r="V622" t="str">
        <f>VLOOKUP(D622,X$2:Y$13,2)</f>
        <v>30000 to 34999</v>
      </c>
    </row>
    <row r="623" spans="1:22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>+E623/D623</f>
        <v>1.044E-2</v>
      </c>
      <c r="P623">
        <f>AVERAGE(E623/L623)</f>
        <v>87</v>
      </c>
      <c r="Q623" t="str">
        <f>LEFT(N623,SEARCH("/",N623)-1)</f>
        <v>technology</v>
      </c>
      <c r="R623" t="str">
        <f>RIGHT(N623,LEN(N623)-SEARCH("/",N623))</f>
        <v>web</v>
      </c>
      <c r="S623" s="8">
        <f>(((J623/60)/60)/24)+DATE(1970,1,1)</f>
        <v>42528.987696759257</v>
      </c>
      <c r="T623" s="8">
        <f>(((I623/60)/60)/24)+DATE(1970,1,1)</f>
        <v>42558.987696759257</v>
      </c>
      <c r="U623" s="8">
        <f>VALUE(+LEFT(S623,5))</f>
        <v>42528</v>
      </c>
      <c r="V623" t="str">
        <f>VLOOKUP(D623,X$2:Y$13,2)</f>
        <v>25000 to 29999</v>
      </c>
    </row>
    <row r="624" spans="1:22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>+E624/D624</f>
        <v>5.6833333333333333E-2</v>
      </c>
      <c r="P624">
        <f>AVERAGE(E624/L624)</f>
        <v>37.888888888888886</v>
      </c>
      <c r="Q624" t="str">
        <f>LEFT(N624,SEARCH("/",N624)-1)</f>
        <v>technology</v>
      </c>
      <c r="R624" t="str">
        <f>RIGHT(N624,LEN(N624)-SEARCH("/",N624))</f>
        <v>web</v>
      </c>
      <c r="S624" s="8">
        <f>(((J624/60)/60)/24)+DATE(1970,1,1)</f>
        <v>42532.774745370371</v>
      </c>
      <c r="T624" s="8">
        <f>(((I624/60)/60)/24)+DATE(1970,1,1)</f>
        <v>42552.774745370371</v>
      </c>
      <c r="U624" s="8">
        <f>VALUE(+LEFT(S624,5))</f>
        <v>42532</v>
      </c>
      <c r="V624" t="str">
        <f>VLOOKUP(D624,X$2:Y$13,2)</f>
        <v>5000 to 9999</v>
      </c>
    </row>
    <row r="625" spans="1:22" ht="43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>+E625/D625</f>
        <v>0</v>
      </c>
      <c r="P625" t="e">
        <f>AVERAGE(E625/L625)</f>
        <v>#DIV/0!</v>
      </c>
      <c r="Q625" t="str">
        <f>LEFT(N625,SEARCH("/",N625)-1)</f>
        <v>technology</v>
      </c>
      <c r="R625" t="str">
        <f>RIGHT(N625,LEN(N625)-SEARCH("/",N625))</f>
        <v>web</v>
      </c>
      <c r="S625" s="8">
        <f>(((J625/60)/60)/24)+DATE(1970,1,1)</f>
        <v>42122.009224537032</v>
      </c>
      <c r="T625" s="8">
        <f>(((I625/60)/60)/24)+DATE(1970,1,1)</f>
        <v>42152.009224537032</v>
      </c>
      <c r="U625" s="8">
        <f>VALUE(+LEFT(S625,5))</f>
        <v>42122</v>
      </c>
      <c r="V625" t="str">
        <f>VLOOKUP(D625,X$2:Y$13,2)</f>
        <v>Greater than or equal to 50000</v>
      </c>
    </row>
    <row r="626" spans="1:22" ht="28.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>+E626/D626</f>
        <v>0</v>
      </c>
      <c r="P626" t="e">
        <f>AVERAGE(E626/L626)</f>
        <v>#DIV/0!</v>
      </c>
      <c r="Q626" t="str">
        <f>LEFT(N626,SEARCH("/",N626)-1)</f>
        <v>technology</v>
      </c>
      <c r="R626" t="str">
        <f>RIGHT(N626,LEN(N626)-SEARCH("/",N626))</f>
        <v>web</v>
      </c>
      <c r="S626" s="8">
        <f>(((J626/60)/60)/24)+DATE(1970,1,1)</f>
        <v>42108.988900462966</v>
      </c>
      <c r="T626" s="8">
        <f>(((I626/60)/60)/24)+DATE(1970,1,1)</f>
        <v>42138.988900462966</v>
      </c>
      <c r="U626" s="8">
        <f>VALUE(+LEFT(S626,5))</f>
        <v>42108</v>
      </c>
      <c r="V626" t="str">
        <f>VLOOKUP(D626,X$2:Y$13,2)</f>
        <v>5000 to 9999</v>
      </c>
    </row>
    <row r="627" spans="1:22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>+E627/D627</f>
        <v>0</v>
      </c>
      <c r="P627" t="e">
        <f>AVERAGE(E627/L627)</f>
        <v>#DIV/0!</v>
      </c>
      <c r="Q627" t="str">
        <f>LEFT(N627,SEARCH("/",N627)-1)</f>
        <v>technology</v>
      </c>
      <c r="R627" t="str">
        <f>RIGHT(N627,LEN(N627)-SEARCH("/",N627))</f>
        <v>web</v>
      </c>
      <c r="S627" s="8">
        <f>(((J627/60)/60)/24)+DATE(1970,1,1)</f>
        <v>42790.895567129628</v>
      </c>
      <c r="T627" s="8">
        <f>(((I627/60)/60)/24)+DATE(1970,1,1)</f>
        <v>42820.853900462964</v>
      </c>
      <c r="U627" s="8">
        <f>VALUE(+LEFT(S627,5))</f>
        <v>42790</v>
      </c>
      <c r="V627" t="str">
        <f>VLOOKUP(D627,X$2:Y$13,2)</f>
        <v>25000 to 29999</v>
      </c>
    </row>
    <row r="628" spans="1:22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>+E628/D628</f>
        <v>0.17380000000000001</v>
      </c>
      <c r="P628">
        <f>AVERAGE(E628/L628)</f>
        <v>111.41025641025641</v>
      </c>
      <c r="Q628" t="str">
        <f>LEFT(N628,SEARCH("/",N628)-1)</f>
        <v>technology</v>
      </c>
      <c r="R628" t="str">
        <f>RIGHT(N628,LEN(N628)-SEARCH("/",N628))</f>
        <v>web</v>
      </c>
      <c r="S628" s="8">
        <f>(((J628/60)/60)/24)+DATE(1970,1,1)</f>
        <v>42198.559479166666</v>
      </c>
      <c r="T628" s="8">
        <f>(((I628/60)/60)/24)+DATE(1970,1,1)</f>
        <v>42231.556944444441</v>
      </c>
      <c r="U628" s="8">
        <f>VALUE(+LEFT(S628,5))</f>
        <v>42198</v>
      </c>
      <c r="V628" t="str">
        <f>VLOOKUP(D628,X$2:Y$13,2)</f>
        <v>25000 to 29999</v>
      </c>
    </row>
    <row r="629" spans="1:22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>+E629/D629</f>
        <v>2.0000000000000001E-4</v>
      </c>
      <c r="P629">
        <f>AVERAGE(E629/L629)</f>
        <v>90</v>
      </c>
      <c r="Q629" t="str">
        <f>LEFT(N629,SEARCH("/",N629)-1)</f>
        <v>technology</v>
      </c>
      <c r="R629" t="str">
        <f>RIGHT(N629,LEN(N629)-SEARCH("/",N629))</f>
        <v>web</v>
      </c>
      <c r="S629" s="8">
        <f>(((J629/60)/60)/24)+DATE(1970,1,1)</f>
        <v>42384.306840277779</v>
      </c>
      <c r="T629" s="8">
        <f>(((I629/60)/60)/24)+DATE(1970,1,1)</f>
        <v>42443.958333333328</v>
      </c>
      <c r="U629" s="8">
        <f>VALUE(+LEFT(S629,5))</f>
        <v>42384</v>
      </c>
      <c r="V629" t="str">
        <f>VLOOKUP(D629,X$2:Y$13,2)</f>
        <v>Greater than or equal to 50000</v>
      </c>
    </row>
    <row r="630" spans="1:22" ht="28.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>+E630/D630</f>
        <v>0</v>
      </c>
      <c r="P630" t="e">
        <f>AVERAGE(E630/L630)</f>
        <v>#DIV/0!</v>
      </c>
      <c r="Q630" t="str">
        <f>LEFT(N630,SEARCH("/",N630)-1)</f>
        <v>technology</v>
      </c>
      <c r="R630" t="str">
        <f>RIGHT(N630,LEN(N630)-SEARCH("/",N630))</f>
        <v>web</v>
      </c>
      <c r="S630" s="8">
        <f>(((J630/60)/60)/24)+DATE(1970,1,1)</f>
        <v>41803.692789351851</v>
      </c>
      <c r="T630" s="8">
        <f>(((I630/60)/60)/24)+DATE(1970,1,1)</f>
        <v>41833.692789351851</v>
      </c>
      <c r="U630" s="8">
        <f>VALUE(+LEFT(S630,5))</f>
        <v>41803</v>
      </c>
      <c r="V630" t="str">
        <f>VLOOKUP(D630,X$2:Y$13,2)</f>
        <v>5000 to 9999</v>
      </c>
    </row>
    <row r="631" spans="1:22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>+E631/D631</f>
        <v>1.75E-3</v>
      </c>
      <c r="P631">
        <f>AVERAGE(E631/L631)</f>
        <v>116.66666666666667</v>
      </c>
      <c r="Q631" t="str">
        <f>LEFT(N631,SEARCH("/",N631)-1)</f>
        <v>technology</v>
      </c>
      <c r="R631" t="str">
        <f>RIGHT(N631,LEN(N631)-SEARCH("/",N631))</f>
        <v>web</v>
      </c>
      <c r="S631" s="8">
        <f>(((J631/60)/60)/24)+DATE(1970,1,1)</f>
        <v>42474.637824074074</v>
      </c>
      <c r="T631" s="8">
        <f>(((I631/60)/60)/24)+DATE(1970,1,1)</f>
        <v>42504.637824074074</v>
      </c>
      <c r="U631" s="8">
        <f>VALUE(+LEFT(S631,5))</f>
        <v>42474</v>
      </c>
      <c r="V631" t="str">
        <f>VLOOKUP(D631,X$2:Y$13,2)</f>
        <v>Greater than or equal to 50000</v>
      </c>
    </row>
    <row r="632" spans="1:22" ht="43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>+E632/D632</f>
        <v>8.3340278356529708E-4</v>
      </c>
      <c r="P632">
        <f>AVERAGE(E632/L632)</f>
        <v>10</v>
      </c>
      <c r="Q632" t="str">
        <f>LEFT(N632,SEARCH("/",N632)-1)</f>
        <v>technology</v>
      </c>
      <c r="R632" t="str">
        <f>RIGHT(N632,LEN(N632)-SEARCH("/",N632))</f>
        <v>web</v>
      </c>
      <c r="S632" s="8">
        <f>(((J632/60)/60)/24)+DATE(1970,1,1)</f>
        <v>42223.619456018518</v>
      </c>
      <c r="T632" s="8">
        <f>(((I632/60)/60)/24)+DATE(1970,1,1)</f>
        <v>42253.215277777781</v>
      </c>
      <c r="U632" s="8">
        <f>VALUE(+LEFT(S632,5))</f>
        <v>42223</v>
      </c>
      <c r="V632" t="str">
        <f>VLOOKUP(D632,X$2:Y$13,2)</f>
        <v>10000 to 14999</v>
      </c>
    </row>
    <row r="633" spans="1:22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>+E633/D633</f>
        <v>1.38E-2</v>
      </c>
      <c r="P633">
        <f>AVERAGE(E633/L633)</f>
        <v>76.666666666666671</v>
      </c>
      <c r="Q633" t="str">
        <f>LEFT(N633,SEARCH("/",N633)-1)</f>
        <v>technology</v>
      </c>
      <c r="R633" t="str">
        <f>RIGHT(N633,LEN(N633)-SEARCH("/",N633))</f>
        <v>web</v>
      </c>
      <c r="S633" s="8">
        <f>(((J633/60)/60)/24)+DATE(1970,1,1)</f>
        <v>42489.772326388891</v>
      </c>
      <c r="T633" s="8">
        <f>(((I633/60)/60)/24)+DATE(1970,1,1)</f>
        <v>42518.772326388891</v>
      </c>
      <c r="U633" s="8">
        <f>VALUE(+LEFT(S633,5))</f>
        <v>42489</v>
      </c>
      <c r="V633" t="str">
        <f>VLOOKUP(D633,X$2:Y$13,2)</f>
        <v>Greater than or equal to 50000</v>
      </c>
    </row>
    <row r="634" spans="1:22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>+E634/D634</f>
        <v>0</v>
      </c>
      <c r="P634" t="e">
        <f>AVERAGE(E634/L634)</f>
        <v>#DIV/0!</v>
      </c>
      <c r="Q634" t="str">
        <f>LEFT(N634,SEARCH("/",N634)-1)</f>
        <v>technology</v>
      </c>
      <c r="R634" t="str">
        <f>RIGHT(N634,LEN(N634)-SEARCH("/",N634))</f>
        <v>web</v>
      </c>
      <c r="S634" s="8">
        <f>(((J634/60)/60)/24)+DATE(1970,1,1)</f>
        <v>42303.659317129626</v>
      </c>
      <c r="T634" s="8">
        <f>(((I634/60)/60)/24)+DATE(1970,1,1)</f>
        <v>42333.700983796298</v>
      </c>
      <c r="U634" s="8">
        <f>VALUE(+LEFT(S634,5))</f>
        <v>42303</v>
      </c>
      <c r="V634" t="str">
        <f>VLOOKUP(D634,X$2:Y$13,2)</f>
        <v>20000 to 24999</v>
      </c>
    </row>
    <row r="635" spans="1:22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>+E635/D635</f>
        <v>0.1245</v>
      </c>
      <c r="P635">
        <f>AVERAGE(E635/L635)</f>
        <v>49.8</v>
      </c>
      <c r="Q635" t="str">
        <f>LEFT(N635,SEARCH("/",N635)-1)</f>
        <v>technology</v>
      </c>
      <c r="R635" t="str">
        <f>RIGHT(N635,LEN(N635)-SEARCH("/",N635))</f>
        <v>web</v>
      </c>
      <c r="S635" s="8">
        <f>(((J635/60)/60)/24)+DATE(1970,1,1)</f>
        <v>42507.29932870371</v>
      </c>
      <c r="T635" s="8">
        <f>(((I635/60)/60)/24)+DATE(1970,1,1)</f>
        <v>42538.958333333328</v>
      </c>
      <c r="U635" s="8">
        <f>VALUE(+LEFT(S635,5))</f>
        <v>42507</v>
      </c>
      <c r="V635" t="str">
        <f>VLOOKUP(D635,X$2:Y$13,2)</f>
        <v>10000 to 14999</v>
      </c>
    </row>
    <row r="636" spans="1:22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>+E636/D636</f>
        <v>2.0000000000000001E-4</v>
      </c>
      <c r="P636">
        <f>AVERAGE(E636/L636)</f>
        <v>1</v>
      </c>
      <c r="Q636" t="str">
        <f>LEFT(N636,SEARCH("/",N636)-1)</f>
        <v>technology</v>
      </c>
      <c r="R636" t="str">
        <f>RIGHT(N636,LEN(N636)-SEARCH("/",N636))</f>
        <v>web</v>
      </c>
      <c r="S636" s="8">
        <f>(((J636/60)/60)/24)+DATE(1970,1,1)</f>
        <v>42031.928576388891</v>
      </c>
      <c r="T636" s="8">
        <f>(((I636/60)/60)/24)+DATE(1970,1,1)</f>
        <v>42061.928576388891</v>
      </c>
      <c r="U636" s="8">
        <f>VALUE(+LEFT(S636,5))</f>
        <v>42031</v>
      </c>
      <c r="V636" t="str">
        <f>VLOOKUP(D636,X$2:Y$13,2)</f>
        <v>5000 to 9999</v>
      </c>
    </row>
    <row r="637" spans="1:22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>+E637/D637</f>
        <v>8.0000000000000007E-5</v>
      </c>
      <c r="P637">
        <f>AVERAGE(E637/L637)</f>
        <v>2</v>
      </c>
      <c r="Q637" t="str">
        <f>LEFT(N637,SEARCH("/",N637)-1)</f>
        <v>technology</v>
      </c>
      <c r="R637" t="str">
        <f>RIGHT(N637,LEN(N637)-SEARCH("/",N637))</f>
        <v>web</v>
      </c>
      <c r="S637" s="8">
        <f>(((J637/60)/60)/24)+DATE(1970,1,1)</f>
        <v>42076.092152777783</v>
      </c>
      <c r="T637" s="8">
        <f>(((I637/60)/60)/24)+DATE(1970,1,1)</f>
        <v>42106.092152777783</v>
      </c>
      <c r="U637" s="8">
        <f>VALUE(+LEFT(S637,5))</f>
        <v>42076</v>
      </c>
      <c r="V637" t="str">
        <f>VLOOKUP(D637,X$2:Y$13,2)</f>
        <v>25000 to 29999</v>
      </c>
    </row>
    <row r="638" spans="1:22" ht="28.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>+E638/D638</f>
        <v>2E-3</v>
      </c>
      <c r="P638">
        <f>AVERAGE(E638/L638)</f>
        <v>4</v>
      </c>
      <c r="Q638" t="str">
        <f>LEFT(N638,SEARCH("/",N638)-1)</f>
        <v>technology</v>
      </c>
      <c r="R638" t="str">
        <f>RIGHT(N638,LEN(N638)-SEARCH("/",N638))</f>
        <v>web</v>
      </c>
      <c r="S638" s="8">
        <f>(((J638/60)/60)/24)+DATE(1970,1,1)</f>
        <v>42131.455439814818</v>
      </c>
      <c r="T638" s="8">
        <f>(((I638/60)/60)/24)+DATE(1970,1,1)</f>
        <v>42161.44930555555</v>
      </c>
      <c r="U638" s="8">
        <f>VALUE(+LEFT(S638,5))</f>
        <v>42131</v>
      </c>
      <c r="V638" t="str">
        <f>VLOOKUP(D638,X$2:Y$13,2)</f>
        <v>1000 to 4999</v>
      </c>
    </row>
    <row r="639" spans="1:22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>+E639/D639</f>
        <v>0</v>
      </c>
      <c r="P639" t="e">
        <f>AVERAGE(E639/L639)</f>
        <v>#DIV/0!</v>
      </c>
      <c r="Q639" t="str">
        <f>LEFT(N639,SEARCH("/",N639)-1)</f>
        <v>technology</v>
      </c>
      <c r="R639" t="str">
        <f>RIGHT(N639,LEN(N639)-SEARCH("/",N639))</f>
        <v>web</v>
      </c>
      <c r="S639" s="8">
        <f>(((J639/60)/60)/24)+DATE(1970,1,1)</f>
        <v>42762.962013888886</v>
      </c>
      <c r="T639" s="8">
        <f>(((I639/60)/60)/24)+DATE(1970,1,1)</f>
        <v>42791.961111111115</v>
      </c>
      <c r="U639" s="8">
        <f>VALUE(+LEFT(S639,5))</f>
        <v>42762</v>
      </c>
      <c r="V639" t="str">
        <f>VLOOKUP(D639,X$2:Y$13,2)</f>
        <v>Greater than or equal to 50000</v>
      </c>
    </row>
    <row r="640" spans="1:2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>+E640/D640</f>
        <v>9.0000000000000006E-5</v>
      </c>
      <c r="P640">
        <f>AVERAGE(E640/L640)</f>
        <v>3</v>
      </c>
      <c r="Q640" t="str">
        <f>LEFT(N640,SEARCH("/",N640)-1)</f>
        <v>technology</v>
      </c>
      <c r="R640" t="str">
        <f>RIGHT(N640,LEN(N640)-SEARCH("/",N640))</f>
        <v>web</v>
      </c>
      <c r="S640" s="8">
        <f>(((J640/60)/60)/24)+DATE(1970,1,1)</f>
        <v>42759.593310185184</v>
      </c>
      <c r="T640" s="8">
        <f>(((I640/60)/60)/24)+DATE(1970,1,1)</f>
        <v>42819.55164351852</v>
      </c>
      <c r="U640" s="8">
        <f>VALUE(+LEFT(S640,5))</f>
        <v>42759</v>
      </c>
      <c r="V640" t="str">
        <f>VLOOKUP(D640,X$2:Y$13,2)</f>
        <v>Greater than or equal to 50000</v>
      </c>
    </row>
    <row r="641" spans="1:22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>+E641/D641</f>
        <v>9.9999999999999995E-7</v>
      </c>
      <c r="P641">
        <f>AVERAGE(E641/L641)</f>
        <v>1</v>
      </c>
      <c r="Q641" t="str">
        <f>LEFT(N641,SEARCH("/",N641)-1)</f>
        <v>technology</v>
      </c>
      <c r="R641" t="str">
        <f>RIGHT(N641,LEN(N641)-SEARCH("/",N641))</f>
        <v>web</v>
      </c>
      <c r="S641" s="8">
        <f>(((J641/60)/60)/24)+DATE(1970,1,1)</f>
        <v>41865.583275462966</v>
      </c>
      <c r="T641" s="8">
        <f>(((I641/60)/60)/24)+DATE(1970,1,1)</f>
        <v>41925.583275462966</v>
      </c>
      <c r="U641" s="8">
        <f>VALUE(+LEFT(S641,5))</f>
        <v>41865</v>
      </c>
      <c r="V641" t="str">
        <f>VLOOKUP(D641,X$2:Y$13,2)</f>
        <v>Greater than or equal to 50000</v>
      </c>
    </row>
    <row r="642" spans="1:22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>+E642/D642</f>
        <v>1.4428571428571428</v>
      </c>
      <c r="P642">
        <f>AVERAGE(E642/L642)</f>
        <v>50.5</v>
      </c>
      <c r="Q642" t="str">
        <f>LEFT(N642,SEARCH("/",N642)-1)</f>
        <v>technology</v>
      </c>
      <c r="R642" t="str">
        <f>RIGHT(N642,LEN(N642)-SEARCH("/",N642))</f>
        <v>wearables</v>
      </c>
      <c r="S642" s="8">
        <f>(((J642/60)/60)/24)+DATE(1970,1,1)</f>
        <v>42683.420312500006</v>
      </c>
      <c r="T642" s="8">
        <f>(((I642/60)/60)/24)+DATE(1970,1,1)</f>
        <v>42698.958333333328</v>
      </c>
      <c r="U642" s="8">
        <f>VALUE(+LEFT(S642,5))</f>
        <v>42683</v>
      </c>
      <c r="V642" t="str">
        <f>VLOOKUP(D642,X$2:Y$13,2)</f>
        <v>Less than 1000</v>
      </c>
    </row>
    <row r="643" spans="1:22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>+E643/D643</f>
        <v>1.1916249999999999</v>
      </c>
      <c r="P643">
        <f>AVERAGE(E643/L643)</f>
        <v>151.31746031746033</v>
      </c>
      <c r="Q643" t="str">
        <f>LEFT(N643,SEARCH("/",N643)-1)</f>
        <v>technology</v>
      </c>
      <c r="R643" t="str">
        <f>RIGHT(N643,LEN(N643)-SEARCH("/",N643))</f>
        <v>wearables</v>
      </c>
      <c r="S643" s="8">
        <f>(((J643/60)/60)/24)+DATE(1970,1,1)</f>
        <v>42199.57</v>
      </c>
      <c r="T643" s="8">
        <f>(((I643/60)/60)/24)+DATE(1970,1,1)</f>
        <v>42229.57</v>
      </c>
      <c r="U643" s="8">
        <f>VALUE(+LEFT(S643,5))</f>
        <v>42199</v>
      </c>
      <c r="V643" t="str">
        <f>VLOOKUP(D643,X$2:Y$13,2)</f>
        <v>40000 to 44999</v>
      </c>
    </row>
    <row r="644" spans="1:22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>+E644/D644</f>
        <v>14.604850000000001</v>
      </c>
      <c r="P644">
        <f>AVERAGE(E644/L644)</f>
        <v>134.3592456301748</v>
      </c>
      <c r="Q644" t="str">
        <f>LEFT(N644,SEARCH("/",N644)-1)</f>
        <v>technology</v>
      </c>
      <c r="R644" t="str">
        <f>RIGHT(N644,LEN(N644)-SEARCH("/",N644))</f>
        <v>wearables</v>
      </c>
      <c r="S644" s="8">
        <f>(((J644/60)/60)/24)+DATE(1970,1,1)</f>
        <v>42199.651319444441</v>
      </c>
      <c r="T644" s="8">
        <f>(((I644/60)/60)/24)+DATE(1970,1,1)</f>
        <v>42235.651319444441</v>
      </c>
      <c r="U644" s="8">
        <f>VALUE(+LEFT(S644,5))</f>
        <v>42199</v>
      </c>
      <c r="V644" t="str">
        <f>VLOOKUP(D644,X$2:Y$13,2)</f>
        <v>20000 to 24999</v>
      </c>
    </row>
    <row r="645" spans="1:22" ht="28.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>+E645/D645</f>
        <v>1.0580799999999999</v>
      </c>
      <c r="P645">
        <f>AVERAGE(E645/L645)</f>
        <v>174.02631578947367</v>
      </c>
      <c r="Q645" t="str">
        <f>LEFT(N645,SEARCH("/",N645)-1)</f>
        <v>technology</v>
      </c>
      <c r="R645" t="str">
        <f>RIGHT(N645,LEN(N645)-SEARCH("/",N645))</f>
        <v>wearables</v>
      </c>
      <c r="S645" s="8">
        <f>(((J645/60)/60)/24)+DATE(1970,1,1)</f>
        <v>42100.642071759255</v>
      </c>
      <c r="T645" s="8">
        <f>(((I645/60)/60)/24)+DATE(1970,1,1)</f>
        <v>42155.642071759255</v>
      </c>
      <c r="U645" s="8">
        <f>VALUE(+LEFT(S645,5))</f>
        <v>42100</v>
      </c>
      <c r="V645" t="str">
        <f>VLOOKUP(D645,X$2:Y$13,2)</f>
        <v>25000 to 29999</v>
      </c>
    </row>
    <row r="646" spans="1:22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>+E646/D646</f>
        <v>3.0011791999999997</v>
      </c>
      <c r="P646">
        <f>AVERAGE(E646/L646)</f>
        <v>73.486268364348675</v>
      </c>
      <c r="Q646" t="str">
        <f>LEFT(N646,SEARCH("/",N646)-1)</f>
        <v>technology</v>
      </c>
      <c r="R646" t="str">
        <f>RIGHT(N646,LEN(N646)-SEARCH("/",N646))</f>
        <v>wearables</v>
      </c>
      <c r="S646" s="8">
        <f>(((J646/60)/60)/24)+DATE(1970,1,1)</f>
        <v>41898.665960648148</v>
      </c>
      <c r="T646" s="8">
        <f>(((I646/60)/60)/24)+DATE(1970,1,1)</f>
        <v>41941.041666666664</v>
      </c>
      <c r="U646" s="8">
        <f>VALUE(+LEFT(S646,5))</f>
        <v>41898</v>
      </c>
      <c r="V646" t="str">
        <f>VLOOKUP(D646,X$2:Y$13,2)</f>
        <v>25000 to 29999</v>
      </c>
    </row>
    <row r="647" spans="1:22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>+E647/D647</f>
        <v>2.7869999999999999</v>
      </c>
      <c r="P647">
        <f>AVERAGE(E647/L647)</f>
        <v>23.518987341772153</v>
      </c>
      <c r="Q647" t="str">
        <f>LEFT(N647,SEARCH("/",N647)-1)</f>
        <v>technology</v>
      </c>
      <c r="R647" t="str">
        <f>RIGHT(N647,LEN(N647)-SEARCH("/",N647))</f>
        <v>wearables</v>
      </c>
      <c r="S647" s="8">
        <f>(((J647/60)/60)/24)+DATE(1970,1,1)</f>
        <v>42564.026319444441</v>
      </c>
      <c r="T647" s="8">
        <f>(((I647/60)/60)/24)+DATE(1970,1,1)</f>
        <v>42594.026319444441</v>
      </c>
      <c r="U647" s="8">
        <f>VALUE(+LEFT(S647,5))</f>
        <v>42564</v>
      </c>
      <c r="V647" t="str">
        <f>VLOOKUP(D647,X$2:Y$13,2)</f>
        <v>1000 to 4999</v>
      </c>
    </row>
    <row r="648" spans="1:22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>+E648/D648</f>
        <v>1.3187625000000001</v>
      </c>
      <c r="P648">
        <f>AVERAGE(E648/L648)</f>
        <v>39.074444444444445</v>
      </c>
      <c r="Q648" t="str">
        <f>LEFT(N648,SEARCH("/",N648)-1)</f>
        <v>technology</v>
      </c>
      <c r="R648" t="str">
        <f>RIGHT(N648,LEN(N648)-SEARCH("/",N648))</f>
        <v>wearables</v>
      </c>
      <c r="S648" s="8">
        <f>(((J648/60)/60)/24)+DATE(1970,1,1)</f>
        <v>41832.852627314816</v>
      </c>
      <c r="T648" s="8">
        <f>(((I648/60)/60)/24)+DATE(1970,1,1)</f>
        <v>41862.852627314816</v>
      </c>
      <c r="U648" s="8">
        <f>VALUE(+LEFT(S648,5))</f>
        <v>41832</v>
      </c>
      <c r="V648" t="str">
        <f>VLOOKUP(D648,X$2:Y$13,2)</f>
        <v>Less than 1000</v>
      </c>
    </row>
    <row r="649" spans="1:22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>+E649/D649</f>
        <v>1.0705</v>
      </c>
      <c r="P649">
        <f>AVERAGE(E649/L649)</f>
        <v>125.94117647058823</v>
      </c>
      <c r="Q649" t="str">
        <f>LEFT(N649,SEARCH("/",N649)-1)</f>
        <v>technology</v>
      </c>
      <c r="R649" t="str">
        <f>RIGHT(N649,LEN(N649)-SEARCH("/",N649))</f>
        <v>wearables</v>
      </c>
      <c r="S649" s="8">
        <f>(((J649/60)/60)/24)+DATE(1970,1,1)</f>
        <v>42416.767928240741</v>
      </c>
      <c r="T649" s="8">
        <f>(((I649/60)/60)/24)+DATE(1970,1,1)</f>
        <v>42446.726261574076</v>
      </c>
      <c r="U649" s="8">
        <f>VALUE(+LEFT(S649,5))</f>
        <v>42416</v>
      </c>
      <c r="V649" t="str">
        <f>VLOOKUP(D649,X$2:Y$13,2)</f>
        <v>1000 to 4999</v>
      </c>
    </row>
    <row r="650" spans="1:22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>+E650/D650</f>
        <v>1.2682285714285715</v>
      </c>
      <c r="P650">
        <f>AVERAGE(E650/L650)</f>
        <v>1644</v>
      </c>
      <c r="Q650" t="str">
        <f>LEFT(N650,SEARCH("/",N650)-1)</f>
        <v>technology</v>
      </c>
      <c r="R650" t="str">
        <f>RIGHT(N650,LEN(N650)-SEARCH("/",N650))</f>
        <v>wearables</v>
      </c>
      <c r="S650" s="8">
        <f>(((J650/60)/60)/24)+DATE(1970,1,1)</f>
        <v>41891.693379629629</v>
      </c>
      <c r="T650" s="8">
        <f>(((I650/60)/60)/24)+DATE(1970,1,1)</f>
        <v>41926.693379629629</v>
      </c>
      <c r="U650" s="8">
        <f>VALUE(+LEFT(S650,5))</f>
        <v>41891</v>
      </c>
      <c r="V650" t="str">
        <f>VLOOKUP(D650,X$2:Y$13,2)</f>
        <v>35000 to 39999</v>
      </c>
    </row>
    <row r="651" spans="1:22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>+E651/D651</f>
        <v>1.3996</v>
      </c>
      <c r="P651">
        <f>AVERAGE(E651/L651)</f>
        <v>42.670731707317074</v>
      </c>
      <c r="Q651" t="str">
        <f>LEFT(N651,SEARCH("/",N651)-1)</f>
        <v>technology</v>
      </c>
      <c r="R651" t="str">
        <f>RIGHT(N651,LEN(N651)-SEARCH("/",N651))</f>
        <v>wearables</v>
      </c>
      <c r="S651" s="8">
        <f>(((J651/60)/60)/24)+DATE(1970,1,1)</f>
        <v>41877.912187499998</v>
      </c>
      <c r="T651" s="8">
        <f>(((I651/60)/60)/24)+DATE(1970,1,1)</f>
        <v>41898.912187499998</v>
      </c>
      <c r="U651" s="8">
        <f>VALUE(+LEFT(S651,5))</f>
        <v>41877</v>
      </c>
      <c r="V651" t="str">
        <f>VLOOKUP(D651,X$2:Y$13,2)</f>
        <v>1000 to 4999</v>
      </c>
    </row>
    <row r="652" spans="1:22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>+E652/D652</f>
        <v>1.1240000000000001</v>
      </c>
      <c r="P652">
        <f>AVERAGE(E652/L652)</f>
        <v>35.125</v>
      </c>
      <c r="Q652" t="str">
        <f>LEFT(N652,SEARCH("/",N652)-1)</f>
        <v>technology</v>
      </c>
      <c r="R652" t="str">
        <f>RIGHT(N652,LEN(N652)-SEARCH("/",N652))</f>
        <v>wearables</v>
      </c>
      <c r="S652" s="8">
        <f>(((J652/60)/60)/24)+DATE(1970,1,1)</f>
        <v>41932.036851851852</v>
      </c>
      <c r="T652" s="8">
        <f>(((I652/60)/60)/24)+DATE(1970,1,1)</f>
        <v>41992.078518518523</v>
      </c>
      <c r="U652" s="8">
        <f>VALUE(+LEFT(S652,5))</f>
        <v>41932</v>
      </c>
      <c r="V652" t="str">
        <f>VLOOKUP(D652,X$2:Y$13,2)</f>
        <v>1000 to 4999</v>
      </c>
    </row>
    <row r="653" spans="1:22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>+E653/D653</f>
        <v>1.00528</v>
      </c>
      <c r="P653">
        <f>AVERAGE(E653/L653)</f>
        <v>239.35238095238094</v>
      </c>
      <c r="Q653" t="str">
        <f>LEFT(N653,SEARCH("/",N653)-1)</f>
        <v>technology</v>
      </c>
      <c r="R653" t="str">
        <f>RIGHT(N653,LEN(N653)-SEARCH("/",N653))</f>
        <v>wearables</v>
      </c>
      <c r="S653" s="8">
        <f>(((J653/60)/60)/24)+DATE(1970,1,1)</f>
        <v>41956.017488425925</v>
      </c>
      <c r="T653" s="8">
        <f>(((I653/60)/60)/24)+DATE(1970,1,1)</f>
        <v>41986.017488425925</v>
      </c>
      <c r="U653" s="8">
        <f>VALUE(+LEFT(S653,5))</f>
        <v>41956</v>
      </c>
      <c r="V653" t="str">
        <f>VLOOKUP(D653,X$2:Y$13,2)</f>
        <v>25000 to 29999</v>
      </c>
    </row>
    <row r="654" spans="1:22" ht="43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>+E654/D654</f>
        <v>1.0046666666666666</v>
      </c>
      <c r="P654">
        <f>AVERAGE(E654/L654)</f>
        <v>107.64285714285714</v>
      </c>
      <c r="Q654" t="str">
        <f>LEFT(N654,SEARCH("/",N654)-1)</f>
        <v>technology</v>
      </c>
      <c r="R654" t="str">
        <f>RIGHT(N654,LEN(N654)-SEARCH("/",N654))</f>
        <v>wearables</v>
      </c>
      <c r="S654" s="8">
        <f>(((J654/60)/60)/24)+DATE(1970,1,1)</f>
        <v>42675.690393518518</v>
      </c>
      <c r="T654" s="8">
        <f>(((I654/60)/60)/24)+DATE(1970,1,1)</f>
        <v>42705.732060185182</v>
      </c>
      <c r="U654" s="8">
        <f>VALUE(+LEFT(S654,5))</f>
        <v>42675</v>
      </c>
      <c r="V654" t="str">
        <f>VLOOKUP(D654,X$2:Y$13,2)</f>
        <v>1000 to 4999</v>
      </c>
    </row>
    <row r="655" spans="1:22" ht="43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>+E655/D655</f>
        <v>1.4144600000000001</v>
      </c>
      <c r="P655">
        <f>AVERAGE(E655/L655)</f>
        <v>95.830623306233065</v>
      </c>
      <c r="Q655" t="str">
        <f>LEFT(N655,SEARCH("/",N655)-1)</f>
        <v>technology</v>
      </c>
      <c r="R655" t="str">
        <f>RIGHT(N655,LEN(N655)-SEARCH("/",N655))</f>
        <v>wearables</v>
      </c>
      <c r="S655" s="8">
        <f>(((J655/60)/60)/24)+DATE(1970,1,1)</f>
        <v>42199.618518518517</v>
      </c>
      <c r="T655" s="8">
        <f>(((I655/60)/60)/24)+DATE(1970,1,1)</f>
        <v>42236.618518518517</v>
      </c>
      <c r="U655" s="8">
        <f>VALUE(+LEFT(S655,5))</f>
        <v>42199</v>
      </c>
      <c r="V655" t="str">
        <f>VLOOKUP(D655,X$2:Y$13,2)</f>
        <v>Greater than or equal to 50000</v>
      </c>
    </row>
    <row r="656" spans="1:22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>+E656/D656</f>
        <v>2.6729166666666666</v>
      </c>
      <c r="P656">
        <f>AVERAGE(E656/L656)</f>
        <v>31.663376110562684</v>
      </c>
      <c r="Q656" t="str">
        <f>LEFT(N656,SEARCH("/",N656)-1)</f>
        <v>technology</v>
      </c>
      <c r="R656" t="str">
        <f>RIGHT(N656,LEN(N656)-SEARCH("/",N656))</f>
        <v>wearables</v>
      </c>
      <c r="S656" s="8">
        <f>(((J656/60)/60)/24)+DATE(1970,1,1)</f>
        <v>42163.957326388889</v>
      </c>
      <c r="T656" s="8">
        <f>(((I656/60)/60)/24)+DATE(1970,1,1)</f>
        <v>42193.957326388889</v>
      </c>
      <c r="U656" s="8">
        <f>VALUE(+LEFT(S656,5))</f>
        <v>42163</v>
      </c>
      <c r="V656" t="str">
        <f>VLOOKUP(D656,X$2:Y$13,2)</f>
        <v>10000 to 14999</v>
      </c>
    </row>
    <row r="657" spans="1:22" ht="28.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>+E657/D657</f>
        <v>1.4688749999999999</v>
      </c>
      <c r="P657">
        <f>AVERAGE(E657/L657)</f>
        <v>42.886861313868614</v>
      </c>
      <c r="Q657" t="str">
        <f>LEFT(N657,SEARCH("/",N657)-1)</f>
        <v>technology</v>
      </c>
      <c r="R657" t="str">
        <f>RIGHT(N657,LEN(N657)-SEARCH("/",N657))</f>
        <v>wearables</v>
      </c>
      <c r="S657" s="8">
        <f>(((J657/60)/60)/24)+DATE(1970,1,1)</f>
        <v>42045.957314814819</v>
      </c>
      <c r="T657" s="8">
        <f>(((I657/60)/60)/24)+DATE(1970,1,1)</f>
        <v>42075.915648148148</v>
      </c>
      <c r="U657" s="8">
        <f>VALUE(+LEFT(S657,5))</f>
        <v>42045</v>
      </c>
      <c r="V657" t="str">
        <f>VLOOKUP(D657,X$2:Y$13,2)</f>
        <v>5000 to 9999</v>
      </c>
    </row>
    <row r="658" spans="1:22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>+E658/D658</f>
        <v>2.1356000000000002</v>
      </c>
      <c r="P658">
        <f>AVERAGE(E658/L658)</f>
        <v>122.73563218390805</v>
      </c>
      <c r="Q658" t="str">
        <f>LEFT(N658,SEARCH("/",N658)-1)</f>
        <v>technology</v>
      </c>
      <c r="R658" t="str">
        <f>RIGHT(N658,LEN(N658)-SEARCH("/",N658))</f>
        <v>wearables</v>
      </c>
      <c r="S658" s="8">
        <f>(((J658/60)/60)/24)+DATE(1970,1,1)</f>
        <v>42417.804618055554</v>
      </c>
      <c r="T658" s="8">
        <f>(((I658/60)/60)/24)+DATE(1970,1,1)</f>
        <v>42477.762951388882</v>
      </c>
      <c r="U658" s="8">
        <f>VALUE(+LEFT(S658,5))</f>
        <v>42417</v>
      </c>
      <c r="V658" t="str">
        <f>VLOOKUP(D658,X$2:Y$13,2)</f>
        <v>5000 to 9999</v>
      </c>
    </row>
    <row r="659" spans="1:22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>+E659/D659</f>
        <v>1.2569999999999999</v>
      </c>
      <c r="P659">
        <f>AVERAGE(E659/L659)</f>
        <v>190.45454545454547</v>
      </c>
      <c r="Q659" t="str">
        <f>LEFT(N659,SEARCH("/",N659)-1)</f>
        <v>technology</v>
      </c>
      <c r="R659" t="str">
        <f>RIGHT(N659,LEN(N659)-SEARCH("/",N659))</f>
        <v>wearables</v>
      </c>
      <c r="S659" s="8">
        <f>(((J659/60)/60)/24)+DATE(1970,1,1)</f>
        <v>42331.84574074074</v>
      </c>
      <c r="T659" s="8">
        <f>(((I659/60)/60)/24)+DATE(1970,1,1)</f>
        <v>42361.84574074074</v>
      </c>
      <c r="U659" s="8">
        <f>VALUE(+LEFT(S659,5))</f>
        <v>42331</v>
      </c>
      <c r="V659" t="str">
        <f>VLOOKUP(D659,X$2:Y$13,2)</f>
        <v>15000 to 19999</v>
      </c>
    </row>
    <row r="660" spans="1:22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>+E660/D660</f>
        <v>1.0446206037108834</v>
      </c>
      <c r="P660">
        <f>AVERAGE(E660/L660)</f>
        <v>109.33695652173913</v>
      </c>
      <c r="Q660" t="str">
        <f>LEFT(N660,SEARCH("/",N660)-1)</f>
        <v>technology</v>
      </c>
      <c r="R660" t="str">
        <f>RIGHT(N660,LEN(N660)-SEARCH("/",N660))</f>
        <v>wearables</v>
      </c>
      <c r="S660" s="8">
        <f>(((J660/60)/60)/24)+DATE(1970,1,1)</f>
        <v>42179.160752314812</v>
      </c>
      <c r="T660" s="8">
        <f>(((I660/60)/60)/24)+DATE(1970,1,1)</f>
        <v>42211.75</v>
      </c>
      <c r="U660" s="8">
        <f>VALUE(+LEFT(S660,5))</f>
        <v>42179</v>
      </c>
      <c r="V660" t="str">
        <f>VLOOKUP(D660,X$2:Y$13,2)</f>
        <v>25000 to 29999</v>
      </c>
    </row>
    <row r="661" spans="1:2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>+E661/D661</f>
        <v>1.0056666666666667</v>
      </c>
      <c r="P661">
        <f>AVERAGE(E661/L661)</f>
        <v>143.66666666666666</v>
      </c>
      <c r="Q661" t="str">
        <f>LEFT(N661,SEARCH("/",N661)-1)</f>
        <v>technology</v>
      </c>
      <c r="R661" t="str">
        <f>RIGHT(N661,LEN(N661)-SEARCH("/",N661))</f>
        <v>wearables</v>
      </c>
      <c r="S661" s="8">
        <f>(((J661/60)/60)/24)+DATE(1970,1,1)</f>
        <v>42209.593692129631</v>
      </c>
      <c r="T661" s="8">
        <f>(((I661/60)/60)/24)+DATE(1970,1,1)</f>
        <v>42239.593692129631</v>
      </c>
      <c r="U661" s="8">
        <f>VALUE(+LEFT(S661,5))</f>
        <v>42209</v>
      </c>
      <c r="V661" t="str">
        <f>VLOOKUP(D661,X$2:Y$13,2)</f>
        <v>1000 to 4999</v>
      </c>
    </row>
    <row r="662" spans="1:22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>+E662/D662</f>
        <v>3.058E-2</v>
      </c>
      <c r="P662">
        <f>AVERAGE(E662/L662)</f>
        <v>84.944444444444443</v>
      </c>
      <c r="Q662" t="str">
        <f>LEFT(N662,SEARCH("/",N662)-1)</f>
        <v>technology</v>
      </c>
      <c r="R662" t="str">
        <f>RIGHT(N662,LEN(N662)-SEARCH("/",N662))</f>
        <v>wearables</v>
      </c>
      <c r="S662" s="8">
        <f>(((J662/60)/60)/24)+DATE(1970,1,1)</f>
        <v>41922.741655092592</v>
      </c>
      <c r="T662" s="8">
        <f>(((I662/60)/60)/24)+DATE(1970,1,1)</f>
        <v>41952.783321759263</v>
      </c>
      <c r="U662" s="8">
        <f>VALUE(+LEFT(S662,5))</f>
        <v>41922</v>
      </c>
      <c r="V662" t="str">
        <f>VLOOKUP(D662,X$2:Y$13,2)</f>
        <v>Greater than or equal to 50000</v>
      </c>
    </row>
    <row r="663" spans="1:22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>+E663/D663</f>
        <v>9.4999999999999998E-3</v>
      </c>
      <c r="P663">
        <f>AVERAGE(E663/L663)</f>
        <v>10.555555555555555</v>
      </c>
      <c r="Q663" t="str">
        <f>LEFT(N663,SEARCH("/",N663)-1)</f>
        <v>technology</v>
      </c>
      <c r="R663" t="str">
        <f>RIGHT(N663,LEN(N663)-SEARCH("/",N663))</f>
        <v>wearables</v>
      </c>
      <c r="S663" s="8">
        <f>(((J663/60)/60)/24)+DATE(1970,1,1)</f>
        <v>42636.645358796297</v>
      </c>
      <c r="T663" s="8">
        <f>(((I663/60)/60)/24)+DATE(1970,1,1)</f>
        <v>42666.645358796297</v>
      </c>
      <c r="U663" s="8">
        <f>VALUE(+LEFT(S663,5))</f>
        <v>42636</v>
      </c>
      <c r="V663" t="str">
        <f>VLOOKUP(D663,X$2:Y$13,2)</f>
        <v>10000 to 14999</v>
      </c>
    </row>
    <row r="664" spans="1:22" ht="28.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>+E664/D664</f>
        <v>4.0000000000000001E-3</v>
      </c>
      <c r="P664">
        <f>AVERAGE(E664/L664)</f>
        <v>39</v>
      </c>
      <c r="Q664" t="str">
        <f>LEFT(N664,SEARCH("/",N664)-1)</f>
        <v>technology</v>
      </c>
      <c r="R664" t="str">
        <f>RIGHT(N664,LEN(N664)-SEARCH("/",N664))</f>
        <v>wearables</v>
      </c>
      <c r="S664" s="8">
        <f>(((J664/60)/60)/24)+DATE(1970,1,1)</f>
        <v>41990.438043981485</v>
      </c>
      <c r="T664" s="8">
        <f>(((I664/60)/60)/24)+DATE(1970,1,1)</f>
        <v>42020.438043981485</v>
      </c>
      <c r="U664" s="8">
        <f>VALUE(+LEFT(S664,5))</f>
        <v>41990</v>
      </c>
      <c r="V664" t="str">
        <f>VLOOKUP(D664,X$2:Y$13,2)</f>
        <v>35000 to 39999</v>
      </c>
    </row>
    <row r="665" spans="1:22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>+E665/D665</f>
        <v>3.5000000000000001E-3</v>
      </c>
      <c r="P665">
        <f>AVERAGE(E665/L665)</f>
        <v>100</v>
      </c>
      <c r="Q665" t="str">
        <f>LEFT(N665,SEARCH("/",N665)-1)</f>
        <v>technology</v>
      </c>
      <c r="R665" t="str">
        <f>RIGHT(N665,LEN(N665)-SEARCH("/",N665))</f>
        <v>wearables</v>
      </c>
      <c r="S665" s="8">
        <f>(((J665/60)/60)/24)+DATE(1970,1,1)</f>
        <v>42173.843240740738</v>
      </c>
      <c r="T665" s="8">
        <f>(((I665/60)/60)/24)+DATE(1970,1,1)</f>
        <v>42203.843240740738</v>
      </c>
      <c r="U665" s="8">
        <f>VALUE(+LEFT(S665,5))</f>
        <v>42173</v>
      </c>
      <c r="V665" t="str">
        <f>VLOOKUP(D665,X$2:Y$13,2)</f>
        <v>Greater than or equal to 50000</v>
      </c>
    </row>
    <row r="666" spans="1:22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>+E666/D666</f>
        <v>7.5333333333333335E-2</v>
      </c>
      <c r="P666">
        <f>AVERAGE(E666/L666)</f>
        <v>31.172413793103448</v>
      </c>
      <c r="Q666" t="str">
        <f>LEFT(N666,SEARCH("/",N666)-1)</f>
        <v>technology</v>
      </c>
      <c r="R666" t="str">
        <f>RIGHT(N666,LEN(N666)-SEARCH("/",N666))</f>
        <v>wearables</v>
      </c>
      <c r="S666" s="8">
        <f>(((J666/60)/60)/24)+DATE(1970,1,1)</f>
        <v>42077.666377314818</v>
      </c>
      <c r="T666" s="8">
        <f>(((I666/60)/60)/24)+DATE(1970,1,1)</f>
        <v>42107.666377314818</v>
      </c>
      <c r="U666" s="8">
        <f>VALUE(+LEFT(S666,5))</f>
        <v>42077</v>
      </c>
      <c r="V666" t="str">
        <f>VLOOKUP(D666,X$2:Y$13,2)</f>
        <v>10000 to 14999</v>
      </c>
    </row>
    <row r="667" spans="1:22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>+E667/D667</f>
        <v>0.18640000000000001</v>
      </c>
      <c r="P667">
        <f>AVERAGE(E667/L667)</f>
        <v>155.33333333333334</v>
      </c>
      <c r="Q667" t="str">
        <f>LEFT(N667,SEARCH("/",N667)-1)</f>
        <v>technology</v>
      </c>
      <c r="R667" t="str">
        <f>RIGHT(N667,LEN(N667)-SEARCH("/",N667))</f>
        <v>wearables</v>
      </c>
      <c r="S667" s="8">
        <f>(((J667/60)/60)/24)+DATE(1970,1,1)</f>
        <v>42688.711354166662</v>
      </c>
      <c r="T667" s="8">
        <f>(((I667/60)/60)/24)+DATE(1970,1,1)</f>
        <v>42748.711354166662</v>
      </c>
      <c r="U667" s="8">
        <f>VALUE(+LEFT(S667,5))</f>
        <v>42688</v>
      </c>
      <c r="V667" t="str">
        <f>VLOOKUP(D667,X$2:Y$13,2)</f>
        <v>10000 to 14999</v>
      </c>
    </row>
    <row r="668" spans="1:22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>+E668/D668</f>
        <v>4.0000000000000003E-5</v>
      </c>
      <c r="P668">
        <f>AVERAGE(E668/L668)</f>
        <v>2</v>
      </c>
      <c r="Q668" t="str">
        <f>LEFT(N668,SEARCH("/",N668)-1)</f>
        <v>technology</v>
      </c>
      <c r="R668" t="str">
        <f>RIGHT(N668,LEN(N668)-SEARCH("/",N668))</f>
        <v>wearables</v>
      </c>
      <c r="S668" s="8">
        <f>(((J668/60)/60)/24)+DATE(1970,1,1)</f>
        <v>41838.832152777781</v>
      </c>
      <c r="T668" s="8">
        <f>(((I668/60)/60)/24)+DATE(1970,1,1)</f>
        <v>41868.832152777781</v>
      </c>
      <c r="U668" s="8">
        <f>VALUE(+LEFT(S668,5))</f>
        <v>41838</v>
      </c>
      <c r="V668" t="str">
        <f>VLOOKUP(D668,X$2:Y$13,2)</f>
        <v>Greater than or equal to 50000</v>
      </c>
    </row>
    <row r="669" spans="1:22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>+E669/D669</f>
        <v>0.1002</v>
      </c>
      <c r="P669">
        <f>AVERAGE(E669/L669)</f>
        <v>178.92857142857142</v>
      </c>
      <c r="Q669" t="str">
        <f>LEFT(N669,SEARCH("/",N669)-1)</f>
        <v>technology</v>
      </c>
      <c r="R669" t="str">
        <f>RIGHT(N669,LEN(N669)-SEARCH("/",N669))</f>
        <v>wearables</v>
      </c>
      <c r="S669" s="8">
        <f>(((J669/60)/60)/24)+DATE(1970,1,1)</f>
        <v>42632.373414351852</v>
      </c>
      <c r="T669" s="8">
        <f>(((I669/60)/60)/24)+DATE(1970,1,1)</f>
        <v>42672.373414351852</v>
      </c>
      <c r="U669" s="8">
        <f>VALUE(+LEFT(S669,5))</f>
        <v>42632</v>
      </c>
      <c r="V669" t="str">
        <f>VLOOKUP(D669,X$2:Y$13,2)</f>
        <v>Greater than or equal to 50000</v>
      </c>
    </row>
    <row r="670" spans="1:22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>+E670/D670</f>
        <v>4.5600000000000002E-2</v>
      </c>
      <c r="P670">
        <f>AVERAGE(E670/L670)</f>
        <v>27.36</v>
      </c>
      <c r="Q670" t="str">
        <f>LEFT(N670,SEARCH("/",N670)-1)</f>
        <v>technology</v>
      </c>
      <c r="R670" t="str">
        <f>RIGHT(N670,LEN(N670)-SEARCH("/",N670))</f>
        <v>wearables</v>
      </c>
      <c r="S670" s="8">
        <f>(((J670/60)/60)/24)+DATE(1970,1,1)</f>
        <v>42090.831273148149</v>
      </c>
      <c r="T670" s="8">
        <f>(((I670/60)/60)/24)+DATE(1970,1,1)</f>
        <v>42135.831273148149</v>
      </c>
      <c r="U670" s="8">
        <f>VALUE(+LEFT(S670,5))</f>
        <v>42090</v>
      </c>
      <c r="V670" t="str">
        <f>VLOOKUP(D670,X$2:Y$13,2)</f>
        <v>15000 to 19999</v>
      </c>
    </row>
    <row r="671" spans="1:22" ht="43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>+E671/D671</f>
        <v>0.21507499999999999</v>
      </c>
      <c r="P671">
        <f>AVERAGE(E671/L671)</f>
        <v>1536.25</v>
      </c>
      <c r="Q671" t="str">
        <f>LEFT(N671,SEARCH("/",N671)-1)</f>
        <v>technology</v>
      </c>
      <c r="R671" t="str">
        <f>RIGHT(N671,LEN(N671)-SEARCH("/",N671))</f>
        <v>wearables</v>
      </c>
      <c r="S671" s="8">
        <f>(((J671/60)/60)/24)+DATE(1970,1,1)</f>
        <v>42527.625671296293</v>
      </c>
      <c r="T671" s="8">
        <f>(((I671/60)/60)/24)+DATE(1970,1,1)</f>
        <v>42557.625671296293</v>
      </c>
      <c r="U671" s="8">
        <f>VALUE(+LEFT(S671,5))</f>
        <v>42527</v>
      </c>
      <c r="V671" t="str">
        <f>VLOOKUP(D671,X$2:Y$13,2)</f>
        <v>Greater than or equal to 50000</v>
      </c>
    </row>
    <row r="672" spans="1:22" ht="43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>+E672/D672</f>
        <v>0.29276666666666668</v>
      </c>
      <c r="P672">
        <f>AVERAGE(E672/L672)</f>
        <v>84.99677419354839</v>
      </c>
      <c r="Q672" t="str">
        <f>LEFT(N672,SEARCH("/",N672)-1)</f>
        <v>technology</v>
      </c>
      <c r="R672" t="str">
        <f>RIGHT(N672,LEN(N672)-SEARCH("/",N672))</f>
        <v>wearables</v>
      </c>
      <c r="S672" s="8">
        <f>(((J672/60)/60)/24)+DATE(1970,1,1)</f>
        <v>42506.709722222222</v>
      </c>
      <c r="T672" s="8">
        <f>(((I672/60)/60)/24)+DATE(1970,1,1)</f>
        <v>42540.340277777781</v>
      </c>
      <c r="U672" s="8">
        <f>VALUE(+LEFT(S672,5))</f>
        <v>42506</v>
      </c>
      <c r="V672" t="str">
        <f>VLOOKUP(D672,X$2:Y$13,2)</f>
        <v>Greater than or equal to 50000</v>
      </c>
    </row>
    <row r="673" spans="1:22" ht="43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>+E673/D673</f>
        <v>0.39426666666666665</v>
      </c>
      <c r="P673">
        <f>AVERAGE(E673/L673)</f>
        <v>788.5333333333333</v>
      </c>
      <c r="Q673" t="str">
        <f>LEFT(N673,SEARCH("/",N673)-1)</f>
        <v>technology</v>
      </c>
      <c r="R673" t="str">
        <f>RIGHT(N673,LEN(N673)-SEARCH("/",N673))</f>
        <v>wearables</v>
      </c>
      <c r="S673" s="8">
        <f>(((J673/60)/60)/24)+DATE(1970,1,1)</f>
        <v>41984.692731481482</v>
      </c>
      <c r="T673" s="8">
        <f>(((I673/60)/60)/24)+DATE(1970,1,1)</f>
        <v>42018.166666666672</v>
      </c>
      <c r="U673" s="8">
        <f>VALUE(+LEFT(S673,5))</f>
        <v>41984</v>
      </c>
      <c r="V673" t="str">
        <f>VLOOKUP(D673,X$2:Y$13,2)</f>
        <v>30000 to 34999</v>
      </c>
    </row>
    <row r="674" spans="1:22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>+E674/D674</f>
        <v>0.21628</v>
      </c>
      <c r="P674">
        <f>AVERAGE(E674/L674)</f>
        <v>50.29767441860465</v>
      </c>
      <c r="Q674" t="str">
        <f>LEFT(N674,SEARCH("/",N674)-1)</f>
        <v>technology</v>
      </c>
      <c r="R674" t="str">
        <f>RIGHT(N674,LEN(N674)-SEARCH("/",N674))</f>
        <v>wearables</v>
      </c>
      <c r="S674" s="8">
        <f>(((J674/60)/60)/24)+DATE(1970,1,1)</f>
        <v>41974.219490740739</v>
      </c>
      <c r="T674" s="8">
        <f>(((I674/60)/60)/24)+DATE(1970,1,1)</f>
        <v>42005.207638888889</v>
      </c>
      <c r="U674" s="8">
        <f>VALUE(+LEFT(S674,5))</f>
        <v>41974</v>
      </c>
      <c r="V674" t="str">
        <f>VLOOKUP(D674,X$2:Y$13,2)</f>
        <v>Greater than or equal to 50000</v>
      </c>
    </row>
    <row r="675" spans="1:22" ht="43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>+E675/D675</f>
        <v>2.0500000000000002E-3</v>
      </c>
      <c r="P675">
        <f>AVERAGE(E675/L675)</f>
        <v>68.333333333333329</v>
      </c>
      <c r="Q675" t="str">
        <f>LEFT(N675,SEARCH("/",N675)-1)</f>
        <v>technology</v>
      </c>
      <c r="R675" t="str">
        <f>RIGHT(N675,LEN(N675)-SEARCH("/",N675))</f>
        <v>wearables</v>
      </c>
      <c r="S675" s="8">
        <f>(((J675/60)/60)/24)+DATE(1970,1,1)</f>
        <v>41838.840474537035</v>
      </c>
      <c r="T675" s="8">
        <f>(((I675/60)/60)/24)+DATE(1970,1,1)</f>
        <v>41883.840474537035</v>
      </c>
      <c r="U675" s="8">
        <f>VALUE(+LEFT(S675,5))</f>
        <v>41838</v>
      </c>
      <c r="V675" t="str">
        <f>VLOOKUP(D675,X$2:Y$13,2)</f>
        <v>Greater than or equal to 50000</v>
      </c>
    </row>
    <row r="676" spans="1:22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>+E676/D676</f>
        <v>2.9999999999999997E-4</v>
      </c>
      <c r="P676">
        <f>AVERAGE(E676/L676)</f>
        <v>7.5</v>
      </c>
      <c r="Q676" t="str">
        <f>LEFT(N676,SEARCH("/",N676)-1)</f>
        <v>technology</v>
      </c>
      <c r="R676" t="str">
        <f>RIGHT(N676,LEN(N676)-SEARCH("/",N676))</f>
        <v>wearables</v>
      </c>
      <c r="S676" s="8">
        <f>(((J676/60)/60)/24)+DATE(1970,1,1)</f>
        <v>41803.116053240738</v>
      </c>
      <c r="T676" s="8">
        <f>(((I676/60)/60)/24)+DATE(1970,1,1)</f>
        <v>41863.116053240738</v>
      </c>
      <c r="U676" s="8">
        <f>VALUE(+LEFT(S676,5))</f>
        <v>41803</v>
      </c>
      <c r="V676" t="str">
        <f>VLOOKUP(D676,X$2:Y$13,2)</f>
        <v>Greater than or equal to 50000</v>
      </c>
    </row>
    <row r="677" spans="1:22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>+E677/D677</f>
        <v>0.14849999999999999</v>
      </c>
      <c r="P677">
        <f>AVERAGE(E677/L677)</f>
        <v>34.269230769230766</v>
      </c>
      <c r="Q677" t="str">
        <f>LEFT(N677,SEARCH("/",N677)-1)</f>
        <v>technology</v>
      </c>
      <c r="R677" t="str">
        <f>RIGHT(N677,LEN(N677)-SEARCH("/",N677))</f>
        <v>wearables</v>
      </c>
      <c r="S677" s="8">
        <f>(((J677/60)/60)/24)+DATE(1970,1,1)</f>
        <v>41975.930601851855</v>
      </c>
      <c r="T677" s="8">
        <f>(((I677/60)/60)/24)+DATE(1970,1,1)</f>
        <v>42005.290972222225</v>
      </c>
      <c r="U677" s="8">
        <f>VALUE(+LEFT(S677,5))</f>
        <v>41975</v>
      </c>
      <c r="V677" t="str">
        <f>VLOOKUP(D677,X$2:Y$13,2)</f>
        <v>5000 to 9999</v>
      </c>
    </row>
    <row r="678" spans="1:22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>+E678/D678</f>
        <v>1.4710000000000001E-2</v>
      </c>
      <c r="P678">
        <f>AVERAGE(E678/L678)</f>
        <v>61.291666666666664</v>
      </c>
      <c r="Q678" t="str">
        <f>LEFT(N678,SEARCH("/",N678)-1)</f>
        <v>technology</v>
      </c>
      <c r="R678" t="str">
        <f>RIGHT(N678,LEN(N678)-SEARCH("/",N678))</f>
        <v>wearables</v>
      </c>
      <c r="S678" s="8">
        <f>(((J678/60)/60)/24)+DATE(1970,1,1)</f>
        <v>42012.768298611118</v>
      </c>
      <c r="T678" s="8">
        <f>(((I678/60)/60)/24)+DATE(1970,1,1)</f>
        <v>42042.768298611118</v>
      </c>
      <c r="U678" s="8">
        <f>VALUE(+LEFT(S678,5))</f>
        <v>42012</v>
      </c>
      <c r="V678" t="str">
        <f>VLOOKUP(D678,X$2:Y$13,2)</f>
        <v>Greater than or equal to 50000</v>
      </c>
    </row>
    <row r="679" spans="1:22" ht="43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>+E679/D679</f>
        <v>0.25584000000000001</v>
      </c>
      <c r="P679">
        <f>AVERAGE(E679/L679)</f>
        <v>133.25</v>
      </c>
      <c r="Q679" t="str">
        <f>LEFT(N679,SEARCH("/",N679)-1)</f>
        <v>technology</v>
      </c>
      <c r="R679" t="str">
        <f>RIGHT(N679,LEN(N679)-SEARCH("/",N679))</f>
        <v>wearables</v>
      </c>
      <c r="S679" s="8">
        <f>(((J679/60)/60)/24)+DATE(1970,1,1)</f>
        <v>42504.403877314813</v>
      </c>
      <c r="T679" s="8">
        <f>(((I679/60)/60)/24)+DATE(1970,1,1)</f>
        <v>42549.403877314813</v>
      </c>
      <c r="U679" s="8">
        <f>VALUE(+LEFT(S679,5))</f>
        <v>42504</v>
      </c>
      <c r="V679" t="str">
        <f>VLOOKUP(D679,X$2:Y$13,2)</f>
        <v>Greater than or equal to 50000</v>
      </c>
    </row>
    <row r="680" spans="1:22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>+E680/D680</f>
        <v>3.8206896551724136E-2</v>
      </c>
      <c r="P680">
        <f>AVERAGE(E680/L680)</f>
        <v>65.17647058823529</v>
      </c>
      <c r="Q680" t="str">
        <f>LEFT(N680,SEARCH("/",N680)-1)</f>
        <v>technology</v>
      </c>
      <c r="R680" t="str">
        <f>RIGHT(N680,LEN(N680)-SEARCH("/",N680))</f>
        <v>wearables</v>
      </c>
      <c r="S680" s="8">
        <f>(((J680/60)/60)/24)+DATE(1970,1,1)</f>
        <v>42481.376597222217</v>
      </c>
      <c r="T680" s="8">
        <f>(((I680/60)/60)/24)+DATE(1970,1,1)</f>
        <v>42511.376597222217</v>
      </c>
      <c r="U680" s="8">
        <f>VALUE(+LEFT(S680,5))</f>
        <v>42481</v>
      </c>
      <c r="V680" t="str">
        <f>VLOOKUP(D680,X$2:Y$13,2)</f>
        <v>25000 to 29999</v>
      </c>
    </row>
    <row r="681" spans="1:22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>+E681/D681</f>
        <v>0.15485964912280703</v>
      </c>
      <c r="P681">
        <f>AVERAGE(E681/L681)</f>
        <v>93.90425531914893</v>
      </c>
      <c r="Q681" t="str">
        <f>LEFT(N681,SEARCH("/",N681)-1)</f>
        <v>technology</v>
      </c>
      <c r="R681" t="str">
        <f>RIGHT(N681,LEN(N681)-SEARCH("/",N681))</f>
        <v>wearables</v>
      </c>
      <c r="S681" s="8">
        <f>(((J681/60)/60)/24)+DATE(1970,1,1)</f>
        <v>42556.695706018523</v>
      </c>
      <c r="T681" s="8">
        <f>(((I681/60)/60)/24)+DATE(1970,1,1)</f>
        <v>42616.695706018523</v>
      </c>
      <c r="U681" s="8">
        <f>VALUE(+LEFT(S681,5))</f>
        <v>42556</v>
      </c>
      <c r="V681" t="str">
        <f>VLOOKUP(D681,X$2:Y$13,2)</f>
        <v>Greater than or equal to 50000</v>
      </c>
    </row>
    <row r="682" spans="1:22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>+E682/D682</f>
        <v>0.25912000000000002</v>
      </c>
      <c r="P682">
        <f>AVERAGE(E682/L682)</f>
        <v>150.65116279069767</v>
      </c>
      <c r="Q682" t="str">
        <f>LEFT(N682,SEARCH("/",N682)-1)</f>
        <v>technology</v>
      </c>
      <c r="R682" t="str">
        <f>RIGHT(N682,LEN(N682)-SEARCH("/",N682))</f>
        <v>wearables</v>
      </c>
      <c r="S682" s="8">
        <f>(((J682/60)/60)/24)+DATE(1970,1,1)</f>
        <v>41864.501516203702</v>
      </c>
      <c r="T682" s="8">
        <f>(((I682/60)/60)/24)+DATE(1970,1,1)</f>
        <v>41899.501516203702</v>
      </c>
      <c r="U682" s="8">
        <f>VALUE(+LEFT(S682,5))</f>
        <v>41864</v>
      </c>
      <c r="V682" t="str">
        <f>VLOOKUP(D682,X$2:Y$13,2)</f>
        <v>Greater than or equal to 50000</v>
      </c>
    </row>
    <row r="683" spans="1:22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>+E683/D683</f>
        <v>4.0000000000000002E-4</v>
      </c>
      <c r="P683">
        <f>AVERAGE(E683/L683)</f>
        <v>1</v>
      </c>
      <c r="Q683" t="str">
        <f>LEFT(N683,SEARCH("/",N683)-1)</f>
        <v>technology</v>
      </c>
      <c r="R683" t="str">
        <f>RIGHT(N683,LEN(N683)-SEARCH("/",N683))</f>
        <v>wearables</v>
      </c>
      <c r="S683" s="8">
        <f>(((J683/60)/60)/24)+DATE(1970,1,1)</f>
        <v>42639.805601851855</v>
      </c>
      <c r="T683" s="8">
        <f>(((I683/60)/60)/24)+DATE(1970,1,1)</f>
        <v>42669.805601851855</v>
      </c>
      <c r="U683" s="8">
        <f>VALUE(+LEFT(S683,5))</f>
        <v>42639</v>
      </c>
      <c r="V683" t="str">
        <f>VLOOKUP(D683,X$2:Y$13,2)</f>
        <v>1000 to 4999</v>
      </c>
    </row>
    <row r="684" spans="1:22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>+E684/D684</f>
        <v>1.06E-3</v>
      </c>
      <c r="P684">
        <f>AVERAGE(E684/L684)</f>
        <v>13.25</v>
      </c>
      <c r="Q684" t="str">
        <f>LEFT(N684,SEARCH("/",N684)-1)</f>
        <v>technology</v>
      </c>
      <c r="R684" t="str">
        <f>RIGHT(N684,LEN(N684)-SEARCH("/",N684))</f>
        <v>wearables</v>
      </c>
      <c r="S684" s="8">
        <f>(((J684/60)/60)/24)+DATE(1970,1,1)</f>
        <v>42778.765300925923</v>
      </c>
      <c r="T684" s="8">
        <f>(((I684/60)/60)/24)+DATE(1970,1,1)</f>
        <v>42808.723634259266</v>
      </c>
      <c r="U684" s="8">
        <f>VALUE(+LEFT(S684,5))</f>
        <v>42778</v>
      </c>
      <c r="V684" t="str">
        <f>VLOOKUP(D684,X$2:Y$13,2)</f>
        <v>Greater than or equal to 50000</v>
      </c>
    </row>
    <row r="685" spans="1:22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>+E685/D685</f>
        <v>8.5142857142857138E-3</v>
      </c>
      <c r="P685">
        <f>AVERAGE(E685/L685)</f>
        <v>99.333333333333329</v>
      </c>
      <c r="Q685" t="str">
        <f>LEFT(N685,SEARCH("/",N685)-1)</f>
        <v>technology</v>
      </c>
      <c r="R685" t="str">
        <f>RIGHT(N685,LEN(N685)-SEARCH("/",N685))</f>
        <v>wearables</v>
      </c>
      <c r="S685" s="8">
        <f>(((J685/60)/60)/24)+DATE(1970,1,1)</f>
        <v>42634.900046296301</v>
      </c>
      <c r="T685" s="8">
        <f>(((I685/60)/60)/24)+DATE(1970,1,1)</f>
        <v>42674.900046296301</v>
      </c>
      <c r="U685" s="8">
        <f>VALUE(+LEFT(S685,5))</f>
        <v>42634</v>
      </c>
      <c r="V685" t="str">
        <f>VLOOKUP(D685,X$2:Y$13,2)</f>
        <v>35000 to 39999</v>
      </c>
    </row>
    <row r="686" spans="1:22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>+E686/D686</f>
        <v>7.4837500000000001E-2</v>
      </c>
      <c r="P686">
        <f>AVERAGE(E686/L686)</f>
        <v>177.39259259259259</v>
      </c>
      <c r="Q686" t="str">
        <f>LEFT(N686,SEARCH("/",N686)-1)</f>
        <v>technology</v>
      </c>
      <c r="R686" t="str">
        <f>RIGHT(N686,LEN(N686)-SEARCH("/",N686))</f>
        <v>wearables</v>
      </c>
      <c r="S686" s="8">
        <f>(((J686/60)/60)/24)+DATE(1970,1,1)</f>
        <v>41809.473275462966</v>
      </c>
      <c r="T686" s="8">
        <f>(((I686/60)/60)/24)+DATE(1970,1,1)</f>
        <v>41845.125</v>
      </c>
      <c r="U686" s="8">
        <f>VALUE(+LEFT(S686,5))</f>
        <v>41809</v>
      </c>
      <c r="V686" t="str">
        <f>VLOOKUP(D686,X$2:Y$13,2)</f>
        <v>Greater than or equal to 50000</v>
      </c>
    </row>
    <row r="687" spans="1:22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>+E687/D687</f>
        <v>0.27650000000000002</v>
      </c>
      <c r="P687">
        <f>AVERAGE(E687/L687)</f>
        <v>55.3</v>
      </c>
      <c r="Q687" t="str">
        <f>LEFT(N687,SEARCH("/",N687)-1)</f>
        <v>technology</v>
      </c>
      <c r="R687" t="str">
        <f>RIGHT(N687,LEN(N687)-SEARCH("/",N687))</f>
        <v>wearables</v>
      </c>
      <c r="S687" s="8">
        <f>(((J687/60)/60)/24)+DATE(1970,1,1)</f>
        <v>41971.866574074069</v>
      </c>
      <c r="T687" s="8">
        <f>(((I687/60)/60)/24)+DATE(1970,1,1)</f>
        <v>42016.866574074069</v>
      </c>
      <c r="U687" s="8">
        <f>VALUE(+LEFT(S687,5))</f>
        <v>41971</v>
      </c>
      <c r="V687" t="str">
        <f>VLOOKUP(D687,X$2:Y$13,2)</f>
        <v>1000 to 4999</v>
      </c>
    </row>
    <row r="688" spans="1:22" ht="43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>+E688/D688</f>
        <v>0</v>
      </c>
      <c r="P688" t="e">
        <f>AVERAGE(E688/L688)</f>
        <v>#DIV/0!</v>
      </c>
      <c r="Q688" t="str">
        <f>LEFT(N688,SEARCH("/",N688)-1)</f>
        <v>technology</v>
      </c>
      <c r="R688" t="str">
        <f>RIGHT(N688,LEN(N688)-SEARCH("/",N688))</f>
        <v>wearables</v>
      </c>
      <c r="S688" s="8">
        <f>(((J688/60)/60)/24)+DATE(1970,1,1)</f>
        <v>42189.673263888893</v>
      </c>
      <c r="T688" s="8">
        <f>(((I688/60)/60)/24)+DATE(1970,1,1)</f>
        <v>42219.673263888893</v>
      </c>
      <c r="U688" s="8">
        <f>VALUE(+LEFT(S688,5))</f>
        <v>42189</v>
      </c>
      <c r="V688" t="str">
        <f>VLOOKUP(D688,X$2:Y$13,2)</f>
        <v>Greater than or equal to 50000</v>
      </c>
    </row>
    <row r="689" spans="1:22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>+E689/D689</f>
        <v>3.5499999999999997E-2</v>
      </c>
      <c r="P689">
        <f>AVERAGE(E689/L689)</f>
        <v>591.66666666666663</v>
      </c>
      <c r="Q689" t="str">
        <f>LEFT(N689,SEARCH("/",N689)-1)</f>
        <v>technology</v>
      </c>
      <c r="R689" t="str">
        <f>RIGHT(N689,LEN(N689)-SEARCH("/",N689))</f>
        <v>wearables</v>
      </c>
      <c r="S689" s="8">
        <f>(((J689/60)/60)/24)+DATE(1970,1,1)</f>
        <v>42711.750613425931</v>
      </c>
      <c r="T689" s="8">
        <f>(((I689/60)/60)/24)+DATE(1970,1,1)</f>
        <v>42771.750613425931</v>
      </c>
      <c r="U689" s="8">
        <f>VALUE(+LEFT(S689,5))</f>
        <v>42711</v>
      </c>
      <c r="V689" t="str">
        <f>VLOOKUP(D689,X$2:Y$13,2)</f>
        <v>Greater than or equal to 50000</v>
      </c>
    </row>
    <row r="690" spans="1:22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>+E690/D690</f>
        <v>0.72989999999999999</v>
      </c>
      <c r="P690">
        <f>AVERAGE(E690/L690)</f>
        <v>405.5</v>
      </c>
      <c r="Q690" t="str">
        <f>LEFT(N690,SEARCH("/",N690)-1)</f>
        <v>technology</v>
      </c>
      <c r="R690" t="str">
        <f>RIGHT(N690,LEN(N690)-SEARCH("/",N690))</f>
        <v>wearables</v>
      </c>
      <c r="S690" s="8">
        <f>(((J690/60)/60)/24)+DATE(1970,1,1)</f>
        <v>42262.104780092588</v>
      </c>
      <c r="T690" s="8">
        <f>(((I690/60)/60)/24)+DATE(1970,1,1)</f>
        <v>42292.104780092588</v>
      </c>
      <c r="U690" s="8">
        <f>VALUE(+LEFT(S690,5))</f>
        <v>42262</v>
      </c>
      <c r="V690" t="str">
        <f>VLOOKUP(D690,X$2:Y$13,2)</f>
        <v>20000 to 24999</v>
      </c>
    </row>
    <row r="691" spans="1:22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>+E691/D691</f>
        <v>0.57648750000000004</v>
      </c>
      <c r="P691">
        <f>AVERAGE(E691/L691)</f>
        <v>343.14732142857144</v>
      </c>
      <c r="Q691" t="str">
        <f>LEFT(N691,SEARCH("/",N691)-1)</f>
        <v>technology</v>
      </c>
      <c r="R691" t="str">
        <f>RIGHT(N691,LEN(N691)-SEARCH("/",N691))</f>
        <v>wearables</v>
      </c>
      <c r="S691" s="8">
        <f>(((J691/60)/60)/24)+DATE(1970,1,1)</f>
        <v>42675.66778935185</v>
      </c>
      <c r="T691" s="8">
        <f>(((I691/60)/60)/24)+DATE(1970,1,1)</f>
        <v>42712.207638888889</v>
      </c>
      <c r="U691" s="8">
        <f>VALUE(+LEFT(S691,5))</f>
        <v>42675</v>
      </c>
      <c r="V691" t="str">
        <f>VLOOKUP(D691,X$2:Y$13,2)</f>
        <v>Greater than or equal to 50000</v>
      </c>
    </row>
    <row r="692" spans="1:22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>+E692/D692</f>
        <v>0.1234</v>
      </c>
      <c r="P692">
        <f>AVERAGE(E692/L692)</f>
        <v>72.588235294117652</v>
      </c>
      <c r="Q692" t="str">
        <f>LEFT(N692,SEARCH("/",N692)-1)</f>
        <v>technology</v>
      </c>
      <c r="R692" t="str">
        <f>RIGHT(N692,LEN(N692)-SEARCH("/",N692))</f>
        <v>wearables</v>
      </c>
      <c r="S692" s="8">
        <f>(((J692/60)/60)/24)+DATE(1970,1,1)</f>
        <v>42579.634733796294</v>
      </c>
      <c r="T692" s="8">
        <f>(((I692/60)/60)/24)+DATE(1970,1,1)</f>
        <v>42622.25</v>
      </c>
      <c r="U692" s="8">
        <f>VALUE(+LEFT(S692,5))</f>
        <v>42579</v>
      </c>
      <c r="V692" t="str">
        <f>VLOOKUP(D692,X$2:Y$13,2)</f>
        <v>20000 to 24999</v>
      </c>
    </row>
    <row r="693" spans="1:22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>+E693/D693</f>
        <v>5.1999999999999998E-3</v>
      </c>
      <c r="P693">
        <f>AVERAGE(E693/L693)</f>
        <v>26</v>
      </c>
      <c r="Q693" t="str">
        <f>LEFT(N693,SEARCH("/",N693)-1)</f>
        <v>technology</v>
      </c>
      <c r="R693" t="str">
        <f>RIGHT(N693,LEN(N693)-SEARCH("/",N693))</f>
        <v>wearables</v>
      </c>
      <c r="S693" s="8">
        <f>(((J693/60)/60)/24)+DATE(1970,1,1)</f>
        <v>42158.028310185182</v>
      </c>
      <c r="T693" s="8">
        <f>(((I693/60)/60)/24)+DATE(1970,1,1)</f>
        <v>42186.028310185182</v>
      </c>
      <c r="U693" s="8">
        <f>VALUE(+LEFT(S693,5))</f>
        <v>42158</v>
      </c>
      <c r="V693" t="str">
        <f>VLOOKUP(D693,X$2:Y$13,2)</f>
        <v>Greater than or equal to 50000</v>
      </c>
    </row>
    <row r="694" spans="1:22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>+E694/D694</f>
        <v>6.5299999999999997E-2</v>
      </c>
      <c r="P694">
        <f>AVERAGE(E694/L694)</f>
        <v>6.4975124378109452</v>
      </c>
      <c r="Q694" t="str">
        <f>LEFT(N694,SEARCH("/",N694)-1)</f>
        <v>technology</v>
      </c>
      <c r="R694" t="str">
        <f>RIGHT(N694,LEN(N694)-SEARCH("/",N694))</f>
        <v>wearables</v>
      </c>
      <c r="S694" s="8">
        <f>(((J694/60)/60)/24)+DATE(1970,1,1)</f>
        <v>42696.37572916667</v>
      </c>
      <c r="T694" s="8">
        <f>(((I694/60)/60)/24)+DATE(1970,1,1)</f>
        <v>42726.37572916667</v>
      </c>
      <c r="U694" s="8">
        <f>VALUE(+LEFT(S694,5))</f>
        <v>42696</v>
      </c>
      <c r="V694" t="str">
        <f>VLOOKUP(D694,X$2:Y$13,2)</f>
        <v>20000 to 24999</v>
      </c>
    </row>
    <row r="695" spans="1:22" ht="28.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>+E695/D695</f>
        <v>0.35338000000000003</v>
      </c>
      <c r="P695">
        <f>AVERAGE(E695/L695)</f>
        <v>119.38513513513513</v>
      </c>
      <c r="Q695" t="str">
        <f>LEFT(N695,SEARCH("/",N695)-1)</f>
        <v>technology</v>
      </c>
      <c r="R695" t="str">
        <f>RIGHT(N695,LEN(N695)-SEARCH("/",N695))</f>
        <v>wearables</v>
      </c>
      <c r="S695" s="8">
        <f>(((J695/60)/60)/24)+DATE(1970,1,1)</f>
        <v>42094.808182870373</v>
      </c>
      <c r="T695" s="8">
        <f>(((I695/60)/60)/24)+DATE(1970,1,1)</f>
        <v>42124.808182870373</v>
      </c>
      <c r="U695" s="8">
        <f>VALUE(+LEFT(S695,5))</f>
        <v>42094</v>
      </c>
      <c r="V695" t="str">
        <f>VLOOKUP(D695,X$2:Y$13,2)</f>
        <v>Greater than or equal to 50000</v>
      </c>
    </row>
    <row r="696" spans="1:22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>+E696/D696</f>
        <v>3.933333333333333E-3</v>
      </c>
      <c r="P696">
        <f>AVERAGE(E696/L696)</f>
        <v>84.285714285714292</v>
      </c>
      <c r="Q696" t="str">
        <f>LEFT(N696,SEARCH("/",N696)-1)</f>
        <v>technology</v>
      </c>
      <c r="R696" t="str">
        <f>RIGHT(N696,LEN(N696)-SEARCH("/",N696))</f>
        <v>wearables</v>
      </c>
      <c r="S696" s="8">
        <f>(((J696/60)/60)/24)+DATE(1970,1,1)</f>
        <v>42737.663877314815</v>
      </c>
      <c r="T696" s="8">
        <f>(((I696/60)/60)/24)+DATE(1970,1,1)</f>
        <v>42767.663877314815</v>
      </c>
      <c r="U696" s="8">
        <f>VALUE(+LEFT(S696,5))</f>
        <v>42737</v>
      </c>
      <c r="V696" t="str">
        <f>VLOOKUP(D696,X$2:Y$13,2)</f>
        <v>Greater than or equal to 50000</v>
      </c>
    </row>
    <row r="697" spans="1:22" ht="43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>+E697/D697</f>
        <v>1.06E-2</v>
      </c>
      <c r="P697">
        <f>AVERAGE(E697/L697)</f>
        <v>90.857142857142861</v>
      </c>
      <c r="Q697" t="str">
        <f>LEFT(N697,SEARCH("/",N697)-1)</f>
        <v>technology</v>
      </c>
      <c r="R697" t="str">
        <f>RIGHT(N697,LEN(N697)-SEARCH("/",N697))</f>
        <v>wearables</v>
      </c>
      <c r="S697" s="8">
        <f>(((J697/60)/60)/24)+DATE(1970,1,1)</f>
        <v>41913.521064814813</v>
      </c>
      <c r="T697" s="8">
        <f>(((I697/60)/60)/24)+DATE(1970,1,1)</f>
        <v>41943.521064814813</v>
      </c>
      <c r="U697" s="8">
        <f>VALUE(+LEFT(S697,5))</f>
        <v>41913</v>
      </c>
      <c r="V697" t="str">
        <f>VLOOKUP(D697,X$2:Y$13,2)</f>
        <v>Greater than or equal to 50000</v>
      </c>
    </row>
    <row r="698" spans="1:22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>+E698/D698</f>
        <v>5.7142857142857145E-6</v>
      </c>
      <c r="P698">
        <f>AVERAGE(E698/L698)</f>
        <v>1</v>
      </c>
      <c r="Q698" t="str">
        <f>LEFT(N698,SEARCH("/",N698)-1)</f>
        <v>technology</v>
      </c>
      <c r="R698" t="str">
        <f>RIGHT(N698,LEN(N698)-SEARCH("/",N698))</f>
        <v>wearables</v>
      </c>
      <c r="S698" s="8">
        <f>(((J698/60)/60)/24)+DATE(1970,1,1)</f>
        <v>41815.927106481482</v>
      </c>
      <c r="T698" s="8">
        <f>(((I698/60)/60)/24)+DATE(1970,1,1)</f>
        <v>41845.927106481482</v>
      </c>
      <c r="U698" s="8">
        <f>VALUE(+LEFT(S698,5))</f>
        <v>41815</v>
      </c>
      <c r="V698" t="str">
        <f>VLOOKUP(D698,X$2:Y$13,2)</f>
        <v>Greater than or equal to 50000</v>
      </c>
    </row>
    <row r="699" spans="1:22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>+E699/D699</f>
        <v>0.46379999999999999</v>
      </c>
      <c r="P699">
        <f>AVERAGE(E699/L699)</f>
        <v>20.342105263157894</v>
      </c>
      <c r="Q699" t="str">
        <f>LEFT(N699,SEARCH("/",N699)-1)</f>
        <v>technology</v>
      </c>
      <c r="R699" t="str">
        <f>RIGHT(N699,LEN(N699)-SEARCH("/",N699))</f>
        <v>wearables</v>
      </c>
      <c r="S699" s="8">
        <f>(((J699/60)/60)/24)+DATE(1970,1,1)</f>
        <v>42388.523020833338</v>
      </c>
      <c r="T699" s="8">
        <f>(((I699/60)/60)/24)+DATE(1970,1,1)</f>
        <v>42403.523020833338</v>
      </c>
      <c r="U699" s="8">
        <f>VALUE(+LEFT(S699,5))</f>
        <v>42388</v>
      </c>
      <c r="V699" t="str">
        <f>VLOOKUP(D699,X$2:Y$13,2)</f>
        <v>5000 to 9999</v>
      </c>
    </row>
    <row r="700" spans="1:22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>+E700/D700</f>
        <v>0.15390000000000001</v>
      </c>
      <c r="P700">
        <f>AVERAGE(E700/L700)</f>
        <v>530.68965517241384</v>
      </c>
      <c r="Q700" t="str">
        <f>LEFT(N700,SEARCH("/",N700)-1)</f>
        <v>technology</v>
      </c>
      <c r="R700" t="str">
        <f>RIGHT(N700,LEN(N700)-SEARCH("/",N700))</f>
        <v>wearables</v>
      </c>
      <c r="S700" s="8">
        <f>(((J700/60)/60)/24)+DATE(1970,1,1)</f>
        <v>41866.931076388886</v>
      </c>
      <c r="T700" s="8">
        <f>(((I700/60)/60)/24)+DATE(1970,1,1)</f>
        <v>41900.083333333336</v>
      </c>
      <c r="U700" s="8">
        <f>VALUE(+LEFT(S700,5))</f>
        <v>41866</v>
      </c>
      <c r="V700" t="str">
        <f>VLOOKUP(D700,X$2:Y$13,2)</f>
        <v>Greater than or equal to 50000</v>
      </c>
    </row>
    <row r="701" spans="1:22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>+E701/D701</f>
        <v>0.824221076923077</v>
      </c>
      <c r="P701">
        <f>AVERAGE(E701/L701)</f>
        <v>120.39184269662923</v>
      </c>
      <c r="Q701" t="str">
        <f>LEFT(N701,SEARCH("/",N701)-1)</f>
        <v>technology</v>
      </c>
      <c r="R701" t="str">
        <f>RIGHT(N701,LEN(N701)-SEARCH("/",N701))</f>
        <v>wearables</v>
      </c>
      <c r="S701" s="8">
        <f>(((J701/60)/60)/24)+DATE(1970,1,1)</f>
        <v>41563.485509259262</v>
      </c>
      <c r="T701" s="8">
        <f>(((I701/60)/60)/24)+DATE(1970,1,1)</f>
        <v>41600.666666666664</v>
      </c>
      <c r="U701" s="8">
        <f>VALUE(+LEFT(S701,5))</f>
        <v>41563</v>
      </c>
      <c r="V701" t="str">
        <f>VLOOKUP(D701,X$2:Y$13,2)</f>
        <v>Greater than or equal to 50000</v>
      </c>
    </row>
    <row r="702" spans="1:22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>+E702/D702</f>
        <v>2.6866666666666667E-2</v>
      </c>
      <c r="P702">
        <f>AVERAGE(E702/L702)</f>
        <v>13</v>
      </c>
      <c r="Q702" t="str">
        <f>LEFT(N702,SEARCH("/",N702)-1)</f>
        <v>technology</v>
      </c>
      <c r="R702" t="str">
        <f>RIGHT(N702,LEN(N702)-SEARCH("/",N702))</f>
        <v>wearables</v>
      </c>
      <c r="S702" s="8">
        <f>(((J702/60)/60)/24)+DATE(1970,1,1)</f>
        <v>42715.688437500001</v>
      </c>
      <c r="T702" s="8">
        <f>(((I702/60)/60)/24)+DATE(1970,1,1)</f>
        <v>42745.688437500001</v>
      </c>
      <c r="U702" s="8">
        <f>VALUE(+LEFT(S702,5))</f>
        <v>42715</v>
      </c>
      <c r="V702" t="str">
        <f>VLOOKUP(D702,X$2:Y$13,2)</f>
        <v>15000 to 19999</v>
      </c>
    </row>
    <row r="703" spans="1:22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>+E703/D703</f>
        <v>0.26600000000000001</v>
      </c>
      <c r="P703">
        <f>AVERAGE(E703/L703)</f>
        <v>291.33333333333331</v>
      </c>
      <c r="Q703" t="str">
        <f>LEFT(N703,SEARCH("/",N703)-1)</f>
        <v>technology</v>
      </c>
      <c r="R703" t="str">
        <f>RIGHT(N703,LEN(N703)-SEARCH("/",N703))</f>
        <v>wearables</v>
      </c>
      <c r="S703" s="8">
        <f>(((J703/60)/60)/24)+DATE(1970,1,1)</f>
        <v>41813.662962962961</v>
      </c>
      <c r="T703" s="8">
        <f>(((I703/60)/60)/24)+DATE(1970,1,1)</f>
        <v>41843.662962962961</v>
      </c>
      <c r="U703" s="8">
        <f>VALUE(+LEFT(S703,5))</f>
        <v>41813</v>
      </c>
      <c r="V703" t="str">
        <f>VLOOKUP(D703,X$2:Y$13,2)</f>
        <v>20000 to 24999</v>
      </c>
    </row>
    <row r="704" spans="1:22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>+E704/D704</f>
        <v>0.30813400000000002</v>
      </c>
      <c r="P704">
        <f>AVERAGE(E704/L704)</f>
        <v>124.9191891891892</v>
      </c>
      <c r="Q704" t="str">
        <f>LEFT(N704,SEARCH("/",N704)-1)</f>
        <v>technology</v>
      </c>
      <c r="R704" t="str">
        <f>RIGHT(N704,LEN(N704)-SEARCH("/",N704))</f>
        <v>wearables</v>
      </c>
      <c r="S704" s="8">
        <f>(((J704/60)/60)/24)+DATE(1970,1,1)</f>
        <v>42668.726701388892</v>
      </c>
      <c r="T704" s="8">
        <f>(((I704/60)/60)/24)+DATE(1970,1,1)</f>
        <v>42698.768368055549</v>
      </c>
      <c r="U704" s="8">
        <f>VALUE(+LEFT(S704,5))</f>
        <v>42668</v>
      </c>
      <c r="V704" t="str">
        <f>VLOOKUP(D704,X$2:Y$13,2)</f>
        <v>15000 to 19999</v>
      </c>
    </row>
    <row r="705" spans="1:22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>+E705/D705</f>
        <v>5.5800000000000002E-2</v>
      </c>
      <c r="P705">
        <f>AVERAGE(E705/L705)</f>
        <v>119.57142857142857</v>
      </c>
      <c r="Q705" t="str">
        <f>LEFT(N705,SEARCH("/",N705)-1)</f>
        <v>technology</v>
      </c>
      <c r="R705" t="str">
        <f>RIGHT(N705,LEN(N705)-SEARCH("/",N705))</f>
        <v>wearables</v>
      </c>
      <c r="S705" s="8">
        <f>(((J705/60)/60)/24)+DATE(1970,1,1)</f>
        <v>42711.950798611113</v>
      </c>
      <c r="T705" s="8">
        <f>(((I705/60)/60)/24)+DATE(1970,1,1)</f>
        <v>42766.98055555555</v>
      </c>
      <c r="U705" s="8">
        <f>VALUE(+LEFT(S705,5))</f>
        <v>42711</v>
      </c>
      <c r="V705" t="str">
        <f>VLOOKUP(D705,X$2:Y$13,2)</f>
        <v>15000 to 19999</v>
      </c>
    </row>
    <row r="706" spans="1:22" ht="28.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>+E706/D706</f>
        <v>8.7454545454545458E-3</v>
      </c>
      <c r="P706">
        <f>AVERAGE(E706/L706)</f>
        <v>120.25</v>
      </c>
      <c r="Q706" t="str">
        <f>LEFT(N706,SEARCH("/",N706)-1)</f>
        <v>technology</v>
      </c>
      <c r="R706" t="str">
        <f>RIGHT(N706,LEN(N706)-SEARCH("/",N706))</f>
        <v>wearables</v>
      </c>
      <c r="S706" s="8">
        <f>(((J706/60)/60)/24)+DATE(1970,1,1)</f>
        <v>42726.192916666667</v>
      </c>
      <c r="T706" s="8">
        <f>(((I706/60)/60)/24)+DATE(1970,1,1)</f>
        <v>42786.192916666667</v>
      </c>
      <c r="U706" s="8">
        <f>VALUE(+LEFT(S706,5))</f>
        <v>42726</v>
      </c>
      <c r="V706" t="str">
        <f>VLOOKUP(D706,X$2:Y$13,2)</f>
        <v>Greater than or equal to 50000</v>
      </c>
    </row>
    <row r="707" spans="1:22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>+E707/D707</f>
        <v>9.7699999999999992E-3</v>
      </c>
      <c r="P707">
        <f>AVERAGE(E707/L707)</f>
        <v>195.4</v>
      </c>
      <c r="Q707" t="str">
        <f>LEFT(N707,SEARCH("/",N707)-1)</f>
        <v>technology</v>
      </c>
      <c r="R707" t="str">
        <f>RIGHT(N707,LEN(N707)-SEARCH("/",N707))</f>
        <v>wearables</v>
      </c>
      <c r="S707" s="8">
        <f>(((J707/60)/60)/24)+DATE(1970,1,1)</f>
        <v>42726.491643518515</v>
      </c>
      <c r="T707" s="8">
        <f>(((I707/60)/60)/24)+DATE(1970,1,1)</f>
        <v>42756.491643518515</v>
      </c>
      <c r="U707" s="8">
        <f>VALUE(+LEFT(S707,5))</f>
        <v>42726</v>
      </c>
      <c r="V707" t="str">
        <f>VLOOKUP(D707,X$2:Y$13,2)</f>
        <v>Greater than or equal to 50000</v>
      </c>
    </row>
    <row r="708" spans="1:22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>+E708/D708</f>
        <v>0</v>
      </c>
      <c r="P708" t="e">
        <f>AVERAGE(E708/L708)</f>
        <v>#DIV/0!</v>
      </c>
      <c r="Q708" t="str">
        <f>LEFT(N708,SEARCH("/",N708)-1)</f>
        <v>technology</v>
      </c>
      <c r="R708" t="str">
        <f>RIGHT(N708,LEN(N708)-SEARCH("/",N708))</f>
        <v>wearables</v>
      </c>
      <c r="S708" s="8">
        <f>(((J708/60)/60)/24)+DATE(1970,1,1)</f>
        <v>42676.995173611111</v>
      </c>
      <c r="T708" s="8">
        <f>(((I708/60)/60)/24)+DATE(1970,1,1)</f>
        <v>42718.777083333334</v>
      </c>
      <c r="U708" s="8">
        <f>VALUE(+LEFT(S708,5))</f>
        <v>42676</v>
      </c>
      <c r="V708" t="str">
        <f>VLOOKUP(D708,X$2:Y$13,2)</f>
        <v>Greater than or equal to 50000</v>
      </c>
    </row>
    <row r="709" spans="1:22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>+E709/D709</f>
        <v>0.78927352941176465</v>
      </c>
      <c r="P709">
        <f>AVERAGE(E709/L709)</f>
        <v>117.69868421052631</v>
      </c>
      <c r="Q709" t="str">
        <f>LEFT(N709,SEARCH("/",N709)-1)</f>
        <v>technology</v>
      </c>
      <c r="R709" t="str">
        <f>RIGHT(N709,LEN(N709)-SEARCH("/",N709))</f>
        <v>wearables</v>
      </c>
      <c r="S709" s="8">
        <f>(((J709/60)/60)/24)+DATE(1970,1,1)</f>
        <v>42696.663506944446</v>
      </c>
      <c r="T709" s="8">
        <f>(((I709/60)/60)/24)+DATE(1970,1,1)</f>
        <v>42736.663506944446</v>
      </c>
      <c r="U709" s="8">
        <f>VALUE(+LEFT(S709,5))</f>
        <v>42696</v>
      </c>
      <c r="V709" t="str">
        <f>VLOOKUP(D709,X$2:Y$13,2)</f>
        <v>Greater than or equal to 50000</v>
      </c>
    </row>
    <row r="710" spans="1:22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>+E710/D710</f>
        <v>0.22092500000000001</v>
      </c>
      <c r="P710">
        <f>AVERAGE(E710/L710)</f>
        <v>23.948509485094849</v>
      </c>
      <c r="Q710" t="str">
        <f>LEFT(N710,SEARCH("/",N710)-1)</f>
        <v>technology</v>
      </c>
      <c r="R710" t="str">
        <f>RIGHT(N710,LEN(N710)-SEARCH("/",N710))</f>
        <v>wearables</v>
      </c>
      <c r="S710" s="8">
        <f>(((J710/60)/60)/24)+DATE(1970,1,1)</f>
        <v>41835.581018518518</v>
      </c>
      <c r="T710" s="8">
        <f>(((I710/60)/60)/24)+DATE(1970,1,1)</f>
        <v>41895.581018518518</v>
      </c>
      <c r="U710" s="8">
        <f>VALUE(+LEFT(S710,5))</f>
        <v>41835</v>
      </c>
      <c r="V710" t="str">
        <f>VLOOKUP(D710,X$2:Y$13,2)</f>
        <v>40000 to 44999</v>
      </c>
    </row>
    <row r="711" spans="1:22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>+E711/D711</f>
        <v>4.0666666666666663E-3</v>
      </c>
      <c r="P711">
        <f>AVERAGE(E711/L711)</f>
        <v>30.5</v>
      </c>
      <c r="Q711" t="str">
        <f>LEFT(N711,SEARCH("/",N711)-1)</f>
        <v>technology</v>
      </c>
      <c r="R711" t="str">
        <f>RIGHT(N711,LEN(N711)-SEARCH("/",N711))</f>
        <v>wearables</v>
      </c>
      <c r="S711" s="8">
        <f>(((J711/60)/60)/24)+DATE(1970,1,1)</f>
        <v>41948.041192129633</v>
      </c>
      <c r="T711" s="8">
        <f>(((I711/60)/60)/24)+DATE(1970,1,1)</f>
        <v>41978.041192129633</v>
      </c>
      <c r="U711" s="8">
        <f>VALUE(+LEFT(S711,5))</f>
        <v>41948</v>
      </c>
      <c r="V711" t="str">
        <f>VLOOKUP(D711,X$2:Y$13,2)</f>
        <v>15000 to 19999</v>
      </c>
    </row>
    <row r="712" spans="1:22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>+E712/D712</f>
        <v>0</v>
      </c>
      <c r="P712" t="e">
        <f>AVERAGE(E712/L712)</f>
        <v>#DIV/0!</v>
      </c>
      <c r="Q712" t="str">
        <f>LEFT(N712,SEARCH("/",N712)-1)</f>
        <v>technology</v>
      </c>
      <c r="R712" t="str">
        <f>RIGHT(N712,LEN(N712)-SEARCH("/",N712))</f>
        <v>wearables</v>
      </c>
      <c r="S712" s="8">
        <f>(((J712/60)/60)/24)+DATE(1970,1,1)</f>
        <v>41837.984976851854</v>
      </c>
      <c r="T712" s="8">
        <f>(((I712/60)/60)/24)+DATE(1970,1,1)</f>
        <v>41871.030555555553</v>
      </c>
      <c r="U712" s="8">
        <f>VALUE(+LEFT(S712,5))</f>
        <v>41837</v>
      </c>
      <c r="V712" t="str">
        <f>VLOOKUP(D712,X$2:Y$13,2)</f>
        <v>1000 to 4999</v>
      </c>
    </row>
    <row r="713" spans="1:22" ht="43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>+E713/D713</f>
        <v>0.33790999999999999</v>
      </c>
      <c r="P713">
        <f>AVERAGE(E713/L713)</f>
        <v>99.973372781065095</v>
      </c>
      <c r="Q713" t="str">
        <f>LEFT(N713,SEARCH("/",N713)-1)</f>
        <v>technology</v>
      </c>
      <c r="R713" t="str">
        <f>RIGHT(N713,LEN(N713)-SEARCH("/",N713))</f>
        <v>wearables</v>
      </c>
      <c r="S713" s="8">
        <f>(((J713/60)/60)/24)+DATE(1970,1,1)</f>
        <v>42678.459120370375</v>
      </c>
      <c r="T713" s="8">
        <f>(((I713/60)/60)/24)+DATE(1970,1,1)</f>
        <v>42718.500787037032</v>
      </c>
      <c r="U713" s="8">
        <f>VALUE(+LEFT(S713,5))</f>
        <v>42678</v>
      </c>
      <c r="V713" t="str">
        <f>VLOOKUP(D713,X$2:Y$13,2)</f>
        <v>Greater than or equal to 50000</v>
      </c>
    </row>
    <row r="714" spans="1:22" ht="43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>+E714/D714</f>
        <v>2.1649484536082476E-3</v>
      </c>
      <c r="P714">
        <f>AVERAGE(E714/L714)</f>
        <v>26.25</v>
      </c>
      <c r="Q714" t="str">
        <f>LEFT(N714,SEARCH("/",N714)-1)</f>
        <v>technology</v>
      </c>
      <c r="R714" t="str">
        <f>RIGHT(N714,LEN(N714)-SEARCH("/",N714))</f>
        <v>wearables</v>
      </c>
      <c r="S714" s="8">
        <f>(((J714/60)/60)/24)+DATE(1970,1,1)</f>
        <v>42384.680925925932</v>
      </c>
      <c r="T714" s="8">
        <f>(((I714/60)/60)/24)+DATE(1970,1,1)</f>
        <v>42414.680925925932</v>
      </c>
      <c r="U714" s="8">
        <f>VALUE(+LEFT(S714,5))</f>
        <v>42384</v>
      </c>
      <c r="V714" t="str">
        <f>VLOOKUP(D714,X$2:Y$13,2)</f>
        <v>45000 to 49999</v>
      </c>
    </row>
    <row r="715" spans="1:22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>+E715/D715</f>
        <v>7.9600000000000001E-3</v>
      </c>
      <c r="P715">
        <f>AVERAGE(E715/L715)</f>
        <v>199</v>
      </c>
      <c r="Q715" t="str">
        <f>LEFT(N715,SEARCH("/",N715)-1)</f>
        <v>technology</v>
      </c>
      <c r="R715" t="str">
        <f>RIGHT(N715,LEN(N715)-SEARCH("/",N715))</f>
        <v>wearables</v>
      </c>
      <c r="S715" s="8">
        <f>(((J715/60)/60)/24)+DATE(1970,1,1)</f>
        <v>42496.529305555552</v>
      </c>
      <c r="T715" s="8">
        <f>(((I715/60)/60)/24)+DATE(1970,1,1)</f>
        <v>42526.529305555552</v>
      </c>
      <c r="U715" s="8">
        <f>VALUE(+LEFT(S715,5))</f>
        <v>42496</v>
      </c>
      <c r="V715" t="str">
        <f>VLOOKUP(D715,X$2:Y$13,2)</f>
        <v>25000 to 29999</v>
      </c>
    </row>
    <row r="716" spans="1:22" ht="28.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>+E716/D716</f>
        <v>0.14993333333333334</v>
      </c>
      <c r="P716">
        <f>AVERAGE(E716/L716)</f>
        <v>80.321428571428569</v>
      </c>
      <c r="Q716" t="str">
        <f>LEFT(N716,SEARCH("/",N716)-1)</f>
        <v>technology</v>
      </c>
      <c r="R716" t="str">
        <f>RIGHT(N716,LEN(N716)-SEARCH("/",N716))</f>
        <v>wearables</v>
      </c>
      <c r="S716" s="8">
        <f>(((J716/60)/60)/24)+DATE(1970,1,1)</f>
        <v>42734.787986111114</v>
      </c>
      <c r="T716" s="8">
        <f>(((I716/60)/60)/24)+DATE(1970,1,1)</f>
        <v>42794.787986111114</v>
      </c>
      <c r="U716" s="8">
        <f>VALUE(+LEFT(S716,5))</f>
        <v>42734</v>
      </c>
      <c r="V716" t="str">
        <f>VLOOKUP(D716,X$2:Y$13,2)</f>
        <v>15000 to 19999</v>
      </c>
    </row>
    <row r="717" spans="1:22" ht="43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>+E717/D717</f>
        <v>5.0509090909090906E-2</v>
      </c>
      <c r="P717">
        <f>AVERAGE(E717/L717)</f>
        <v>115.75</v>
      </c>
      <c r="Q717" t="str">
        <f>LEFT(N717,SEARCH("/",N717)-1)</f>
        <v>technology</v>
      </c>
      <c r="R717" t="str">
        <f>RIGHT(N717,LEN(N717)-SEARCH("/",N717))</f>
        <v>wearables</v>
      </c>
      <c r="S717" s="8">
        <f>(((J717/60)/60)/24)+DATE(1970,1,1)</f>
        <v>42273.090740740736</v>
      </c>
      <c r="T717" s="8">
        <f>(((I717/60)/60)/24)+DATE(1970,1,1)</f>
        <v>42313.132407407407</v>
      </c>
      <c r="U717" s="8">
        <f>VALUE(+LEFT(S717,5))</f>
        <v>42273</v>
      </c>
      <c r="V717" t="str">
        <f>VLOOKUP(D717,X$2:Y$13,2)</f>
        <v>25000 to 29999</v>
      </c>
    </row>
    <row r="718" spans="1:22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>+E718/D718</f>
        <v>0.10214285714285715</v>
      </c>
      <c r="P718">
        <f>AVERAGE(E718/L718)</f>
        <v>44.6875</v>
      </c>
      <c r="Q718" t="str">
        <f>LEFT(N718,SEARCH("/",N718)-1)</f>
        <v>technology</v>
      </c>
      <c r="R718" t="str">
        <f>RIGHT(N718,LEN(N718)-SEARCH("/",N718))</f>
        <v>wearables</v>
      </c>
      <c r="S718" s="8">
        <f>(((J718/60)/60)/24)+DATE(1970,1,1)</f>
        <v>41940.658645833333</v>
      </c>
      <c r="T718" s="8">
        <f>(((I718/60)/60)/24)+DATE(1970,1,1)</f>
        <v>41974</v>
      </c>
      <c r="U718" s="8">
        <f>VALUE(+LEFT(S718,5))</f>
        <v>41940</v>
      </c>
      <c r="V718" t="str">
        <f>VLOOKUP(D718,X$2:Y$13,2)</f>
        <v>5000 to 9999</v>
      </c>
    </row>
    <row r="719" spans="1:2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>+E719/D719</f>
        <v>3.0500000000000002E-3</v>
      </c>
      <c r="P719">
        <f>AVERAGE(E719/L719)</f>
        <v>76.25</v>
      </c>
      <c r="Q719" t="str">
        <f>LEFT(N719,SEARCH("/",N719)-1)</f>
        <v>technology</v>
      </c>
      <c r="R719" t="str">
        <f>RIGHT(N719,LEN(N719)-SEARCH("/",N719))</f>
        <v>wearables</v>
      </c>
      <c r="S719" s="8">
        <f>(((J719/60)/60)/24)+DATE(1970,1,1)</f>
        <v>41857.854189814818</v>
      </c>
      <c r="T719" s="8">
        <f>(((I719/60)/60)/24)+DATE(1970,1,1)</f>
        <v>41887.854189814818</v>
      </c>
      <c r="U719" s="8">
        <f>VALUE(+LEFT(S719,5))</f>
        <v>41857</v>
      </c>
      <c r="V719" t="str">
        <f>VLOOKUP(D719,X$2:Y$13,2)</f>
        <v>Greater than or equal to 50000</v>
      </c>
    </row>
    <row r="720" spans="1:22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>+E720/D720</f>
        <v>7.4999999999999997E-3</v>
      </c>
      <c r="P720">
        <f>AVERAGE(E720/L720)</f>
        <v>22.5</v>
      </c>
      <c r="Q720" t="str">
        <f>LEFT(N720,SEARCH("/",N720)-1)</f>
        <v>technology</v>
      </c>
      <c r="R720" t="str">
        <f>RIGHT(N720,LEN(N720)-SEARCH("/",N720))</f>
        <v>wearables</v>
      </c>
      <c r="S720" s="8">
        <f>(((J720/60)/60)/24)+DATE(1970,1,1)</f>
        <v>42752.845451388886</v>
      </c>
      <c r="T720" s="8">
        <f>(((I720/60)/60)/24)+DATE(1970,1,1)</f>
        <v>42784.249305555553</v>
      </c>
      <c r="U720" s="8">
        <f>VALUE(+LEFT(S720,5))</f>
        <v>42752</v>
      </c>
      <c r="V720" t="str">
        <f>VLOOKUP(D720,X$2:Y$13,2)</f>
        <v>10000 to 14999</v>
      </c>
    </row>
    <row r="721" spans="1:22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>+E721/D721</f>
        <v>1.2933333333333333E-2</v>
      </c>
      <c r="P721">
        <f>AVERAGE(E721/L721)</f>
        <v>19.399999999999999</v>
      </c>
      <c r="Q721" t="str">
        <f>LEFT(N721,SEARCH("/",N721)-1)</f>
        <v>technology</v>
      </c>
      <c r="R721" t="str">
        <f>RIGHT(N721,LEN(N721)-SEARCH("/",N721))</f>
        <v>wearables</v>
      </c>
      <c r="S721" s="8">
        <f>(((J721/60)/60)/24)+DATE(1970,1,1)</f>
        <v>42409.040231481486</v>
      </c>
      <c r="T721" s="8">
        <f>(((I721/60)/60)/24)+DATE(1970,1,1)</f>
        <v>42423.040231481486</v>
      </c>
      <c r="U721" s="8">
        <f>VALUE(+LEFT(S721,5))</f>
        <v>42409</v>
      </c>
      <c r="V721" t="str">
        <f>VLOOKUP(D721,X$2:Y$13,2)</f>
        <v>15000 to 19999</v>
      </c>
    </row>
    <row r="722" spans="1:22" ht="28.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>+E722/D722</f>
        <v>1.4394736842105262</v>
      </c>
      <c r="P722">
        <f>AVERAGE(E722/L722)</f>
        <v>66.707317073170728</v>
      </c>
      <c r="Q722" t="str">
        <f>LEFT(N722,SEARCH("/",N722)-1)</f>
        <v>publishing</v>
      </c>
      <c r="R722" t="str">
        <f>RIGHT(N722,LEN(N722)-SEARCH("/",N722))</f>
        <v>nonfiction</v>
      </c>
      <c r="S722" s="8">
        <f>(((J722/60)/60)/24)+DATE(1970,1,1)</f>
        <v>40909.649201388893</v>
      </c>
      <c r="T722" s="8">
        <f>(((I722/60)/60)/24)+DATE(1970,1,1)</f>
        <v>40937.649201388893</v>
      </c>
      <c r="U722" s="8">
        <f>VALUE(+LEFT(S722,5))</f>
        <v>40909</v>
      </c>
      <c r="V722" t="str">
        <f>VLOOKUP(D722,X$2:Y$13,2)</f>
        <v>1000 to 4999</v>
      </c>
    </row>
    <row r="723" spans="1:22" ht="43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>+E723/D723</f>
        <v>1.2210975609756098</v>
      </c>
      <c r="P723">
        <f>AVERAGE(E723/L723)</f>
        <v>84.142857142857139</v>
      </c>
      <c r="Q723" t="str">
        <f>LEFT(N723,SEARCH("/",N723)-1)</f>
        <v>publishing</v>
      </c>
      <c r="R723" t="str">
        <f>RIGHT(N723,LEN(N723)-SEARCH("/",N723))</f>
        <v>nonfiction</v>
      </c>
      <c r="S723" s="8">
        <f>(((J723/60)/60)/24)+DATE(1970,1,1)</f>
        <v>41807.571840277778</v>
      </c>
      <c r="T723" s="8">
        <f>(((I723/60)/60)/24)+DATE(1970,1,1)</f>
        <v>41852.571840277778</v>
      </c>
      <c r="U723" s="8">
        <f>VALUE(+LEFT(S723,5))</f>
        <v>41807</v>
      </c>
      <c r="V723" t="str">
        <f>VLOOKUP(D723,X$2:Y$13,2)</f>
        <v>5000 to 9999</v>
      </c>
    </row>
    <row r="724" spans="1:22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>+E724/D724</f>
        <v>1.3202400000000001</v>
      </c>
      <c r="P724">
        <f>AVERAGE(E724/L724)</f>
        <v>215.72549019607843</v>
      </c>
      <c r="Q724" t="str">
        <f>LEFT(N724,SEARCH("/",N724)-1)</f>
        <v>publishing</v>
      </c>
      <c r="R724" t="str">
        <f>RIGHT(N724,LEN(N724)-SEARCH("/",N724))</f>
        <v>nonfiction</v>
      </c>
      <c r="S724" s="8">
        <f>(((J724/60)/60)/24)+DATE(1970,1,1)</f>
        <v>40977.805300925924</v>
      </c>
      <c r="T724" s="8">
        <f>(((I724/60)/60)/24)+DATE(1970,1,1)</f>
        <v>41007.76363425926</v>
      </c>
      <c r="U724" s="8">
        <f>VALUE(+LEFT(S724,5))</f>
        <v>40977</v>
      </c>
      <c r="V724" t="str">
        <f>VLOOKUP(D724,X$2:Y$13,2)</f>
        <v>25000 to 29999</v>
      </c>
    </row>
    <row r="725" spans="1:22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>+E725/D725</f>
        <v>1.0938000000000001</v>
      </c>
      <c r="P725">
        <f>AVERAGE(E725/L725)</f>
        <v>54.69</v>
      </c>
      <c r="Q725" t="str">
        <f>LEFT(N725,SEARCH("/",N725)-1)</f>
        <v>publishing</v>
      </c>
      <c r="R725" t="str">
        <f>RIGHT(N725,LEN(N725)-SEARCH("/",N725))</f>
        <v>nonfiction</v>
      </c>
      <c r="S725" s="8">
        <f>(((J725/60)/60)/24)+DATE(1970,1,1)</f>
        <v>42184.816539351858</v>
      </c>
      <c r="T725" s="8">
        <f>(((I725/60)/60)/24)+DATE(1970,1,1)</f>
        <v>42215.165972222225</v>
      </c>
      <c r="U725" s="8">
        <f>VALUE(+LEFT(S725,5))</f>
        <v>42184</v>
      </c>
      <c r="V725" t="str">
        <f>VLOOKUP(D725,X$2:Y$13,2)</f>
        <v>5000 to 9999</v>
      </c>
    </row>
    <row r="726" spans="1:22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>+E726/D726</f>
        <v>1.0547157142857144</v>
      </c>
      <c r="P726">
        <f>AVERAGE(E726/L726)</f>
        <v>51.62944055944056</v>
      </c>
      <c r="Q726" t="str">
        <f>LEFT(N726,SEARCH("/",N726)-1)</f>
        <v>publishing</v>
      </c>
      <c r="R726" t="str">
        <f>RIGHT(N726,LEN(N726)-SEARCH("/",N726))</f>
        <v>nonfiction</v>
      </c>
      <c r="S726" s="8">
        <f>(((J726/60)/60)/24)+DATE(1970,1,1)</f>
        <v>40694.638460648144</v>
      </c>
      <c r="T726" s="8">
        <f>(((I726/60)/60)/24)+DATE(1970,1,1)</f>
        <v>40724.638460648144</v>
      </c>
      <c r="U726" s="8">
        <f>VALUE(+LEFT(S726,5))</f>
        <v>40694</v>
      </c>
      <c r="V726" t="str">
        <f>VLOOKUP(D726,X$2:Y$13,2)</f>
        <v>5000 to 9999</v>
      </c>
    </row>
    <row r="727" spans="1:22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>+E727/D727</f>
        <v>1.0035000000000001</v>
      </c>
      <c r="P727">
        <f>AVERAGE(E727/L727)</f>
        <v>143.35714285714286</v>
      </c>
      <c r="Q727" t="str">
        <f>LEFT(N727,SEARCH("/",N727)-1)</f>
        <v>publishing</v>
      </c>
      <c r="R727" t="str">
        <f>RIGHT(N727,LEN(N727)-SEARCH("/",N727))</f>
        <v>nonfiction</v>
      </c>
      <c r="S727" s="8">
        <f>(((J727/60)/60)/24)+DATE(1970,1,1)</f>
        <v>42321.626296296294</v>
      </c>
      <c r="T727" s="8">
        <f>(((I727/60)/60)/24)+DATE(1970,1,1)</f>
        <v>42351.626296296294</v>
      </c>
      <c r="U727" s="8">
        <f>VALUE(+LEFT(S727,5))</f>
        <v>42321</v>
      </c>
      <c r="V727" t="str">
        <f>VLOOKUP(D727,X$2:Y$13,2)</f>
        <v>20000 to 24999</v>
      </c>
    </row>
    <row r="728" spans="1:22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>+E728/D728</f>
        <v>1.014</v>
      </c>
      <c r="P728">
        <f>AVERAGE(E728/L728)</f>
        <v>72.428571428571431</v>
      </c>
      <c r="Q728" t="str">
        <f>LEFT(N728,SEARCH("/",N728)-1)</f>
        <v>publishing</v>
      </c>
      <c r="R728" t="str">
        <f>RIGHT(N728,LEN(N728)-SEARCH("/",N728))</f>
        <v>nonfiction</v>
      </c>
      <c r="S728" s="8">
        <f>(((J728/60)/60)/24)+DATE(1970,1,1)</f>
        <v>41346.042673611111</v>
      </c>
      <c r="T728" s="8">
        <f>(((I728/60)/60)/24)+DATE(1970,1,1)</f>
        <v>41376.042673611111</v>
      </c>
      <c r="U728" s="8">
        <f>VALUE(+LEFT(S728,5))</f>
        <v>41346</v>
      </c>
      <c r="V728" t="str">
        <f>VLOOKUP(D728,X$2:Y$13,2)</f>
        <v>1000 to 4999</v>
      </c>
    </row>
    <row r="729" spans="1:22" ht="43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>+E729/D729</f>
        <v>1.5551428571428572</v>
      </c>
      <c r="P729">
        <f>AVERAGE(E729/L729)</f>
        <v>36.530201342281877</v>
      </c>
      <c r="Q729" t="str">
        <f>LEFT(N729,SEARCH("/",N729)-1)</f>
        <v>publishing</v>
      </c>
      <c r="R729" t="str">
        <f>RIGHT(N729,LEN(N729)-SEARCH("/",N729))</f>
        <v>nonfiction</v>
      </c>
      <c r="S729" s="8">
        <f>(((J729/60)/60)/24)+DATE(1970,1,1)</f>
        <v>41247.020243055551</v>
      </c>
      <c r="T729" s="8">
        <f>(((I729/60)/60)/24)+DATE(1970,1,1)</f>
        <v>41288.888888888891</v>
      </c>
      <c r="U729" s="8">
        <f>VALUE(+LEFT(S729,5))</f>
        <v>41247</v>
      </c>
      <c r="V729" t="str">
        <f>VLOOKUP(D729,X$2:Y$13,2)</f>
        <v>1000 to 4999</v>
      </c>
    </row>
    <row r="730" spans="1:22" ht="28.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>+E730/D730</f>
        <v>1.05566</v>
      </c>
      <c r="P730">
        <f>AVERAGE(E730/L730)</f>
        <v>60.903461538461535</v>
      </c>
      <c r="Q730" t="str">
        <f>LEFT(N730,SEARCH("/",N730)-1)</f>
        <v>publishing</v>
      </c>
      <c r="R730" t="str">
        <f>RIGHT(N730,LEN(N730)-SEARCH("/",N730))</f>
        <v>nonfiction</v>
      </c>
      <c r="S730" s="8">
        <f>(((J730/60)/60)/24)+DATE(1970,1,1)</f>
        <v>40731.837465277778</v>
      </c>
      <c r="T730" s="8">
        <f>(((I730/60)/60)/24)+DATE(1970,1,1)</f>
        <v>40776.837465277778</v>
      </c>
      <c r="U730" s="8">
        <f>VALUE(+LEFT(S730,5))</f>
        <v>40731</v>
      </c>
      <c r="V730" t="str">
        <f>VLOOKUP(D730,X$2:Y$13,2)</f>
        <v>5000 to 9999</v>
      </c>
    </row>
    <row r="731" spans="1:22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>+E731/D731</f>
        <v>1.3065</v>
      </c>
      <c r="P731">
        <f>AVERAGE(E731/L731)</f>
        <v>43.55</v>
      </c>
      <c r="Q731" t="str">
        <f>LEFT(N731,SEARCH("/",N731)-1)</f>
        <v>publishing</v>
      </c>
      <c r="R731" t="str">
        <f>RIGHT(N731,LEN(N731)-SEARCH("/",N731))</f>
        <v>nonfiction</v>
      </c>
      <c r="S731" s="8">
        <f>(((J731/60)/60)/24)+DATE(1970,1,1)</f>
        <v>41111.185891203706</v>
      </c>
      <c r="T731" s="8">
        <f>(((I731/60)/60)/24)+DATE(1970,1,1)</f>
        <v>41171.185891203706</v>
      </c>
      <c r="U731" s="8">
        <f>VALUE(+LEFT(S731,5))</f>
        <v>41111</v>
      </c>
      <c r="V731" t="str">
        <f>VLOOKUP(D731,X$2:Y$13,2)</f>
        <v>1000 to 4999</v>
      </c>
    </row>
    <row r="732" spans="1:2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>+E732/D732</f>
        <v>1.3219000000000001</v>
      </c>
      <c r="P732">
        <f>AVERAGE(E732/L732)</f>
        <v>99.766037735849054</v>
      </c>
      <c r="Q732" t="str">
        <f>LEFT(N732,SEARCH("/",N732)-1)</f>
        <v>publishing</v>
      </c>
      <c r="R732" t="str">
        <f>RIGHT(N732,LEN(N732)-SEARCH("/",N732))</f>
        <v>nonfiction</v>
      </c>
      <c r="S732" s="8">
        <f>(((J732/60)/60)/24)+DATE(1970,1,1)</f>
        <v>40854.745266203703</v>
      </c>
      <c r="T732" s="8">
        <f>(((I732/60)/60)/24)+DATE(1970,1,1)</f>
        <v>40884.745266203703</v>
      </c>
      <c r="U732" s="8">
        <f>VALUE(+LEFT(S732,5))</f>
        <v>40854</v>
      </c>
      <c r="V732" t="str">
        <f>VLOOKUP(D732,X$2:Y$13,2)</f>
        <v>20000 to 24999</v>
      </c>
    </row>
    <row r="733" spans="1:22" ht="28.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>+E733/D733</f>
        <v>1.26</v>
      </c>
      <c r="P733">
        <f>AVERAGE(E733/L733)</f>
        <v>88.732394366197184</v>
      </c>
      <c r="Q733" t="str">
        <f>LEFT(N733,SEARCH("/",N733)-1)</f>
        <v>publishing</v>
      </c>
      <c r="R733" t="str">
        <f>RIGHT(N733,LEN(N733)-SEARCH("/",N733))</f>
        <v>nonfiction</v>
      </c>
      <c r="S733" s="8">
        <f>(((J733/60)/60)/24)+DATE(1970,1,1)</f>
        <v>40879.795682870368</v>
      </c>
      <c r="T733" s="8">
        <f>(((I733/60)/60)/24)+DATE(1970,1,1)</f>
        <v>40930.25</v>
      </c>
      <c r="U733" s="8">
        <f>VALUE(+LEFT(S733,5))</f>
        <v>40879</v>
      </c>
      <c r="V733" t="str">
        <f>VLOOKUP(D733,X$2:Y$13,2)</f>
        <v>5000 to 9999</v>
      </c>
    </row>
    <row r="734" spans="1:22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>+E734/D734</f>
        <v>1.6</v>
      </c>
      <c r="P734">
        <f>AVERAGE(E734/L734)</f>
        <v>4.9230769230769234</v>
      </c>
      <c r="Q734" t="str">
        <f>LEFT(N734,SEARCH("/",N734)-1)</f>
        <v>publishing</v>
      </c>
      <c r="R734" t="str">
        <f>RIGHT(N734,LEN(N734)-SEARCH("/",N734))</f>
        <v>nonfiction</v>
      </c>
      <c r="S734" s="8">
        <f>(((J734/60)/60)/24)+DATE(1970,1,1)</f>
        <v>41486.424317129626</v>
      </c>
      <c r="T734" s="8">
        <f>(((I734/60)/60)/24)+DATE(1970,1,1)</f>
        <v>41546.424317129626</v>
      </c>
      <c r="U734" s="8">
        <f>VALUE(+LEFT(S734,5))</f>
        <v>41486</v>
      </c>
      <c r="V734" t="str">
        <f>VLOOKUP(D734,X$2:Y$13,2)</f>
        <v>Less than 1000</v>
      </c>
    </row>
    <row r="735" spans="1:22" ht="43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>+E735/D735</f>
        <v>1.2048000000000001</v>
      </c>
      <c r="P735">
        <f>AVERAGE(E735/L735)</f>
        <v>17.822485207100591</v>
      </c>
      <c r="Q735" t="str">
        <f>LEFT(N735,SEARCH("/",N735)-1)</f>
        <v>publishing</v>
      </c>
      <c r="R735" t="str">
        <f>RIGHT(N735,LEN(N735)-SEARCH("/",N735))</f>
        <v>nonfiction</v>
      </c>
      <c r="S735" s="8">
        <f>(((J735/60)/60)/24)+DATE(1970,1,1)</f>
        <v>41598.420046296298</v>
      </c>
      <c r="T735" s="8">
        <f>(((I735/60)/60)/24)+DATE(1970,1,1)</f>
        <v>41628.420046296298</v>
      </c>
      <c r="U735" s="8">
        <f>VALUE(+LEFT(S735,5))</f>
        <v>41598</v>
      </c>
      <c r="V735" t="str">
        <f>VLOOKUP(D735,X$2:Y$13,2)</f>
        <v>1000 to 4999</v>
      </c>
    </row>
    <row r="736" spans="1:22" ht="28.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>+E736/D736</f>
        <v>1.2552941176470589</v>
      </c>
      <c r="P736">
        <f>AVERAGE(E736/L736)</f>
        <v>187.19298245614036</v>
      </c>
      <c r="Q736" t="str">
        <f>LEFT(N736,SEARCH("/",N736)-1)</f>
        <v>publishing</v>
      </c>
      <c r="R736" t="str">
        <f>RIGHT(N736,LEN(N736)-SEARCH("/",N736))</f>
        <v>nonfiction</v>
      </c>
      <c r="S736" s="8">
        <f>(((J736/60)/60)/24)+DATE(1970,1,1)</f>
        <v>42102.164583333331</v>
      </c>
      <c r="T736" s="8">
        <f>(((I736/60)/60)/24)+DATE(1970,1,1)</f>
        <v>42133.208333333328</v>
      </c>
      <c r="U736" s="8">
        <f>VALUE(+LEFT(S736,5))</f>
        <v>42102</v>
      </c>
      <c r="V736" t="str">
        <f>VLOOKUP(D736,X$2:Y$13,2)</f>
        <v>5000 to 9999</v>
      </c>
    </row>
    <row r="737" spans="1:22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>+E737/D737</f>
        <v>1.1440638297872341</v>
      </c>
      <c r="P737">
        <f>AVERAGE(E737/L737)</f>
        <v>234.80786026200875</v>
      </c>
      <c r="Q737" t="str">
        <f>LEFT(N737,SEARCH("/",N737)-1)</f>
        <v>publishing</v>
      </c>
      <c r="R737" t="str">
        <f>RIGHT(N737,LEN(N737)-SEARCH("/",N737))</f>
        <v>nonfiction</v>
      </c>
      <c r="S737" s="8">
        <f>(((J737/60)/60)/24)+DATE(1970,1,1)</f>
        <v>41946.029467592591</v>
      </c>
      <c r="T737" s="8">
        <f>(((I737/60)/60)/24)+DATE(1970,1,1)</f>
        <v>41977.027083333334</v>
      </c>
      <c r="U737" s="8">
        <f>VALUE(+LEFT(S737,5))</f>
        <v>41946</v>
      </c>
      <c r="V737" t="str">
        <f>VLOOKUP(D737,X$2:Y$13,2)</f>
        <v>45000 to 49999</v>
      </c>
    </row>
    <row r="738" spans="1:22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>+E738/D738</f>
        <v>3.151388888888889</v>
      </c>
      <c r="P738">
        <f>AVERAGE(E738/L738)</f>
        <v>105.04629629629629</v>
      </c>
      <c r="Q738" t="str">
        <f>LEFT(N738,SEARCH("/",N738)-1)</f>
        <v>publishing</v>
      </c>
      <c r="R738" t="str">
        <f>RIGHT(N738,LEN(N738)-SEARCH("/",N738))</f>
        <v>nonfiction</v>
      </c>
      <c r="S738" s="8">
        <f>(((J738/60)/60)/24)+DATE(1970,1,1)</f>
        <v>41579.734259259261</v>
      </c>
      <c r="T738" s="8">
        <f>(((I738/60)/60)/24)+DATE(1970,1,1)</f>
        <v>41599.207638888889</v>
      </c>
      <c r="U738" s="8">
        <f>VALUE(+LEFT(S738,5))</f>
        <v>41579</v>
      </c>
      <c r="V738" t="str">
        <f>VLOOKUP(D738,X$2:Y$13,2)</f>
        <v>1000 to 4999</v>
      </c>
    </row>
    <row r="739" spans="1:22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>+E739/D739</f>
        <v>1.224</v>
      </c>
      <c r="P739">
        <f>AVERAGE(E739/L739)</f>
        <v>56.666666666666664</v>
      </c>
      <c r="Q739" t="str">
        <f>LEFT(N739,SEARCH("/",N739)-1)</f>
        <v>publishing</v>
      </c>
      <c r="R739" t="str">
        <f>RIGHT(N739,LEN(N739)-SEARCH("/",N739))</f>
        <v>nonfiction</v>
      </c>
      <c r="S739" s="8">
        <f>(((J739/60)/60)/24)+DATE(1970,1,1)</f>
        <v>41667.275312500002</v>
      </c>
      <c r="T739" s="8">
        <f>(((I739/60)/60)/24)+DATE(1970,1,1)</f>
        <v>41684.833333333336</v>
      </c>
      <c r="U739" s="8">
        <f>VALUE(+LEFT(S739,5))</f>
        <v>41667</v>
      </c>
      <c r="V739" t="str">
        <f>VLOOKUP(D739,X$2:Y$13,2)</f>
        <v>5000 to 9999</v>
      </c>
    </row>
    <row r="740" spans="1:22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>+E740/D740</f>
        <v>1.0673333333333332</v>
      </c>
      <c r="P740">
        <f>AVERAGE(E740/L740)</f>
        <v>39.048780487804876</v>
      </c>
      <c r="Q740" t="str">
        <f>LEFT(N740,SEARCH("/",N740)-1)</f>
        <v>publishing</v>
      </c>
      <c r="R740" t="str">
        <f>RIGHT(N740,LEN(N740)-SEARCH("/",N740))</f>
        <v>nonfiction</v>
      </c>
      <c r="S740" s="8">
        <f>(((J740/60)/60)/24)+DATE(1970,1,1)</f>
        <v>41943.604097222218</v>
      </c>
      <c r="T740" s="8">
        <f>(((I740/60)/60)/24)+DATE(1970,1,1)</f>
        <v>41974.207638888889</v>
      </c>
      <c r="U740" s="8">
        <f>VALUE(+LEFT(S740,5))</f>
        <v>41943</v>
      </c>
      <c r="V740" t="str">
        <f>VLOOKUP(D740,X$2:Y$13,2)</f>
        <v>1000 to 4999</v>
      </c>
    </row>
    <row r="741" spans="1:22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>+E741/D741</f>
        <v>1.5833333333333333</v>
      </c>
      <c r="P741">
        <f>AVERAGE(E741/L741)</f>
        <v>68.345323741007192</v>
      </c>
      <c r="Q741" t="str">
        <f>LEFT(N741,SEARCH("/",N741)-1)</f>
        <v>publishing</v>
      </c>
      <c r="R741" t="str">
        <f>RIGHT(N741,LEN(N741)-SEARCH("/",N741))</f>
        <v>nonfiction</v>
      </c>
      <c r="S741" s="8">
        <f>(((J741/60)/60)/24)+DATE(1970,1,1)</f>
        <v>41829.502650462964</v>
      </c>
      <c r="T741" s="8">
        <f>(((I741/60)/60)/24)+DATE(1970,1,1)</f>
        <v>41862.502650462964</v>
      </c>
      <c r="U741" s="8">
        <f>VALUE(+LEFT(S741,5))</f>
        <v>41829</v>
      </c>
      <c r="V741" t="str">
        <f>VLOOKUP(D741,X$2:Y$13,2)</f>
        <v>5000 to 9999</v>
      </c>
    </row>
    <row r="742" spans="1:22" ht="43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>+E742/D742</f>
        <v>1.0740000000000001</v>
      </c>
      <c r="P742">
        <f>AVERAGE(E742/L742)</f>
        <v>169.57894736842104</v>
      </c>
      <c r="Q742" t="str">
        <f>LEFT(N742,SEARCH("/",N742)-1)</f>
        <v>publishing</v>
      </c>
      <c r="R742" t="str">
        <f>RIGHT(N742,LEN(N742)-SEARCH("/",N742))</f>
        <v>nonfiction</v>
      </c>
      <c r="S742" s="8">
        <f>(((J742/60)/60)/24)+DATE(1970,1,1)</f>
        <v>42162.146782407406</v>
      </c>
      <c r="T742" s="8">
        <f>(((I742/60)/60)/24)+DATE(1970,1,1)</f>
        <v>42176.146782407406</v>
      </c>
      <c r="U742" s="8">
        <f>VALUE(+LEFT(S742,5))</f>
        <v>42162</v>
      </c>
      <c r="V742" t="str">
        <f>VLOOKUP(D742,X$2:Y$13,2)</f>
        <v>1000 to 4999</v>
      </c>
    </row>
    <row r="743" spans="1:22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>+E743/D743</f>
        <v>1.0226</v>
      </c>
      <c r="P743">
        <f>AVERAGE(E743/L743)</f>
        <v>141.42340425531913</v>
      </c>
      <c r="Q743" t="str">
        <f>LEFT(N743,SEARCH("/",N743)-1)</f>
        <v>publishing</v>
      </c>
      <c r="R743" t="str">
        <f>RIGHT(N743,LEN(N743)-SEARCH("/",N743))</f>
        <v>nonfiction</v>
      </c>
      <c r="S743" s="8">
        <f>(((J743/60)/60)/24)+DATE(1970,1,1)</f>
        <v>41401.648217592592</v>
      </c>
      <c r="T743" s="8">
        <f>(((I743/60)/60)/24)+DATE(1970,1,1)</f>
        <v>41436.648217592592</v>
      </c>
      <c r="U743" s="8">
        <f>VALUE(+LEFT(S743,5))</f>
        <v>41401</v>
      </c>
      <c r="V743" t="str">
        <f>VLOOKUP(D743,X$2:Y$13,2)</f>
        <v>10000 to 14999</v>
      </c>
    </row>
    <row r="744" spans="1:22" ht="43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>+E744/D744</f>
        <v>1.1071428571428572</v>
      </c>
      <c r="P744">
        <f>AVERAGE(E744/L744)</f>
        <v>67.391304347826093</v>
      </c>
      <c r="Q744" t="str">
        <f>LEFT(N744,SEARCH("/",N744)-1)</f>
        <v>publishing</v>
      </c>
      <c r="R744" t="str">
        <f>RIGHT(N744,LEN(N744)-SEARCH("/",N744))</f>
        <v>nonfiction</v>
      </c>
      <c r="S744" s="8">
        <f>(((J744/60)/60)/24)+DATE(1970,1,1)</f>
        <v>41689.917962962965</v>
      </c>
      <c r="T744" s="8">
        <f>(((I744/60)/60)/24)+DATE(1970,1,1)</f>
        <v>41719.876296296294</v>
      </c>
      <c r="U744" s="8">
        <f>VALUE(+LEFT(S744,5))</f>
        <v>41689</v>
      </c>
      <c r="V744" t="str">
        <f>VLOOKUP(D744,X$2:Y$13,2)</f>
        <v>1000 to 4999</v>
      </c>
    </row>
    <row r="745" spans="1:22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>+E745/D745</f>
        <v>1.48</v>
      </c>
      <c r="P745">
        <f>AVERAGE(E745/L745)</f>
        <v>54.266666666666666</v>
      </c>
      <c r="Q745" t="str">
        <f>LEFT(N745,SEARCH("/",N745)-1)</f>
        <v>publishing</v>
      </c>
      <c r="R745" t="str">
        <f>RIGHT(N745,LEN(N745)-SEARCH("/",N745))</f>
        <v>nonfiction</v>
      </c>
      <c r="S745" s="8">
        <f>(((J745/60)/60)/24)+DATE(1970,1,1)</f>
        <v>40990.709317129629</v>
      </c>
      <c r="T745" s="8">
        <f>(((I745/60)/60)/24)+DATE(1970,1,1)</f>
        <v>41015.875</v>
      </c>
      <c r="U745" s="8">
        <f>VALUE(+LEFT(S745,5))</f>
        <v>40990</v>
      </c>
      <c r="V745" t="str">
        <f>VLOOKUP(D745,X$2:Y$13,2)</f>
        <v>Less than 1000</v>
      </c>
    </row>
    <row r="746" spans="1:22" ht="28.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>+E746/D746</f>
        <v>1.0232000000000001</v>
      </c>
      <c r="P746">
        <f>AVERAGE(E746/L746)</f>
        <v>82.516129032258064</v>
      </c>
      <c r="Q746" t="str">
        <f>LEFT(N746,SEARCH("/",N746)-1)</f>
        <v>publishing</v>
      </c>
      <c r="R746" t="str">
        <f>RIGHT(N746,LEN(N746)-SEARCH("/",N746))</f>
        <v>nonfiction</v>
      </c>
      <c r="S746" s="8">
        <f>(((J746/60)/60)/24)+DATE(1970,1,1)</f>
        <v>41226.95721064815</v>
      </c>
      <c r="T746" s="8">
        <f>(((I746/60)/60)/24)+DATE(1970,1,1)</f>
        <v>41256.95721064815</v>
      </c>
      <c r="U746" s="8">
        <f>VALUE(+LEFT(S746,5))</f>
        <v>41226</v>
      </c>
      <c r="V746" t="str">
        <f>VLOOKUP(D746,X$2:Y$13,2)</f>
        <v>5000 to 9999</v>
      </c>
    </row>
    <row r="747" spans="1:22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>+E747/D747</f>
        <v>1.7909909909909909</v>
      </c>
      <c r="P747">
        <f>AVERAGE(E747/L747)</f>
        <v>53.729729729729726</v>
      </c>
      <c r="Q747" t="str">
        <f>LEFT(N747,SEARCH("/",N747)-1)</f>
        <v>publishing</v>
      </c>
      <c r="R747" t="str">
        <f>RIGHT(N747,LEN(N747)-SEARCH("/",N747))</f>
        <v>nonfiction</v>
      </c>
      <c r="S747" s="8">
        <f>(((J747/60)/60)/24)+DATE(1970,1,1)</f>
        <v>41367.572280092594</v>
      </c>
      <c r="T747" s="8">
        <f>(((I747/60)/60)/24)+DATE(1970,1,1)</f>
        <v>41397.572280092594</v>
      </c>
      <c r="U747" s="8">
        <f>VALUE(+LEFT(S747,5))</f>
        <v>41367</v>
      </c>
      <c r="V747" t="str">
        <f>VLOOKUP(D747,X$2:Y$13,2)</f>
        <v>1000 to 4999</v>
      </c>
    </row>
    <row r="748" spans="1:2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>+E748/D748</f>
        <v>1.1108135252761968</v>
      </c>
      <c r="P748">
        <f>AVERAGE(E748/L748)</f>
        <v>34.206185567010309</v>
      </c>
      <c r="Q748" t="str">
        <f>LEFT(N748,SEARCH("/",N748)-1)</f>
        <v>publishing</v>
      </c>
      <c r="R748" t="str">
        <f>RIGHT(N748,LEN(N748)-SEARCH("/",N748))</f>
        <v>nonfiction</v>
      </c>
      <c r="S748" s="8">
        <f>(((J748/60)/60)/24)+DATE(1970,1,1)</f>
        <v>41157.042928240742</v>
      </c>
      <c r="T748" s="8">
        <f>(((I748/60)/60)/24)+DATE(1970,1,1)</f>
        <v>41175.165972222225</v>
      </c>
      <c r="U748" s="8">
        <f>VALUE(+LEFT(S748,5))</f>
        <v>41157</v>
      </c>
      <c r="V748" t="str">
        <f>VLOOKUP(D748,X$2:Y$13,2)</f>
        <v>1000 to 4999</v>
      </c>
    </row>
    <row r="749" spans="1:22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>+E749/D749</f>
        <v>1.0004285714285714</v>
      </c>
      <c r="P749">
        <f>AVERAGE(E749/L749)</f>
        <v>127.32727272727273</v>
      </c>
      <c r="Q749" t="str">
        <f>LEFT(N749,SEARCH("/",N749)-1)</f>
        <v>publishing</v>
      </c>
      <c r="R749" t="str">
        <f>RIGHT(N749,LEN(N749)-SEARCH("/",N749))</f>
        <v>nonfiction</v>
      </c>
      <c r="S749" s="8">
        <f>(((J749/60)/60)/24)+DATE(1970,1,1)</f>
        <v>41988.548831018517</v>
      </c>
      <c r="T749" s="8">
        <f>(((I749/60)/60)/24)+DATE(1970,1,1)</f>
        <v>42019.454166666663</v>
      </c>
      <c r="U749" s="8">
        <f>VALUE(+LEFT(S749,5))</f>
        <v>41988</v>
      </c>
      <c r="V749" t="str">
        <f>VLOOKUP(D749,X$2:Y$13,2)</f>
        <v>5000 to 9999</v>
      </c>
    </row>
    <row r="750" spans="1:22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>+E750/D750</f>
        <v>1.0024999999999999</v>
      </c>
      <c r="P750">
        <f>AVERAGE(E750/L750)</f>
        <v>45.56818181818182</v>
      </c>
      <c r="Q750" t="str">
        <f>LEFT(N750,SEARCH("/",N750)-1)</f>
        <v>publishing</v>
      </c>
      <c r="R750" t="str">
        <f>RIGHT(N750,LEN(N750)-SEARCH("/",N750))</f>
        <v>nonfiction</v>
      </c>
      <c r="S750" s="8">
        <f>(((J750/60)/60)/24)+DATE(1970,1,1)</f>
        <v>41831.846828703703</v>
      </c>
      <c r="T750" s="8">
        <f>(((I750/60)/60)/24)+DATE(1970,1,1)</f>
        <v>41861.846828703703</v>
      </c>
      <c r="U750" s="8">
        <f>VALUE(+LEFT(S750,5))</f>
        <v>41831</v>
      </c>
      <c r="V750" t="str">
        <f>VLOOKUP(D750,X$2:Y$13,2)</f>
        <v>1000 to 4999</v>
      </c>
    </row>
    <row r="751" spans="1:22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>+E751/D751</f>
        <v>1.0556000000000001</v>
      </c>
      <c r="P751">
        <f>AVERAGE(E751/L751)</f>
        <v>95.963636363636368</v>
      </c>
      <c r="Q751" t="str">
        <f>LEFT(N751,SEARCH("/",N751)-1)</f>
        <v>publishing</v>
      </c>
      <c r="R751" t="str">
        <f>RIGHT(N751,LEN(N751)-SEARCH("/",N751))</f>
        <v>nonfiction</v>
      </c>
      <c r="S751" s="8">
        <f>(((J751/60)/60)/24)+DATE(1970,1,1)</f>
        <v>42733.94131944445</v>
      </c>
      <c r="T751" s="8">
        <f>(((I751/60)/60)/24)+DATE(1970,1,1)</f>
        <v>42763.94131944445</v>
      </c>
      <c r="U751" s="8">
        <f>VALUE(+LEFT(S751,5))</f>
        <v>42733</v>
      </c>
      <c r="V751" t="str">
        <f>VLOOKUP(D751,X$2:Y$13,2)</f>
        <v>10000 to 14999</v>
      </c>
    </row>
    <row r="752" spans="1:22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>+E752/D752</f>
        <v>1.0258775877587758</v>
      </c>
      <c r="P752">
        <f>AVERAGE(E752/L752)</f>
        <v>77.271186440677965</v>
      </c>
      <c r="Q752" t="str">
        <f>LEFT(N752,SEARCH("/",N752)-1)</f>
        <v>publishing</v>
      </c>
      <c r="R752" t="str">
        <f>RIGHT(N752,LEN(N752)-SEARCH("/",N752))</f>
        <v>nonfiction</v>
      </c>
      <c r="S752" s="8">
        <f>(((J752/60)/60)/24)+DATE(1970,1,1)</f>
        <v>41299.878148148149</v>
      </c>
      <c r="T752" s="8">
        <f>(((I752/60)/60)/24)+DATE(1970,1,1)</f>
        <v>41329.878148148149</v>
      </c>
      <c r="U752" s="8">
        <f>VALUE(+LEFT(S752,5))</f>
        <v>41299</v>
      </c>
      <c r="V752" t="str">
        <f>VLOOKUP(D752,X$2:Y$13,2)</f>
        <v>1000 to 4999</v>
      </c>
    </row>
    <row r="753" spans="1:22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>+E753/D753</f>
        <v>1.1850000000000001</v>
      </c>
      <c r="P753">
        <f>AVERAGE(E753/L753)</f>
        <v>57.338709677419352</v>
      </c>
      <c r="Q753" t="str">
        <f>LEFT(N753,SEARCH("/",N753)-1)</f>
        <v>publishing</v>
      </c>
      <c r="R753" t="str">
        <f>RIGHT(N753,LEN(N753)-SEARCH("/",N753))</f>
        <v>nonfiction</v>
      </c>
      <c r="S753" s="8">
        <f>(((J753/60)/60)/24)+DATE(1970,1,1)</f>
        <v>40713.630497685182</v>
      </c>
      <c r="T753" s="8">
        <f>(((I753/60)/60)/24)+DATE(1970,1,1)</f>
        <v>40759.630497685182</v>
      </c>
      <c r="U753" s="8">
        <f>VALUE(+LEFT(S753,5))</f>
        <v>40713</v>
      </c>
      <c r="V753" t="str">
        <f>VLOOKUP(D753,X$2:Y$13,2)</f>
        <v>1000 to 4999</v>
      </c>
    </row>
    <row r="754" spans="1:22" ht="43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>+E754/D754</f>
        <v>1.117</v>
      </c>
      <c r="P754">
        <f>AVERAGE(E754/L754)</f>
        <v>53.19047619047619</v>
      </c>
      <c r="Q754" t="str">
        <f>LEFT(N754,SEARCH("/",N754)-1)</f>
        <v>publishing</v>
      </c>
      <c r="R754" t="str">
        <f>RIGHT(N754,LEN(N754)-SEARCH("/",N754))</f>
        <v>nonfiction</v>
      </c>
      <c r="S754" s="8">
        <f>(((J754/60)/60)/24)+DATE(1970,1,1)</f>
        <v>42639.421493055561</v>
      </c>
      <c r="T754" s="8">
        <f>(((I754/60)/60)/24)+DATE(1970,1,1)</f>
        <v>42659.458333333328</v>
      </c>
      <c r="U754" s="8">
        <f>VALUE(+LEFT(S754,5))</f>
        <v>42639</v>
      </c>
      <c r="V754" t="str">
        <f>VLOOKUP(D754,X$2:Y$13,2)</f>
        <v>5000 to 9999</v>
      </c>
    </row>
    <row r="755" spans="1:22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>+E755/D755</f>
        <v>1.28</v>
      </c>
      <c r="P755">
        <f>AVERAGE(E755/L755)</f>
        <v>492.30769230769232</v>
      </c>
      <c r="Q755" t="str">
        <f>LEFT(N755,SEARCH("/",N755)-1)</f>
        <v>publishing</v>
      </c>
      <c r="R755" t="str">
        <f>RIGHT(N755,LEN(N755)-SEARCH("/",N755))</f>
        <v>nonfiction</v>
      </c>
      <c r="S755" s="8">
        <f>(((J755/60)/60)/24)+DATE(1970,1,1)</f>
        <v>42019.590173611112</v>
      </c>
      <c r="T755" s="8">
        <f>(((I755/60)/60)/24)+DATE(1970,1,1)</f>
        <v>42049.590173611112</v>
      </c>
      <c r="U755" s="8">
        <f>VALUE(+LEFT(S755,5))</f>
        <v>42019</v>
      </c>
      <c r="V755" t="str">
        <f>VLOOKUP(D755,X$2:Y$13,2)</f>
        <v>10000 to 14999</v>
      </c>
    </row>
    <row r="756" spans="1:22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>+E756/D756</f>
        <v>1.0375000000000001</v>
      </c>
      <c r="P756">
        <f>AVERAGE(E756/L756)</f>
        <v>42.346938775510203</v>
      </c>
      <c r="Q756" t="str">
        <f>LEFT(N756,SEARCH("/",N756)-1)</f>
        <v>publishing</v>
      </c>
      <c r="R756" t="str">
        <f>RIGHT(N756,LEN(N756)-SEARCH("/",N756))</f>
        <v>nonfiction</v>
      </c>
      <c r="S756" s="8">
        <f>(((J756/60)/60)/24)+DATE(1970,1,1)</f>
        <v>41249.749085648145</v>
      </c>
      <c r="T756" s="8">
        <f>(((I756/60)/60)/24)+DATE(1970,1,1)</f>
        <v>41279.749085648145</v>
      </c>
      <c r="U756" s="8">
        <f>VALUE(+LEFT(S756,5))</f>
        <v>41249</v>
      </c>
      <c r="V756" t="str">
        <f>VLOOKUP(D756,X$2:Y$13,2)</f>
        <v>1000 to 4999</v>
      </c>
    </row>
    <row r="757" spans="1:22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>+E757/D757</f>
        <v>1.0190760000000001</v>
      </c>
      <c r="P757">
        <f>AVERAGE(E757/L757)</f>
        <v>37.466029411764708</v>
      </c>
      <c r="Q757" t="str">
        <f>LEFT(N757,SEARCH("/",N757)-1)</f>
        <v>publishing</v>
      </c>
      <c r="R757" t="str">
        <f>RIGHT(N757,LEN(N757)-SEARCH("/",N757))</f>
        <v>nonfiction</v>
      </c>
      <c r="S757" s="8">
        <f>(((J757/60)/60)/24)+DATE(1970,1,1)</f>
        <v>41383.605057870373</v>
      </c>
      <c r="T757" s="8">
        <f>(((I757/60)/60)/24)+DATE(1970,1,1)</f>
        <v>41414.02847222222</v>
      </c>
      <c r="U757" s="8">
        <f>VALUE(+LEFT(S757,5))</f>
        <v>41383</v>
      </c>
      <c r="V757" t="str">
        <f>VLOOKUP(D757,X$2:Y$13,2)</f>
        <v>1000 to 4999</v>
      </c>
    </row>
    <row r="758" spans="1:22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>+E758/D758</f>
        <v>1.177142857142857</v>
      </c>
      <c r="P758">
        <f>AVERAGE(E758/L758)</f>
        <v>37.454545454545453</v>
      </c>
      <c r="Q758" t="str">
        <f>LEFT(N758,SEARCH("/",N758)-1)</f>
        <v>publishing</v>
      </c>
      <c r="R758" t="str">
        <f>RIGHT(N758,LEN(N758)-SEARCH("/",N758))</f>
        <v>nonfiction</v>
      </c>
      <c r="S758" s="8">
        <f>(((J758/60)/60)/24)+DATE(1970,1,1)</f>
        <v>40590.766886574071</v>
      </c>
      <c r="T758" s="8">
        <f>(((I758/60)/60)/24)+DATE(1970,1,1)</f>
        <v>40651.725219907406</v>
      </c>
      <c r="U758" s="8">
        <f>VALUE(+LEFT(S758,5))</f>
        <v>40590</v>
      </c>
      <c r="V758" t="str">
        <f>VLOOKUP(D758,X$2:Y$13,2)</f>
        <v>Less than 1000</v>
      </c>
    </row>
    <row r="759" spans="1:22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>+E759/D759</f>
        <v>2.38</v>
      </c>
      <c r="P759">
        <f>AVERAGE(E759/L759)</f>
        <v>33.055555555555557</v>
      </c>
      <c r="Q759" t="str">
        <f>LEFT(N759,SEARCH("/",N759)-1)</f>
        <v>publishing</v>
      </c>
      <c r="R759" t="str">
        <f>RIGHT(N759,LEN(N759)-SEARCH("/",N759))</f>
        <v>nonfiction</v>
      </c>
      <c r="S759" s="8">
        <f>(((J759/60)/60)/24)+DATE(1970,1,1)</f>
        <v>41235.054560185185</v>
      </c>
      <c r="T759" s="8">
        <f>(((I759/60)/60)/24)+DATE(1970,1,1)</f>
        <v>41249.054560185185</v>
      </c>
      <c r="U759" s="8">
        <f>VALUE(+LEFT(S759,5))</f>
        <v>41235</v>
      </c>
      <c r="V759" t="str">
        <f>VLOOKUP(D759,X$2:Y$13,2)</f>
        <v>Less than 1000</v>
      </c>
    </row>
    <row r="760" spans="1:22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>+E760/D760</f>
        <v>1.02</v>
      </c>
      <c r="P760">
        <f>AVERAGE(E760/L760)</f>
        <v>134.21052631578948</v>
      </c>
      <c r="Q760" t="str">
        <f>LEFT(N760,SEARCH("/",N760)-1)</f>
        <v>publishing</v>
      </c>
      <c r="R760" t="str">
        <f>RIGHT(N760,LEN(N760)-SEARCH("/",N760))</f>
        <v>nonfiction</v>
      </c>
      <c r="S760" s="8">
        <f>(((J760/60)/60)/24)+DATE(1970,1,1)</f>
        <v>40429.836435185185</v>
      </c>
      <c r="T760" s="8">
        <f>(((I760/60)/60)/24)+DATE(1970,1,1)</f>
        <v>40459.836435185185</v>
      </c>
      <c r="U760" s="8">
        <f>VALUE(+LEFT(S760,5))</f>
        <v>40429</v>
      </c>
      <c r="V760" t="str">
        <f>VLOOKUP(D760,X$2:Y$13,2)</f>
        <v>1000 to 4999</v>
      </c>
    </row>
    <row r="761" spans="1:22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>+E761/D761</f>
        <v>1.0192000000000001</v>
      </c>
      <c r="P761">
        <f>AVERAGE(E761/L761)</f>
        <v>51.474747474747474</v>
      </c>
      <c r="Q761" t="str">
        <f>LEFT(N761,SEARCH("/",N761)-1)</f>
        <v>publishing</v>
      </c>
      <c r="R761" t="str">
        <f>RIGHT(N761,LEN(N761)-SEARCH("/",N761))</f>
        <v>nonfiction</v>
      </c>
      <c r="S761" s="8">
        <f>(((J761/60)/60)/24)+DATE(1970,1,1)</f>
        <v>41789.330312500002</v>
      </c>
      <c r="T761" s="8">
        <f>(((I761/60)/60)/24)+DATE(1970,1,1)</f>
        <v>41829.330312500002</v>
      </c>
      <c r="U761" s="8">
        <f>VALUE(+LEFT(S761,5))</f>
        <v>41789</v>
      </c>
      <c r="V761" t="str">
        <f>VLOOKUP(D761,X$2:Y$13,2)</f>
        <v>5000 to 9999</v>
      </c>
    </row>
    <row r="762" spans="1:22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>+E762/D762</f>
        <v>0</v>
      </c>
      <c r="P762" t="e">
        <f>AVERAGE(E762/L762)</f>
        <v>#DIV/0!</v>
      </c>
      <c r="Q762" t="str">
        <f>LEFT(N762,SEARCH("/",N762)-1)</f>
        <v>publishing</v>
      </c>
      <c r="R762" t="str">
        <f>RIGHT(N762,LEN(N762)-SEARCH("/",N762))</f>
        <v>fiction</v>
      </c>
      <c r="S762" s="8">
        <f>(((J762/60)/60)/24)+DATE(1970,1,1)</f>
        <v>42670.764039351852</v>
      </c>
      <c r="T762" s="8">
        <f>(((I762/60)/60)/24)+DATE(1970,1,1)</f>
        <v>42700.805706018517</v>
      </c>
      <c r="U762" s="8">
        <f>VALUE(+LEFT(S762,5))</f>
        <v>42670</v>
      </c>
      <c r="V762" t="str">
        <f>VLOOKUP(D762,X$2:Y$13,2)</f>
        <v>1000 to 4999</v>
      </c>
    </row>
    <row r="763" spans="1:22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>+E763/D763</f>
        <v>4.7E-2</v>
      </c>
      <c r="P763">
        <f>AVERAGE(E763/L763)</f>
        <v>39.166666666666664</v>
      </c>
      <c r="Q763" t="str">
        <f>LEFT(N763,SEARCH("/",N763)-1)</f>
        <v>publishing</v>
      </c>
      <c r="R763" t="str">
        <f>RIGHT(N763,LEN(N763)-SEARCH("/",N763))</f>
        <v>fiction</v>
      </c>
      <c r="S763" s="8">
        <f>(((J763/60)/60)/24)+DATE(1970,1,1)</f>
        <v>41642.751458333332</v>
      </c>
      <c r="T763" s="8">
        <f>(((I763/60)/60)/24)+DATE(1970,1,1)</f>
        <v>41672.751458333332</v>
      </c>
      <c r="U763" s="8">
        <f>VALUE(+LEFT(S763,5))</f>
        <v>41642</v>
      </c>
      <c r="V763" t="str">
        <f>VLOOKUP(D763,X$2:Y$13,2)</f>
        <v>5000 to 9999</v>
      </c>
    </row>
    <row r="764" spans="1:22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>+E764/D764</f>
        <v>0</v>
      </c>
      <c r="P764" t="e">
        <f>AVERAGE(E764/L764)</f>
        <v>#DIV/0!</v>
      </c>
      <c r="Q764" t="str">
        <f>LEFT(N764,SEARCH("/",N764)-1)</f>
        <v>publishing</v>
      </c>
      <c r="R764" t="str">
        <f>RIGHT(N764,LEN(N764)-SEARCH("/",N764))</f>
        <v>fiction</v>
      </c>
      <c r="S764" s="8">
        <f>(((J764/60)/60)/24)+DATE(1970,1,1)</f>
        <v>42690.858449074076</v>
      </c>
      <c r="T764" s="8">
        <f>(((I764/60)/60)/24)+DATE(1970,1,1)</f>
        <v>42708.25</v>
      </c>
      <c r="U764" s="8">
        <f>VALUE(+LEFT(S764,5))</f>
        <v>42690</v>
      </c>
      <c r="V764" t="str">
        <f>VLOOKUP(D764,X$2:Y$13,2)</f>
        <v>1000 to 4999</v>
      </c>
    </row>
    <row r="765" spans="1:22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>+E765/D765</f>
        <v>1.1655011655011655E-3</v>
      </c>
      <c r="P765">
        <f>AVERAGE(E765/L765)</f>
        <v>5</v>
      </c>
      <c r="Q765" t="str">
        <f>LEFT(N765,SEARCH("/",N765)-1)</f>
        <v>publishing</v>
      </c>
      <c r="R765" t="str">
        <f>RIGHT(N765,LEN(N765)-SEARCH("/",N765))</f>
        <v>fiction</v>
      </c>
      <c r="S765" s="8">
        <f>(((J765/60)/60)/24)+DATE(1970,1,1)</f>
        <v>41471.446851851848</v>
      </c>
      <c r="T765" s="8">
        <f>(((I765/60)/60)/24)+DATE(1970,1,1)</f>
        <v>41501.446851851848</v>
      </c>
      <c r="U765" s="8">
        <f>VALUE(+LEFT(S765,5))</f>
        <v>41471</v>
      </c>
      <c r="V765" t="str">
        <f>VLOOKUP(D765,X$2:Y$13,2)</f>
        <v>1000 to 4999</v>
      </c>
    </row>
    <row r="766" spans="1:22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>+E766/D766</f>
        <v>0</v>
      </c>
      <c r="P766" t="e">
        <f>AVERAGE(E766/L766)</f>
        <v>#DIV/0!</v>
      </c>
      <c r="Q766" t="str">
        <f>LEFT(N766,SEARCH("/",N766)-1)</f>
        <v>publishing</v>
      </c>
      <c r="R766" t="str">
        <f>RIGHT(N766,LEN(N766)-SEARCH("/",N766))</f>
        <v>fiction</v>
      </c>
      <c r="S766" s="8">
        <f>(((J766/60)/60)/24)+DATE(1970,1,1)</f>
        <v>42227.173159722224</v>
      </c>
      <c r="T766" s="8">
        <f>(((I766/60)/60)/24)+DATE(1970,1,1)</f>
        <v>42257.173159722224</v>
      </c>
      <c r="U766" s="8">
        <f>VALUE(+LEFT(S766,5))</f>
        <v>42227</v>
      </c>
      <c r="V766" t="str">
        <f>VLOOKUP(D766,X$2:Y$13,2)</f>
        <v>5000 to 9999</v>
      </c>
    </row>
    <row r="767" spans="1:22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>+E767/D767</f>
        <v>0.36014285714285715</v>
      </c>
      <c r="P767">
        <f>AVERAGE(E767/L767)</f>
        <v>57.295454545454547</v>
      </c>
      <c r="Q767" t="str">
        <f>LEFT(N767,SEARCH("/",N767)-1)</f>
        <v>publishing</v>
      </c>
      <c r="R767" t="str">
        <f>RIGHT(N767,LEN(N767)-SEARCH("/",N767))</f>
        <v>fiction</v>
      </c>
      <c r="S767" s="8">
        <f>(((J767/60)/60)/24)+DATE(1970,1,1)</f>
        <v>41901.542638888888</v>
      </c>
      <c r="T767" s="8">
        <f>(((I767/60)/60)/24)+DATE(1970,1,1)</f>
        <v>41931.542638888888</v>
      </c>
      <c r="U767" s="8">
        <f>VALUE(+LEFT(S767,5))</f>
        <v>41901</v>
      </c>
      <c r="V767" t="str">
        <f>VLOOKUP(D767,X$2:Y$13,2)</f>
        <v>5000 to 9999</v>
      </c>
    </row>
    <row r="768" spans="1:22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>+E768/D768</f>
        <v>0</v>
      </c>
      <c r="P768" t="e">
        <f>AVERAGE(E768/L768)</f>
        <v>#DIV/0!</v>
      </c>
      <c r="Q768" t="str">
        <f>LEFT(N768,SEARCH("/",N768)-1)</f>
        <v>publishing</v>
      </c>
      <c r="R768" t="str">
        <f>RIGHT(N768,LEN(N768)-SEARCH("/",N768))</f>
        <v>fiction</v>
      </c>
      <c r="S768" s="8">
        <f>(((J768/60)/60)/24)+DATE(1970,1,1)</f>
        <v>42021.783368055556</v>
      </c>
      <c r="T768" s="8">
        <f>(((I768/60)/60)/24)+DATE(1970,1,1)</f>
        <v>42051.783368055556</v>
      </c>
      <c r="U768" s="8">
        <f>VALUE(+LEFT(S768,5))</f>
        <v>42021</v>
      </c>
      <c r="V768" t="str">
        <f>VLOOKUP(D768,X$2:Y$13,2)</f>
        <v>1000 to 4999</v>
      </c>
    </row>
    <row r="769" spans="1:22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>+E769/D769</f>
        <v>3.5400000000000001E-2</v>
      </c>
      <c r="P769">
        <f>AVERAGE(E769/L769)</f>
        <v>59</v>
      </c>
      <c r="Q769" t="str">
        <f>LEFT(N769,SEARCH("/",N769)-1)</f>
        <v>publishing</v>
      </c>
      <c r="R769" t="str">
        <f>RIGHT(N769,LEN(N769)-SEARCH("/",N769))</f>
        <v>fiction</v>
      </c>
      <c r="S769" s="8">
        <f>(((J769/60)/60)/24)+DATE(1970,1,1)</f>
        <v>42115.143634259264</v>
      </c>
      <c r="T769" s="8">
        <f>(((I769/60)/60)/24)+DATE(1970,1,1)</f>
        <v>42145.143634259264</v>
      </c>
      <c r="U769" s="8">
        <f>VALUE(+LEFT(S769,5))</f>
        <v>42115</v>
      </c>
      <c r="V769" t="str">
        <f>VLOOKUP(D769,X$2:Y$13,2)</f>
        <v>5000 to 9999</v>
      </c>
    </row>
    <row r="770" spans="1:22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>+E770/D770</f>
        <v>0</v>
      </c>
      <c r="P770" t="e">
        <f>AVERAGE(E770/L770)</f>
        <v>#DIV/0!</v>
      </c>
      <c r="Q770" t="str">
        <f>LEFT(N770,SEARCH("/",N770)-1)</f>
        <v>publishing</v>
      </c>
      <c r="R770" t="str">
        <f>RIGHT(N770,LEN(N770)-SEARCH("/",N770))</f>
        <v>fiction</v>
      </c>
      <c r="S770" s="8">
        <f>(((J770/60)/60)/24)+DATE(1970,1,1)</f>
        <v>41594.207060185188</v>
      </c>
      <c r="T770" s="8">
        <f>(((I770/60)/60)/24)+DATE(1970,1,1)</f>
        <v>41624.207060185188</v>
      </c>
      <c r="U770" s="8">
        <f>VALUE(+LEFT(S770,5))</f>
        <v>41594</v>
      </c>
      <c r="V770" t="str">
        <f>VLOOKUP(D770,X$2:Y$13,2)</f>
        <v>1000 to 4999</v>
      </c>
    </row>
    <row r="771" spans="1:22" ht="43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>+E771/D771</f>
        <v>0.41399999999999998</v>
      </c>
      <c r="P771">
        <f>AVERAGE(E771/L771)</f>
        <v>31.846153846153847</v>
      </c>
      <c r="Q771" t="str">
        <f>LEFT(N771,SEARCH("/",N771)-1)</f>
        <v>publishing</v>
      </c>
      <c r="R771" t="str">
        <f>RIGHT(N771,LEN(N771)-SEARCH("/",N771))</f>
        <v>fiction</v>
      </c>
      <c r="S771" s="8">
        <f>(((J771/60)/60)/24)+DATE(1970,1,1)</f>
        <v>41604.996458333335</v>
      </c>
      <c r="T771" s="8">
        <f>(((I771/60)/60)/24)+DATE(1970,1,1)</f>
        <v>41634.996458333335</v>
      </c>
      <c r="U771" s="8">
        <f>VALUE(+LEFT(S771,5))</f>
        <v>41604</v>
      </c>
      <c r="V771" t="str">
        <f>VLOOKUP(D771,X$2:Y$13,2)</f>
        <v>1000 to 4999</v>
      </c>
    </row>
    <row r="772" spans="1:22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>+E772/D772</f>
        <v>0</v>
      </c>
      <c r="P772" t="e">
        <f>AVERAGE(E772/L772)</f>
        <v>#DIV/0!</v>
      </c>
      <c r="Q772" t="str">
        <f>LEFT(N772,SEARCH("/",N772)-1)</f>
        <v>publishing</v>
      </c>
      <c r="R772" t="str">
        <f>RIGHT(N772,LEN(N772)-SEARCH("/",N772))</f>
        <v>fiction</v>
      </c>
      <c r="S772" s="8">
        <f>(((J772/60)/60)/24)+DATE(1970,1,1)</f>
        <v>41289.999641203707</v>
      </c>
      <c r="T772" s="8">
        <f>(((I772/60)/60)/24)+DATE(1970,1,1)</f>
        <v>41329.999641203707</v>
      </c>
      <c r="U772" s="8">
        <f>VALUE(+LEFT(S772,5))</f>
        <v>41289</v>
      </c>
      <c r="V772" t="str">
        <f>VLOOKUP(D772,X$2:Y$13,2)</f>
        <v>15000 to 19999</v>
      </c>
    </row>
    <row r="773" spans="1:22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>+E773/D773</f>
        <v>2.631578947368421E-4</v>
      </c>
      <c r="P773">
        <f>AVERAGE(E773/L773)</f>
        <v>10</v>
      </c>
      <c r="Q773" t="str">
        <f>LEFT(N773,SEARCH("/",N773)-1)</f>
        <v>publishing</v>
      </c>
      <c r="R773" t="str">
        <f>RIGHT(N773,LEN(N773)-SEARCH("/",N773))</f>
        <v>fiction</v>
      </c>
      <c r="S773" s="8">
        <f>(((J773/60)/60)/24)+DATE(1970,1,1)</f>
        <v>42349.824097222227</v>
      </c>
      <c r="T773" s="8">
        <f>(((I773/60)/60)/24)+DATE(1970,1,1)</f>
        <v>42399.824097222227</v>
      </c>
      <c r="U773" s="8">
        <f>VALUE(+LEFT(S773,5))</f>
        <v>42349</v>
      </c>
      <c r="V773" t="str">
        <f>VLOOKUP(D773,X$2:Y$13,2)</f>
        <v>35000 to 39999</v>
      </c>
    </row>
    <row r="774" spans="1:22" ht="43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>+E774/D774</f>
        <v>3.3333333333333333E-2</v>
      </c>
      <c r="P774">
        <f>AVERAGE(E774/L774)</f>
        <v>50</v>
      </c>
      <c r="Q774" t="str">
        <f>LEFT(N774,SEARCH("/",N774)-1)</f>
        <v>publishing</v>
      </c>
      <c r="R774" t="str">
        <f>RIGHT(N774,LEN(N774)-SEARCH("/",N774))</f>
        <v>fiction</v>
      </c>
      <c r="S774" s="8">
        <f>(((J774/60)/60)/24)+DATE(1970,1,1)</f>
        <v>40068.056932870371</v>
      </c>
      <c r="T774" s="8">
        <f>(((I774/60)/60)/24)+DATE(1970,1,1)</f>
        <v>40118.165972222225</v>
      </c>
      <c r="U774" s="8">
        <f>VALUE(+LEFT(S774,5))</f>
        <v>40068</v>
      </c>
      <c r="V774" t="str">
        <f>VLOOKUP(D774,X$2:Y$13,2)</f>
        <v>1000 to 4999</v>
      </c>
    </row>
    <row r="775" spans="1:22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>+E775/D775</f>
        <v>8.5129023676509714E-3</v>
      </c>
      <c r="P775">
        <f>AVERAGE(E775/L775)</f>
        <v>16</v>
      </c>
      <c r="Q775" t="str">
        <f>LEFT(N775,SEARCH("/",N775)-1)</f>
        <v>publishing</v>
      </c>
      <c r="R775" t="str">
        <f>RIGHT(N775,LEN(N775)-SEARCH("/",N775))</f>
        <v>fiction</v>
      </c>
      <c r="S775" s="8">
        <f>(((J775/60)/60)/24)+DATE(1970,1,1)</f>
        <v>42100.735937499994</v>
      </c>
      <c r="T775" s="8">
        <f>(((I775/60)/60)/24)+DATE(1970,1,1)</f>
        <v>42134.959027777775</v>
      </c>
      <c r="U775" s="8">
        <f>VALUE(+LEFT(S775,5))</f>
        <v>42100</v>
      </c>
      <c r="V775" t="str">
        <f>VLOOKUP(D775,X$2:Y$13,2)</f>
        <v>1000 to 4999</v>
      </c>
    </row>
    <row r="776" spans="1:22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>+E776/D776</f>
        <v>0.70199999999999996</v>
      </c>
      <c r="P776">
        <f>AVERAGE(E776/L776)</f>
        <v>39</v>
      </c>
      <c r="Q776" t="str">
        <f>LEFT(N776,SEARCH("/",N776)-1)</f>
        <v>publishing</v>
      </c>
      <c r="R776" t="str">
        <f>RIGHT(N776,LEN(N776)-SEARCH("/",N776))</f>
        <v>fiction</v>
      </c>
      <c r="S776" s="8">
        <f>(((J776/60)/60)/24)+DATE(1970,1,1)</f>
        <v>41663.780300925922</v>
      </c>
      <c r="T776" s="8">
        <f>(((I776/60)/60)/24)+DATE(1970,1,1)</f>
        <v>41693.780300925922</v>
      </c>
      <c r="U776" s="8">
        <f>VALUE(+LEFT(S776,5))</f>
        <v>41663</v>
      </c>
      <c r="V776" t="str">
        <f>VLOOKUP(D776,X$2:Y$13,2)</f>
        <v>Less than 1000</v>
      </c>
    </row>
    <row r="777" spans="1:22" ht="28.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>+E777/D777</f>
        <v>1.7000000000000001E-2</v>
      </c>
      <c r="P777">
        <f>AVERAGE(E777/L777)</f>
        <v>34</v>
      </c>
      <c r="Q777" t="str">
        <f>LEFT(N777,SEARCH("/",N777)-1)</f>
        <v>publishing</v>
      </c>
      <c r="R777" t="str">
        <f>RIGHT(N777,LEN(N777)-SEARCH("/",N777))</f>
        <v>fiction</v>
      </c>
      <c r="S777" s="8">
        <f>(((J777/60)/60)/24)+DATE(1970,1,1)</f>
        <v>40863.060127314813</v>
      </c>
      <c r="T777" s="8">
        <f>(((I777/60)/60)/24)+DATE(1970,1,1)</f>
        <v>40893.060127314813</v>
      </c>
      <c r="U777" s="8">
        <f>VALUE(+LEFT(S777,5))</f>
        <v>40863</v>
      </c>
      <c r="V777" t="str">
        <f>VLOOKUP(D777,X$2:Y$13,2)</f>
        <v>10000 to 14999</v>
      </c>
    </row>
    <row r="778" spans="1:22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>+E778/D778</f>
        <v>0.51400000000000001</v>
      </c>
      <c r="P778">
        <f>AVERAGE(E778/L778)</f>
        <v>63.122807017543863</v>
      </c>
      <c r="Q778" t="str">
        <f>LEFT(N778,SEARCH("/",N778)-1)</f>
        <v>publishing</v>
      </c>
      <c r="R778" t="str">
        <f>RIGHT(N778,LEN(N778)-SEARCH("/",N778))</f>
        <v>fiction</v>
      </c>
      <c r="S778" s="8">
        <f>(((J778/60)/60)/24)+DATE(1970,1,1)</f>
        <v>42250.685706018514</v>
      </c>
      <c r="T778" s="8">
        <f>(((I778/60)/60)/24)+DATE(1970,1,1)</f>
        <v>42288.208333333328</v>
      </c>
      <c r="U778" s="8">
        <f>VALUE(+LEFT(S778,5))</f>
        <v>42250</v>
      </c>
      <c r="V778" t="str">
        <f>VLOOKUP(D778,X$2:Y$13,2)</f>
        <v>5000 to 9999</v>
      </c>
    </row>
    <row r="779" spans="1:22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>+E779/D779</f>
        <v>7.0000000000000001E-3</v>
      </c>
      <c r="P779">
        <f>AVERAGE(E779/L779)</f>
        <v>7</v>
      </c>
      <c r="Q779" t="str">
        <f>LEFT(N779,SEARCH("/",N779)-1)</f>
        <v>publishing</v>
      </c>
      <c r="R779" t="str">
        <f>RIGHT(N779,LEN(N779)-SEARCH("/",N779))</f>
        <v>fiction</v>
      </c>
      <c r="S779" s="8">
        <f>(((J779/60)/60)/24)+DATE(1970,1,1)</f>
        <v>41456.981215277774</v>
      </c>
      <c r="T779" s="8">
        <f>(((I779/60)/60)/24)+DATE(1970,1,1)</f>
        <v>41486.981215277774</v>
      </c>
      <c r="U779" s="8">
        <f>VALUE(+LEFT(S779,5))</f>
        <v>41456</v>
      </c>
      <c r="V779" t="str">
        <f>VLOOKUP(D779,X$2:Y$13,2)</f>
        <v>1000 to 4999</v>
      </c>
    </row>
    <row r="780" spans="1:22" ht="28.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>+E780/D780</f>
        <v>4.0000000000000001E-3</v>
      </c>
      <c r="P780">
        <f>AVERAGE(E780/L780)</f>
        <v>2</v>
      </c>
      <c r="Q780" t="str">
        <f>LEFT(N780,SEARCH("/",N780)-1)</f>
        <v>publishing</v>
      </c>
      <c r="R780" t="str">
        <f>RIGHT(N780,LEN(N780)-SEARCH("/",N780))</f>
        <v>fiction</v>
      </c>
      <c r="S780" s="8">
        <f>(((J780/60)/60)/24)+DATE(1970,1,1)</f>
        <v>41729.702314814815</v>
      </c>
      <c r="T780" s="8">
        <f>(((I780/60)/60)/24)+DATE(1970,1,1)</f>
        <v>41759.702314814815</v>
      </c>
      <c r="U780" s="8">
        <f>VALUE(+LEFT(S780,5))</f>
        <v>41729</v>
      </c>
      <c r="V780" t="str">
        <f>VLOOKUP(D780,X$2:Y$13,2)</f>
        <v>Less than 1000</v>
      </c>
    </row>
    <row r="781" spans="1:22" ht="43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>+E781/D781</f>
        <v>2.6666666666666668E-2</v>
      </c>
      <c r="P781">
        <f>AVERAGE(E781/L781)</f>
        <v>66.666666666666671</v>
      </c>
      <c r="Q781" t="str">
        <f>LEFT(N781,SEARCH("/",N781)-1)</f>
        <v>publishing</v>
      </c>
      <c r="R781" t="str">
        <f>RIGHT(N781,LEN(N781)-SEARCH("/",N781))</f>
        <v>fiction</v>
      </c>
      <c r="S781" s="8">
        <f>(((J781/60)/60)/24)+DATE(1970,1,1)</f>
        <v>40436.68408564815</v>
      </c>
      <c r="T781" s="8">
        <f>(((I781/60)/60)/24)+DATE(1970,1,1)</f>
        <v>40466.166666666664</v>
      </c>
      <c r="U781" s="8">
        <f>VALUE(+LEFT(S781,5))</f>
        <v>40436</v>
      </c>
      <c r="V781" t="str">
        <f>VLOOKUP(D781,X$2:Y$13,2)</f>
        <v>15000 to 19999</v>
      </c>
    </row>
    <row r="782" spans="1:22" ht="28.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>+E782/D782</f>
        <v>1.04</v>
      </c>
      <c r="P782">
        <f>AVERAGE(E782/L782)</f>
        <v>38.518518518518519</v>
      </c>
      <c r="Q782" t="str">
        <f>LEFT(N782,SEARCH("/",N782)-1)</f>
        <v>music</v>
      </c>
      <c r="R782" t="str">
        <f>RIGHT(N782,LEN(N782)-SEARCH("/",N782))</f>
        <v>rock</v>
      </c>
      <c r="S782" s="8">
        <f>(((J782/60)/60)/24)+DATE(1970,1,1)</f>
        <v>40636.673900462964</v>
      </c>
      <c r="T782" s="8">
        <f>(((I782/60)/60)/24)+DATE(1970,1,1)</f>
        <v>40666.673900462964</v>
      </c>
      <c r="U782" s="8">
        <f>VALUE(+LEFT(S782,5))</f>
        <v>40636</v>
      </c>
      <c r="V782" t="str">
        <f>VLOOKUP(D782,X$2:Y$13,2)</f>
        <v>1000 to 4999</v>
      </c>
    </row>
    <row r="783" spans="1:22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>+E783/D783</f>
        <v>1.3315375</v>
      </c>
      <c r="P783">
        <f>AVERAGE(E783/L783)</f>
        <v>42.609200000000001</v>
      </c>
      <c r="Q783" t="str">
        <f>LEFT(N783,SEARCH("/",N783)-1)</f>
        <v>music</v>
      </c>
      <c r="R783" t="str">
        <f>RIGHT(N783,LEN(N783)-SEARCH("/",N783))</f>
        <v>rock</v>
      </c>
      <c r="S783" s="8">
        <f>(((J783/60)/60)/24)+DATE(1970,1,1)</f>
        <v>41403.000856481485</v>
      </c>
      <c r="T783" s="8">
        <f>(((I783/60)/60)/24)+DATE(1970,1,1)</f>
        <v>41433.000856481485</v>
      </c>
      <c r="U783" s="8">
        <f>VALUE(+LEFT(S783,5))</f>
        <v>41403</v>
      </c>
      <c r="V783" t="str">
        <f>VLOOKUP(D783,X$2:Y$13,2)</f>
        <v>Less than 1000</v>
      </c>
    </row>
    <row r="784" spans="1:22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>+E784/D784</f>
        <v>1</v>
      </c>
      <c r="P784">
        <f>AVERAGE(E784/L784)</f>
        <v>50</v>
      </c>
      <c r="Q784" t="str">
        <f>LEFT(N784,SEARCH("/",N784)-1)</f>
        <v>music</v>
      </c>
      <c r="R784" t="str">
        <f>RIGHT(N784,LEN(N784)-SEARCH("/",N784))</f>
        <v>rock</v>
      </c>
      <c r="S784" s="8">
        <f>(((J784/60)/60)/24)+DATE(1970,1,1)</f>
        <v>41116.758125</v>
      </c>
      <c r="T784" s="8">
        <f>(((I784/60)/60)/24)+DATE(1970,1,1)</f>
        <v>41146.758125</v>
      </c>
      <c r="U784" s="8">
        <f>VALUE(+LEFT(S784,5))</f>
        <v>41116</v>
      </c>
      <c r="V784" t="str">
        <f>VLOOKUP(D784,X$2:Y$13,2)</f>
        <v>Less than 1000</v>
      </c>
    </row>
    <row r="785" spans="1:22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>+E785/D785</f>
        <v>1.4813333333333334</v>
      </c>
      <c r="P785">
        <f>AVERAGE(E785/L785)</f>
        <v>63.485714285714288</v>
      </c>
      <c r="Q785" t="str">
        <f>LEFT(N785,SEARCH("/",N785)-1)</f>
        <v>music</v>
      </c>
      <c r="R785" t="str">
        <f>RIGHT(N785,LEN(N785)-SEARCH("/",N785))</f>
        <v>rock</v>
      </c>
      <c r="S785" s="8">
        <f>(((J785/60)/60)/24)+DATE(1970,1,1)</f>
        <v>40987.773715277777</v>
      </c>
      <c r="T785" s="8">
        <f>(((I785/60)/60)/24)+DATE(1970,1,1)</f>
        <v>41026.916666666664</v>
      </c>
      <c r="U785" s="8">
        <f>VALUE(+LEFT(S785,5))</f>
        <v>40987</v>
      </c>
      <c r="V785" t="str">
        <f>VLOOKUP(D785,X$2:Y$13,2)</f>
        <v>1000 to 4999</v>
      </c>
    </row>
    <row r="786" spans="1:22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>+E786/D786</f>
        <v>1.0249999999999999</v>
      </c>
      <c r="P786">
        <f>AVERAGE(E786/L786)</f>
        <v>102.5</v>
      </c>
      <c r="Q786" t="str">
        <f>LEFT(N786,SEARCH("/",N786)-1)</f>
        <v>music</v>
      </c>
      <c r="R786" t="str">
        <f>RIGHT(N786,LEN(N786)-SEARCH("/",N786))</f>
        <v>rock</v>
      </c>
      <c r="S786" s="8">
        <f>(((J786/60)/60)/24)+DATE(1970,1,1)</f>
        <v>41675.149525462963</v>
      </c>
      <c r="T786" s="8">
        <f>(((I786/60)/60)/24)+DATE(1970,1,1)</f>
        <v>41715.107858796298</v>
      </c>
      <c r="U786" s="8">
        <f>VALUE(+LEFT(S786,5))</f>
        <v>41675</v>
      </c>
      <c r="V786" t="str">
        <f>VLOOKUP(D786,X$2:Y$13,2)</f>
        <v>1000 to 4999</v>
      </c>
    </row>
    <row r="787" spans="1:22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>+E787/D787</f>
        <v>1.8062799999999999</v>
      </c>
      <c r="P787">
        <f>AVERAGE(E787/L787)</f>
        <v>31.142758620689655</v>
      </c>
      <c r="Q787" t="str">
        <f>LEFT(N787,SEARCH("/",N787)-1)</f>
        <v>music</v>
      </c>
      <c r="R787" t="str">
        <f>RIGHT(N787,LEN(N787)-SEARCH("/",N787))</f>
        <v>rock</v>
      </c>
      <c r="S787" s="8">
        <f>(((J787/60)/60)/24)+DATE(1970,1,1)</f>
        <v>41303.593923611108</v>
      </c>
      <c r="T787" s="8">
        <f>(((I787/60)/60)/24)+DATE(1970,1,1)</f>
        <v>41333.593923611108</v>
      </c>
      <c r="U787" s="8">
        <f>VALUE(+LEFT(S787,5))</f>
        <v>41303</v>
      </c>
      <c r="V787" t="str">
        <f>VLOOKUP(D787,X$2:Y$13,2)</f>
        <v>Less than 1000</v>
      </c>
    </row>
    <row r="788" spans="1:22" ht="28.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>+E788/D788</f>
        <v>1.4279999999999999</v>
      </c>
      <c r="P788">
        <f>AVERAGE(E788/L788)</f>
        <v>162.27272727272728</v>
      </c>
      <c r="Q788" t="str">
        <f>LEFT(N788,SEARCH("/",N788)-1)</f>
        <v>music</v>
      </c>
      <c r="R788" t="str">
        <f>RIGHT(N788,LEN(N788)-SEARCH("/",N788))</f>
        <v>rock</v>
      </c>
      <c r="S788" s="8">
        <f>(((J788/60)/60)/24)+DATE(1970,1,1)</f>
        <v>40983.055949074071</v>
      </c>
      <c r="T788" s="8">
        <f>(((I788/60)/60)/24)+DATE(1970,1,1)</f>
        <v>41040.657638888886</v>
      </c>
      <c r="U788" s="8">
        <f>VALUE(+LEFT(S788,5))</f>
        <v>40983</v>
      </c>
      <c r="V788" t="str">
        <f>VLOOKUP(D788,X$2:Y$13,2)</f>
        <v>5000 to 9999</v>
      </c>
    </row>
    <row r="789" spans="1:22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>+E789/D789</f>
        <v>1.1416666666666666</v>
      </c>
      <c r="P789">
        <f>AVERAGE(E789/L789)</f>
        <v>80.588235294117652</v>
      </c>
      <c r="Q789" t="str">
        <f>LEFT(N789,SEARCH("/",N789)-1)</f>
        <v>music</v>
      </c>
      <c r="R789" t="str">
        <f>RIGHT(N789,LEN(N789)-SEARCH("/",N789))</f>
        <v>rock</v>
      </c>
      <c r="S789" s="8">
        <f>(((J789/60)/60)/24)+DATE(1970,1,1)</f>
        <v>41549.627615740741</v>
      </c>
      <c r="T789" s="8">
        <f>(((I789/60)/60)/24)+DATE(1970,1,1)</f>
        <v>41579.627615740741</v>
      </c>
      <c r="U789" s="8">
        <f>VALUE(+LEFT(S789,5))</f>
        <v>41549</v>
      </c>
      <c r="V789" t="str">
        <f>VLOOKUP(D789,X$2:Y$13,2)</f>
        <v>1000 to 4999</v>
      </c>
    </row>
    <row r="790" spans="1:22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>+E790/D790</f>
        <v>2.03505</v>
      </c>
      <c r="P790">
        <f>AVERAGE(E790/L790)</f>
        <v>59.85441176470588</v>
      </c>
      <c r="Q790" t="str">
        <f>LEFT(N790,SEARCH("/",N790)-1)</f>
        <v>music</v>
      </c>
      <c r="R790" t="str">
        <f>RIGHT(N790,LEN(N790)-SEARCH("/",N790))</f>
        <v>rock</v>
      </c>
      <c r="S790" s="8">
        <f>(((J790/60)/60)/24)+DATE(1970,1,1)</f>
        <v>41059.006805555553</v>
      </c>
      <c r="T790" s="8">
        <f>(((I790/60)/60)/24)+DATE(1970,1,1)</f>
        <v>41097.165972222225</v>
      </c>
      <c r="U790" s="8">
        <f>VALUE(+LEFT(S790,5))</f>
        <v>41059</v>
      </c>
      <c r="V790" t="str">
        <f>VLOOKUP(D790,X$2:Y$13,2)</f>
        <v>1000 to 4999</v>
      </c>
    </row>
    <row r="791" spans="1:22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>+E791/D791</f>
        <v>1.0941176470588236</v>
      </c>
      <c r="P791">
        <f>AVERAGE(E791/L791)</f>
        <v>132.85714285714286</v>
      </c>
      <c r="Q791" t="str">
        <f>LEFT(N791,SEARCH("/",N791)-1)</f>
        <v>music</v>
      </c>
      <c r="R791" t="str">
        <f>RIGHT(N791,LEN(N791)-SEARCH("/",N791))</f>
        <v>rock</v>
      </c>
      <c r="S791" s="8">
        <f>(((J791/60)/60)/24)+DATE(1970,1,1)</f>
        <v>41277.186111111114</v>
      </c>
      <c r="T791" s="8">
        <f>(((I791/60)/60)/24)+DATE(1970,1,1)</f>
        <v>41295.332638888889</v>
      </c>
      <c r="U791" s="8">
        <f>VALUE(+LEFT(S791,5))</f>
        <v>41277</v>
      </c>
      <c r="V791" t="str">
        <f>VLOOKUP(D791,X$2:Y$13,2)</f>
        <v>1000 to 4999</v>
      </c>
    </row>
    <row r="792" spans="1:22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>+E792/D792</f>
        <v>1.443746</v>
      </c>
      <c r="P792">
        <f>AVERAGE(E792/L792)</f>
        <v>92.547820512820508</v>
      </c>
      <c r="Q792" t="str">
        <f>LEFT(N792,SEARCH("/",N792)-1)</f>
        <v>music</v>
      </c>
      <c r="R792" t="str">
        <f>RIGHT(N792,LEN(N792)-SEARCH("/",N792))</f>
        <v>rock</v>
      </c>
      <c r="S792" s="8">
        <f>(((J792/60)/60)/24)+DATE(1970,1,1)</f>
        <v>41276.047905092593</v>
      </c>
      <c r="T792" s="8">
        <f>(((I792/60)/60)/24)+DATE(1970,1,1)</f>
        <v>41306.047905092593</v>
      </c>
      <c r="U792" s="8">
        <f>VALUE(+LEFT(S792,5))</f>
        <v>41276</v>
      </c>
      <c r="V792" t="str">
        <f>VLOOKUP(D792,X$2:Y$13,2)</f>
        <v>10000 to 14999</v>
      </c>
    </row>
    <row r="793" spans="1:22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>+E793/D793</f>
        <v>1.0386666666666666</v>
      </c>
      <c r="P793">
        <f>AVERAGE(E793/L793)</f>
        <v>60.859375</v>
      </c>
      <c r="Q793" t="str">
        <f>LEFT(N793,SEARCH("/",N793)-1)</f>
        <v>music</v>
      </c>
      <c r="R793" t="str">
        <f>RIGHT(N793,LEN(N793)-SEARCH("/",N793))</f>
        <v>rock</v>
      </c>
      <c r="S793" s="8">
        <f>(((J793/60)/60)/24)+DATE(1970,1,1)</f>
        <v>41557.780624999999</v>
      </c>
      <c r="T793" s="8">
        <f>(((I793/60)/60)/24)+DATE(1970,1,1)</f>
        <v>41591.249305555553</v>
      </c>
      <c r="U793" s="8">
        <f>VALUE(+LEFT(S793,5))</f>
        <v>41557</v>
      </c>
      <c r="V793" t="str">
        <f>VLOOKUP(D793,X$2:Y$13,2)</f>
        <v>5000 to 9999</v>
      </c>
    </row>
    <row r="794" spans="1:22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>+E794/D794</f>
        <v>1.0044440000000001</v>
      </c>
      <c r="P794">
        <f>AVERAGE(E794/L794)</f>
        <v>41.851833333333339</v>
      </c>
      <c r="Q794" t="str">
        <f>LEFT(N794,SEARCH("/",N794)-1)</f>
        <v>music</v>
      </c>
      <c r="R794" t="str">
        <f>RIGHT(N794,LEN(N794)-SEARCH("/",N794))</f>
        <v>rock</v>
      </c>
      <c r="S794" s="8">
        <f>(((J794/60)/60)/24)+DATE(1970,1,1)</f>
        <v>41555.873645833337</v>
      </c>
      <c r="T794" s="8">
        <f>(((I794/60)/60)/24)+DATE(1970,1,1)</f>
        <v>41585.915312500001</v>
      </c>
      <c r="U794" s="8">
        <f>VALUE(+LEFT(S794,5))</f>
        <v>41555</v>
      </c>
      <c r="V794" t="str">
        <f>VLOOKUP(D794,X$2:Y$13,2)</f>
        <v>1000 to 4999</v>
      </c>
    </row>
    <row r="795" spans="1:22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>+E795/D795</f>
        <v>1.0277927272727272</v>
      </c>
      <c r="P795">
        <f>AVERAGE(E795/L795)</f>
        <v>88.325937499999995</v>
      </c>
      <c r="Q795" t="str">
        <f>LEFT(N795,SEARCH("/",N795)-1)</f>
        <v>music</v>
      </c>
      <c r="R795" t="str">
        <f>RIGHT(N795,LEN(N795)-SEARCH("/",N795))</f>
        <v>rock</v>
      </c>
      <c r="S795" s="8">
        <f>(((J795/60)/60)/24)+DATE(1970,1,1)</f>
        <v>41442.741249999999</v>
      </c>
      <c r="T795" s="8">
        <f>(((I795/60)/60)/24)+DATE(1970,1,1)</f>
        <v>41458.207638888889</v>
      </c>
      <c r="U795" s="8">
        <f>VALUE(+LEFT(S795,5))</f>
        <v>41442</v>
      </c>
      <c r="V795" t="str">
        <f>VLOOKUP(D795,X$2:Y$13,2)</f>
        <v>1000 to 4999</v>
      </c>
    </row>
    <row r="796" spans="1:22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>+E796/D796</f>
        <v>1.0531250000000001</v>
      </c>
      <c r="P796">
        <f>AVERAGE(E796/L796)</f>
        <v>158.96226415094338</v>
      </c>
      <c r="Q796" t="str">
        <f>LEFT(N796,SEARCH("/",N796)-1)</f>
        <v>music</v>
      </c>
      <c r="R796" t="str">
        <f>RIGHT(N796,LEN(N796)-SEARCH("/",N796))</f>
        <v>rock</v>
      </c>
      <c r="S796" s="8">
        <f>(((J796/60)/60)/24)+DATE(1970,1,1)</f>
        <v>40736.115011574075</v>
      </c>
      <c r="T796" s="8">
        <f>(((I796/60)/60)/24)+DATE(1970,1,1)</f>
        <v>40791.712500000001</v>
      </c>
      <c r="U796" s="8">
        <f>VALUE(+LEFT(S796,5))</f>
        <v>40736</v>
      </c>
      <c r="V796" t="str">
        <f>VLOOKUP(D796,X$2:Y$13,2)</f>
        <v>5000 to 9999</v>
      </c>
    </row>
    <row r="797" spans="1:22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>+E797/D797</f>
        <v>1.1178571428571429</v>
      </c>
      <c r="P797">
        <f>AVERAGE(E797/L797)</f>
        <v>85.054347826086953</v>
      </c>
      <c r="Q797" t="str">
        <f>LEFT(N797,SEARCH("/",N797)-1)</f>
        <v>music</v>
      </c>
      <c r="R797" t="str">
        <f>RIGHT(N797,LEN(N797)-SEARCH("/",N797))</f>
        <v>rock</v>
      </c>
      <c r="S797" s="8">
        <f>(((J797/60)/60)/24)+DATE(1970,1,1)</f>
        <v>40963.613032407404</v>
      </c>
      <c r="T797" s="8">
        <f>(((I797/60)/60)/24)+DATE(1970,1,1)</f>
        <v>41006.207638888889</v>
      </c>
      <c r="U797" s="8">
        <f>VALUE(+LEFT(S797,5))</f>
        <v>40963</v>
      </c>
      <c r="V797" t="str">
        <f>VLOOKUP(D797,X$2:Y$13,2)</f>
        <v>10000 to 14999</v>
      </c>
    </row>
    <row r="798" spans="1:22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>+E798/D798</f>
        <v>1.0135000000000001</v>
      </c>
      <c r="P798">
        <f>AVERAGE(E798/L798)</f>
        <v>112.61111111111111</v>
      </c>
      <c r="Q798" t="str">
        <f>LEFT(N798,SEARCH("/",N798)-1)</f>
        <v>music</v>
      </c>
      <c r="R798" t="str">
        <f>RIGHT(N798,LEN(N798)-SEARCH("/",N798))</f>
        <v>rock</v>
      </c>
      <c r="S798" s="8">
        <f>(((J798/60)/60)/24)+DATE(1970,1,1)</f>
        <v>41502.882928240739</v>
      </c>
      <c r="T798" s="8">
        <f>(((I798/60)/60)/24)+DATE(1970,1,1)</f>
        <v>41532.881944444445</v>
      </c>
      <c r="U798" s="8">
        <f>VALUE(+LEFT(S798,5))</f>
        <v>41502</v>
      </c>
      <c r="V798" t="str">
        <f>VLOOKUP(D798,X$2:Y$13,2)</f>
        <v>10000 to 14999</v>
      </c>
    </row>
    <row r="799" spans="1:22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>+E799/D799</f>
        <v>1.0753333333333333</v>
      </c>
      <c r="P799">
        <f>AVERAGE(E799/L799)</f>
        <v>45.436619718309856</v>
      </c>
      <c r="Q799" t="str">
        <f>LEFT(N799,SEARCH("/",N799)-1)</f>
        <v>music</v>
      </c>
      <c r="R799" t="str">
        <f>RIGHT(N799,LEN(N799)-SEARCH("/",N799))</f>
        <v>rock</v>
      </c>
      <c r="S799" s="8">
        <f>(((J799/60)/60)/24)+DATE(1970,1,1)</f>
        <v>40996.994074074071</v>
      </c>
      <c r="T799" s="8">
        <f>(((I799/60)/60)/24)+DATE(1970,1,1)</f>
        <v>41028.166666666664</v>
      </c>
      <c r="U799" s="8">
        <f>VALUE(+LEFT(S799,5))</f>
        <v>40996</v>
      </c>
      <c r="V799" t="str">
        <f>VLOOKUP(D799,X$2:Y$13,2)</f>
        <v>1000 to 4999</v>
      </c>
    </row>
    <row r="800" spans="1:22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>+E800/D800</f>
        <v>1.1488571428571428</v>
      </c>
      <c r="P800">
        <f>AVERAGE(E800/L800)</f>
        <v>46.218390804597703</v>
      </c>
      <c r="Q800" t="str">
        <f>LEFT(N800,SEARCH("/",N800)-1)</f>
        <v>music</v>
      </c>
      <c r="R800" t="str">
        <f>RIGHT(N800,LEN(N800)-SEARCH("/",N800))</f>
        <v>rock</v>
      </c>
      <c r="S800" s="8">
        <f>(((J800/60)/60)/24)+DATE(1970,1,1)</f>
        <v>41882.590127314819</v>
      </c>
      <c r="T800" s="8">
        <f>(((I800/60)/60)/24)+DATE(1970,1,1)</f>
        <v>41912.590127314819</v>
      </c>
      <c r="U800" s="8">
        <f>VALUE(+LEFT(S800,5))</f>
        <v>41882</v>
      </c>
      <c r="V800" t="str">
        <f>VLOOKUP(D800,X$2:Y$13,2)</f>
        <v>1000 to 4999</v>
      </c>
    </row>
    <row r="801" spans="1:22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>+E801/D801</f>
        <v>1.0002</v>
      </c>
      <c r="P801">
        <f>AVERAGE(E801/L801)</f>
        <v>178.60714285714286</v>
      </c>
      <c r="Q801" t="str">
        <f>LEFT(N801,SEARCH("/",N801)-1)</f>
        <v>music</v>
      </c>
      <c r="R801" t="str">
        <f>RIGHT(N801,LEN(N801)-SEARCH("/",N801))</f>
        <v>rock</v>
      </c>
      <c r="S801" s="8">
        <f>(((J801/60)/60)/24)+DATE(1970,1,1)</f>
        <v>40996.667199074072</v>
      </c>
      <c r="T801" s="8">
        <f>(((I801/60)/60)/24)+DATE(1970,1,1)</f>
        <v>41026.667199074072</v>
      </c>
      <c r="U801" s="8">
        <f>VALUE(+LEFT(S801,5))</f>
        <v>40996</v>
      </c>
      <c r="V801" t="str">
        <f>VLOOKUP(D801,X$2:Y$13,2)</f>
        <v>5000 to 9999</v>
      </c>
    </row>
    <row r="802" spans="1:22" ht="28.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>+E802/D802</f>
        <v>1.5213333333333334</v>
      </c>
      <c r="P802">
        <f>AVERAGE(E802/L802)</f>
        <v>40.75</v>
      </c>
      <c r="Q802" t="str">
        <f>LEFT(N802,SEARCH("/",N802)-1)</f>
        <v>music</v>
      </c>
      <c r="R802" t="str">
        <f>RIGHT(N802,LEN(N802)-SEARCH("/",N802))</f>
        <v>rock</v>
      </c>
      <c r="S802" s="8">
        <f>(((J802/60)/60)/24)+DATE(1970,1,1)</f>
        <v>41863.433495370373</v>
      </c>
      <c r="T802" s="8">
        <f>(((I802/60)/60)/24)+DATE(1970,1,1)</f>
        <v>41893.433495370373</v>
      </c>
      <c r="U802" s="8">
        <f>VALUE(+LEFT(S802,5))</f>
        <v>41863</v>
      </c>
      <c r="V802" t="str">
        <f>VLOOKUP(D802,X$2:Y$13,2)</f>
        <v>1000 to 4999</v>
      </c>
    </row>
    <row r="803" spans="1:22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>+E803/D803</f>
        <v>1.1152149999999998</v>
      </c>
      <c r="P803">
        <f>AVERAGE(E803/L803)</f>
        <v>43.733921568627444</v>
      </c>
      <c r="Q803" t="str">
        <f>LEFT(N803,SEARCH("/",N803)-1)</f>
        <v>music</v>
      </c>
      <c r="R803" t="str">
        <f>RIGHT(N803,LEN(N803)-SEARCH("/",N803))</f>
        <v>rock</v>
      </c>
      <c r="S803" s="8">
        <f>(((J803/60)/60)/24)+DATE(1970,1,1)</f>
        <v>40695.795370370368</v>
      </c>
      <c r="T803" s="8">
        <f>(((I803/60)/60)/24)+DATE(1970,1,1)</f>
        <v>40725.795370370368</v>
      </c>
      <c r="U803" s="8">
        <f>VALUE(+LEFT(S803,5))</f>
        <v>40695</v>
      </c>
      <c r="V803" t="str">
        <f>VLOOKUP(D803,X$2:Y$13,2)</f>
        <v>1000 to 4999</v>
      </c>
    </row>
    <row r="804" spans="1:22" ht="43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>+E804/D804</f>
        <v>1.0133333333333334</v>
      </c>
      <c r="P804">
        <f>AVERAGE(E804/L804)</f>
        <v>81.066666666666663</v>
      </c>
      <c r="Q804" t="str">
        <f>LEFT(N804,SEARCH("/",N804)-1)</f>
        <v>music</v>
      </c>
      <c r="R804" t="str">
        <f>RIGHT(N804,LEN(N804)-SEARCH("/",N804))</f>
        <v>rock</v>
      </c>
      <c r="S804" s="8">
        <f>(((J804/60)/60)/24)+DATE(1970,1,1)</f>
        <v>41123.022268518522</v>
      </c>
      <c r="T804" s="8">
        <f>(((I804/60)/60)/24)+DATE(1970,1,1)</f>
        <v>41169.170138888891</v>
      </c>
      <c r="U804" s="8">
        <f>VALUE(+LEFT(S804,5))</f>
        <v>41123</v>
      </c>
      <c r="V804" t="str">
        <f>VLOOKUP(D804,X$2:Y$13,2)</f>
        <v>5000 to 9999</v>
      </c>
    </row>
    <row r="805" spans="1:22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>+E805/D805</f>
        <v>1.232608695652174</v>
      </c>
      <c r="P805">
        <f>AVERAGE(E805/L805)</f>
        <v>74.60526315789474</v>
      </c>
      <c r="Q805" t="str">
        <f>LEFT(N805,SEARCH("/",N805)-1)</f>
        <v>music</v>
      </c>
      <c r="R805" t="str">
        <f>RIGHT(N805,LEN(N805)-SEARCH("/",N805))</f>
        <v>rock</v>
      </c>
      <c r="S805" s="8">
        <f>(((J805/60)/60)/24)+DATE(1970,1,1)</f>
        <v>40665.949976851851</v>
      </c>
      <c r="T805" s="8">
        <f>(((I805/60)/60)/24)+DATE(1970,1,1)</f>
        <v>40692.041666666664</v>
      </c>
      <c r="U805" s="8">
        <f>VALUE(+LEFT(S805,5))</f>
        <v>40665</v>
      </c>
      <c r="V805" t="str">
        <f>VLOOKUP(D805,X$2:Y$13,2)</f>
        <v>1000 to 4999</v>
      </c>
    </row>
    <row r="806" spans="1:22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>+E806/D806</f>
        <v>1</v>
      </c>
      <c r="P806">
        <f>AVERAGE(E806/L806)</f>
        <v>305.55555555555554</v>
      </c>
      <c r="Q806" t="str">
        <f>LEFT(N806,SEARCH("/",N806)-1)</f>
        <v>music</v>
      </c>
      <c r="R806" t="str">
        <f>RIGHT(N806,LEN(N806)-SEARCH("/",N806))</f>
        <v>rock</v>
      </c>
      <c r="S806" s="8">
        <f>(((J806/60)/60)/24)+DATE(1970,1,1)</f>
        <v>40730.105625000004</v>
      </c>
      <c r="T806" s="8">
        <f>(((I806/60)/60)/24)+DATE(1970,1,1)</f>
        <v>40747.165972222225</v>
      </c>
      <c r="U806" s="8">
        <f>VALUE(+LEFT(S806,5))</f>
        <v>40730</v>
      </c>
      <c r="V806" t="str">
        <f>VLOOKUP(D806,X$2:Y$13,2)</f>
        <v>5000 to 9999</v>
      </c>
    </row>
    <row r="807" spans="1:22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>+E807/D807</f>
        <v>1.05</v>
      </c>
      <c r="P807">
        <f>AVERAGE(E807/L807)</f>
        <v>58.333333333333336</v>
      </c>
      <c r="Q807" t="str">
        <f>LEFT(N807,SEARCH("/",N807)-1)</f>
        <v>music</v>
      </c>
      <c r="R807" t="str">
        <f>RIGHT(N807,LEN(N807)-SEARCH("/",N807))</f>
        <v>rock</v>
      </c>
      <c r="S807" s="8">
        <f>(((J807/60)/60)/24)+DATE(1970,1,1)</f>
        <v>40690.823055555556</v>
      </c>
      <c r="T807" s="8">
        <f>(((I807/60)/60)/24)+DATE(1970,1,1)</f>
        <v>40740.958333333336</v>
      </c>
      <c r="U807" s="8">
        <f>VALUE(+LEFT(S807,5))</f>
        <v>40690</v>
      </c>
      <c r="V807" t="str">
        <f>VLOOKUP(D807,X$2:Y$13,2)</f>
        <v>1000 to 4999</v>
      </c>
    </row>
    <row r="808" spans="1:2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>+E808/D808</f>
        <v>1.0443750000000001</v>
      </c>
      <c r="P808">
        <f>AVERAGE(E808/L808)</f>
        <v>117.67605633802818</v>
      </c>
      <c r="Q808" t="str">
        <f>LEFT(N808,SEARCH("/",N808)-1)</f>
        <v>music</v>
      </c>
      <c r="R808" t="str">
        <f>RIGHT(N808,LEN(N808)-SEARCH("/",N808))</f>
        <v>rock</v>
      </c>
      <c r="S808" s="8">
        <f>(((J808/60)/60)/24)+DATE(1970,1,1)</f>
        <v>40763.691423611112</v>
      </c>
      <c r="T808" s="8">
        <f>(((I808/60)/60)/24)+DATE(1970,1,1)</f>
        <v>40793.691423611112</v>
      </c>
      <c r="U808" s="8">
        <f>VALUE(+LEFT(S808,5))</f>
        <v>40763</v>
      </c>
      <c r="V808" t="str">
        <f>VLOOKUP(D808,X$2:Y$13,2)</f>
        <v>5000 to 9999</v>
      </c>
    </row>
    <row r="809" spans="1:22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>+E809/D809</f>
        <v>1.05125</v>
      </c>
      <c r="P809">
        <f>AVERAGE(E809/L809)</f>
        <v>73.771929824561397</v>
      </c>
      <c r="Q809" t="str">
        <f>LEFT(N809,SEARCH("/",N809)-1)</f>
        <v>music</v>
      </c>
      <c r="R809" t="str">
        <f>RIGHT(N809,LEN(N809)-SEARCH("/",N809))</f>
        <v>rock</v>
      </c>
      <c r="S809" s="8">
        <f>(((J809/60)/60)/24)+DATE(1970,1,1)</f>
        <v>42759.628599537042</v>
      </c>
      <c r="T809" s="8">
        <f>(((I809/60)/60)/24)+DATE(1970,1,1)</f>
        <v>42795.083333333328</v>
      </c>
      <c r="U809" s="8">
        <f>VALUE(+LEFT(S809,5))</f>
        <v>42759</v>
      </c>
      <c r="V809" t="str">
        <f>VLOOKUP(D809,X$2:Y$13,2)</f>
        <v>1000 to 4999</v>
      </c>
    </row>
    <row r="810" spans="1:22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>+E810/D810</f>
        <v>1</v>
      </c>
      <c r="P810">
        <f>AVERAGE(E810/L810)</f>
        <v>104.65116279069767</v>
      </c>
      <c r="Q810" t="str">
        <f>LEFT(N810,SEARCH("/",N810)-1)</f>
        <v>music</v>
      </c>
      <c r="R810" t="str">
        <f>RIGHT(N810,LEN(N810)-SEARCH("/",N810))</f>
        <v>rock</v>
      </c>
      <c r="S810" s="8">
        <f>(((J810/60)/60)/24)+DATE(1970,1,1)</f>
        <v>41962.100532407407</v>
      </c>
      <c r="T810" s="8">
        <f>(((I810/60)/60)/24)+DATE(1970,1,1)</f>
        <v>41995.207638888889</v>
      </c>
      <c r="U810" s="8">
        <f>VALUE(+LEFT(S810,5))</f>
        <v>41962</v>
      </c>
      <c r="V810" t="str">
        <f>VLOOKUP(D810,X$2:Y$13,2)</f>
        <v>1000 to 4999</v>
      </c>
    </row>
    <row r="811" spans="1:22" ht="28.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>+E811/D811</f>
        <v>1.03775</v>
      </c>
      <c r="P811">
        <f>AVERAGE(E811/L811)</f>
        <v>79.82692307692308</v>
      </c>
      <c r="Q811" t="str">
        <f>LEFT(N811,SEARCH("/",N811)-1)</f>
        <v>music</v>
      </c>
      <c r="R811" t="str">
        <f>RIGHT(N811,LEN(N811)-SEARCH("/",N811))</f>
        <v>rock</v>
      </c>
      <c r="S811" s="8">
        <f>(((J811/60)/60)/24)+DATE(1970,1,1)</f>
        <v>41628.833680555559</v>
      </c>
      <c r="T811" s="8">
        <f>(((I811/60)/60)/24)+DATE(1970,1,1)</f>
        <v>41658.833680555559</v>
      </c>
      <c r="U811" s="8">
        <f>VALUE(+LEFT(S811,5))</f>
        <v>41628</v>
      </c>
      <c r="V811" t="str">
        <f>VLOOKUP(D811,X$2:Y$13,2)</f>
        <v>1000 to 4999</v>
      </c>
    </row>
    <row r="812" spans="1:22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>+E812/D812</f>
        <v>1.05</v>
      </c>
      <c r="P812">
        <f>AVERAGE(E812/L812)</f>
        <v>58.333333333333336</v>
      </c>
      <c r="Q812" t="str">
        <f>LEFT(N812,SEARCH("/",N812)-1)</f>
        <v>music</v>
      </c>
      <c r="R812" t="str">
        <f>RIGHT(N812,LEN(N812)-SEARCH("/",N812))</f>
        <v>rock</v>
      </c>
      <c r="S812" s="8">
        <f>(((J812/60)/60)/24)+DATE(1970,1,1)</f>
        <v>41123.056273148148</v>
      </c>
      <c r="T812" s="8">
        <f>(((I812/60)/60)/24)+DATE(1970,1,1)</f>
        <v>41153.056273148148</v>
      </c>
      <c r="U812" s="8">
        <f>VALUE(+LEFT(S812,5))</f>
        <v>41123</v>
      </c>
      <c r="V812" t="str">
        <f>VLOOKUP(D812,X$2:Y$13,2)</f>
        <v>1000 to 4999</v>
      </c>
    </row>
    <row r="813" spans="1:22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>+E813/D813</f>
        <v>1.04</v>
      </c>
      <c r="P813">
        <f>AVERAGE(E813/L813)</f>
        <v>86.666666666666671</v>
      </c>
      <c r="Q813" t="str">
        <f>LEFT(N813,SEARCH("/",N813)-1)</f>
        <v>music</v>
      </c>
      <c r="R813" t="str">
        <f>RIGHT(N813,LEN(N813)-SEARCH("/",N813))</f>
        <v>rock</v>
      </c>
      <c r="S813" s="8">
        <f>(((J813/60)/60)/24)+DATE(1970,1,1)</f>
        <v>41443.643541666665</v>
      </c>
      <c r="T813" s="8">
        <f>(((I813/60)/60)/24)+DATE(1970,1,1)</f>
        <v>41465.702777777777</v>
      </c>
      <c r="U813" s="8">
        <f>VALUE(+LEFT(S813,5))</f>
        <v>41443</v>
      </c>
      <c r="V813" t="str">
        <f>VLOOKUP(D813,X$2:Y$13,2)</f>
        <v>1000 to 4999</v>
      </c>
    </row>
    <row r="814" spans="1:22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>+E814/D814</f>
        <v>1.5183333333333333</v>
      </c>
      <c r="P814">
        <f>AVERAGE(E814/L814)</f>
        <v>27.606060606060606</v>
      </c>
      <c r="Q814" t="str">
        <f>LEFT(N814,SEARCH("/",N814)-1)</f>
        <v>music</v>
      </c>
      <c r="R814" t="str">
        <f>RIGHT(N814,LEN(N814)-SEARCH("/",N814))</f>
        <v>rock</v>
      </c>
      <c r="S814" s="8">
        <f>(((J814/60)/60)/24)+DATE(1970,1,1)</f>
        <v>41282.017962962964</v>
      </c>
      <c r="T814" s="8">
        <f>(((I814/60)/60)/24)+DATE(1970,1,1)</f>
        <v>41334.581944444442</v>
      </c>
      <c r="U814" s="8">
        <f>VALUE(+LEFT(S814,5))</f>
        <v>41282</v>
      </c>
      <c r="V814" t="str">
        <f>VLOOKUP(D814,X$2:Y$13,2)</f>
        <v>Less than 1000</v>
      </c>
    </row>
    <row r="815" spans="1:22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>+E815/D815</f>
        <v>1.59996</v>
      </c>
      <c r="P815">
        <f>AVERAGE(E815/L815)</f>
        <v>24.999375000000001</v>
      </c>
      <c r="Q815" t="str">
        <f>LEFT(N815,SEARCH("/",N815)-1)</f>
        <v>music</v>
      </c>
      <c r="R815" t="str">
        <f>RIGHT(N815,LEN(N815)-SEARCH("/",N815))</f>
        <v>rock</v>
      </c>
      <c r="S815" s="8">
        <f>(((J815/60)/60)/24)+DATE(1970,1,1)</f>
        <v>41080.960243055553</v>
      </c>
      <c r="T815" s="8">
        <f>(((I815/60)/60)/24)+DATE(1970,1,1)</f>
        <v>41110.960243055553</v>
      </c>
      <c r="U815" s="8">
        <f>VALUE(+LEFT(S815,5))</f>
        <v>41080</v>
      </c>
      <c r="V815" t="str">
        <f>VLOOKUP(D815,X$2:Y$13,2)</f>
        <v>1000 to 4999</v>
      </c>
    </row>
    <row r="816" spans="1:22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>+E816/D816</f>
        <v>1.2729999999999999</v>
      </c>
      <c r="P816">
        <f>AVERAGE(E816/L816)</f>
        <v>45.464285714285715</v>
      </c>
      <c r="Q816" t="str">
        <f>LEFT(N816,SEARCH("/",N816)-1)</f>
        <v>music</v>
      </c>
      <c r="R816" t="str">
        <f>RIGHT(N816,LEN(N816)-SEARCH("/",N816))</f>
        <v>rock</v>
      </c>
      <c r="S816" s="8">
        <f>(((J816/60)/60)/24)+DATE(1970,1,1)</f>
        <v>40679.743067129632</v>
      </c>
      <c r="T816" s="8">
        <f>(((I816/60)/60)/24)+DATE(1970,1,1)</f>
        <v>40694.75277777778</v>
      </c>
      <c r="U816" s="8">
        <f>VALUE(+LEFT(S816,5))</f>
        <v>40679</v>
      </c>
      <c r="V816" t="str">
        <f>VLOOKUP(D816,X$2:Y$13,2)</f>
        <v>1000 to 4999</v>
      </c>
    </row>
    <row r="817" spans="1:22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>+E817/D817</f>
        <v>1.07</v>
      </c>
      <c r="P817">
        <f>AVERAGE(E817/L817)</f>
        <v>99.534883720930239</v>
      </c>
      <c r="Q817" t="str">
        <f>LEFT(N817,SEARCH("/",N817)-1)</f>
        <v>music</v>
      </c>
      <c r="R817" t="str">
        <f>RIGHT(N817,LEN(N817)-SEARCH("/",N817))</f>
        <v>rock</v>
      </c>
      <c r="S817" s="8">
        <f>(((J817/60)/60)/24)+DATE(1970,1,1)</f>
        <v>41914.917858796296</v>
      </c>
      <c r="T817" s="8">
        <f>(((I817/60)/60)/24)+DATE(1970,1,1)</f>
        <v>41944.917858796296</v>
      </c>
      <c r="U817" s="8">
        <f>VALUE(+LEFT(S817,5))</f>
        <v>41914</v>
      </c>
      <c r="V817" t="str">
        <f>VLOOKUP(D817,X$2:Y$13,2)</f>
        <v>1000 to 4999</v>
      </c>
    </row>
    <row r="818" spans="1:22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>+E818/D818</f>
        <v>1.1512214285714286</v>
      </c>
      <c r="P818">
        <f>AVERAGE(E818/L818)</f>
        <v>39.31</v>
      </c>
      <c r="Q818" t="str">
        <f>LEFT(N818,SEARCH("/",N818)-1)</f>
        <v>music</v>
      </c>
      <c r="R818" t="str">
        <f>RIGHT(N818,LEN(N818)-SEARCH("/",N818))</f>
        <v>rock</v>
      </c>
      <c r="S818" s="8">
        <f>(((J818/60)/60)/24)+DATE(1970,1,1)</f>
        <v>41341.870868055557</v>
      </c>
      <c r="T818" s="8">
        <f>(((I818/60)/60)/24)+DATE(1970,1,1)</f>
        <v>41373.270833333336</v>
      </c>
      <c r="U818" s="8">
        <f>VALUE(+LEFT(S818,5))</f>
        <v>41341</v>
      </c>
      <c r="V818" t="str">
        <f>VLOOKUP(D818,X$2:Y$13,2)</f>
        <v>5000 to 9999</v>
      </c>
    </row>
    <row r="819" spans="1:22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>+E819/D819</f>
        <v>1.3711066666666665</v>
      </c>
      <c r="P819">
        <f>AVERAGE(E819/L819)</f>
        <v>89.419999999999987</v>
      </c>
      <c r="Q819" t="str">
        <f>LEFT(N819,SEARCH("/",N819)-1)</f>
        <v>music</v>
      </c>
      <c r="R819" t="str">
        <f>RIGHT(N819,LEN(N819)-SEARCH("/",N819))</f>
        <v>rock</v>
      </c>
      <c r="S819" s="8">
        <f>(((J819/60)/60)/24)+DATE(1970,1,1)</f>
        <v>40925.599664351852</v>
      </c>
      <c r="T819" s="8">
        <f>(((I819/60)/60)/24)+DATE(1970,1,1)</f>
        <v>40979.207638888889</v>
      </c>
      <c r="U819" s="8">
        <f>VALUE(+LEFT(S819,5))</f>
        <v>40925</v>
      </c>
      <c r="V819" t="str">
        <f>VLOOKUP(D819,X$2:Y$13,2)</f>
        <v>1000 to 4999</v>
      </c>
    </row>
    <row r="820" spans="1:22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>+E820/D820</f>
        <v>1.5571428571428572</v>
      </c>
      <c r="P820">
        <f>AVERAGE(E820/L820)</f>
        <v>28.684210526315791</v>
      </c>
      <c r="Q820" t="str">
        <f>LEFT(N820,SEARCH("/",N820)-1)</f>
        <v>music</v>
      </c>
      <c r="R820" t="str">
        <f>RIGHT(N820,LEN(N820)-SEARCH("/",N820))</f>
        <v>rock</v>
      </c>
      <c r="S820" s="8">
        <f>(((J820/60)/60)/24)+DATE(1970,1,1)</f>
        <v>41120.882881944446</v>
      </c>
      <c r="T820" s="8">
        <f>(((I820/60)/60)/24)+DATE(1970,1,1)</f>
        <v>41128.709027777775</v>
      </c>
      <c r="U820" s="8">
        <f>VALUE(+LEFT(S820,5))</f>
        <v>41120</v>
      </c>
      <c r="V820" t="str">
        <f>VLOOKUP(D820,X$2:Y$13,2)</f>
        <v>Less than 1000</v>
      </c>
    </row>
    <row r="821" spans="1:2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>+E821/D821</f>
        <v>1.0874999999999999</v>
      </c>
      <c r="P821">
        <f>AVERAGE(E821/L821)</f>
        <v>31.071428571428573</v>
      </c>
      <c r="Q821" t="str">
        <f>LEFT(N821,SEARCH("/",N821)-1)</f>
        <v>music</v>
      </c>
      <c r="R821" t="str">
        <f>RIGHT(N821,LEN(N821)-SEARCH("/",N821))</f>
        <v>rock</v>
      </c>
      <c r="S821" s="8">
        <f>(((J821/60)/60)/24)+DATE(1970,1,1)</f>
        <v>41619.998310185183</v>
      </c>
      <c r="T821" s="8">
        <f>(((I821/60)/60)/24)+DATE(1970,1,1)</f>
        <v>41629.197222222225</v>
      </c>
      <c r="U821" s="8">
        <f>VALUE(+LEFT(S821,5))</f>
        <v>41619</v>
      </c>
      <c r="V821" t="str">
        <f>VLOOKUP(D821,X$2:Y$13,2)</f>
        <v>Less than 1000</v>
      </c>
    </row>
    <row r="822" spans="1:22" ht="28.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>+E822/D822</f>
        <v>1.3405</v>
      </c>
      <c r="P822">
        <f>AVERAGE(E822/L822)</f>
        <v>70.55263157894737</v>
      </c>
      <c r="Q822" t="str">
        <f>LEFT(N822,SEARCH("/",N822)-1)</f>
        <v>music</v>
      </c>
      <c r="R822" t="str">
        <f>RIGHT(N822,LEN(N822)-SEARCH("/",N822))</f>
        <v>rock</v>
      </c>
      <c r="S822" s="8">
        <f>(((J822/60)/60)/24)+DATE(1970,1,1)</f>
        <v>41768.841921296298</v>
      </c>
      <c r="T822" s="8">
        <f>(((I822/60)/60)/24)+DATE(1970,1,1)</f>
        <v>41799.208333333336</v>
      </c>
      <c r="U822" s="8">
        <f>VALUE(+LEFT(S822,5))</f>
        <v>41768</v>
      </c>
      <c r="V822" t="str">
        <f>VLOOKUP(D822,X$2:Y$13,2)</f>
        <v>1000 to 4999</v>
      </c>
    </row>
    <row r="823" spans="1:22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>+E823/D823</f>
        <v>1</v>
      </c>
      <c r="P823">
        <f>AVERAGE(E823/L823)</f>
        <v>224.12820512820514</v>
      </c>
      <c r="Q823" t="str">
        <f>LEFT(N823,SEARCH("/",N823)-1)</f>
        <v>music</v>
      </c>
      <c r="R823" t="str">
        <f>RIGHT(N823,LEN(N823)-SEARCH("/",N823))</f>
        <v>rock</v>
      </c>
      <c r="S823" s="8">
        <f>(((J823/60)/60)/24)+DATE(1970,1,1)</f>
        <v>42093.922048611115</v>
      </c>
      <c r="T823" s="8">
        <f>(((I823/60)/60)/24)+DATE(1970,1,1)</f>
        <v>42128.167361111111</v>
      </c>
      <c r="U823" s="8">
        <f>VALUE(+LEFT(S823,5))</f>
        <v>42093</v>
      </c>
      <c r="V823" t="str">
        <f>VLOOKUP(D823,X$2:Y$13,2)</f>
        <v>15000 to 19999</v>
      </c>
    </row>
    <row r="824" spans="1:22" ht="28.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>+E824/D824</f>
        <v>1.1916666666666667</v>
      </c>
      <c r="P824">
        <f>AVERAGE(E824/L824)</f>
        <v>51.811594202898547</v>
      </c>
      <c r="Q824" t="str">
        <f>LEFT(N824,SEARCH("/",N824)-1)</f>
        <v>music</v>
      </c>
      <c r="R824" t="str">
        <f>RIGHT(N824,LEN(N824)-SEARCH("/",N824))</f>
        <v>rock</v>
      </c>
      <c r="S824" s="8">
        <f>(((J824/60)/60)/24)+DATE(1970,1,1)</f>
        <v>41157.947337962964</v>
      </c>
      <c r="T824" s="8">
        <f>(((I824/60)/60)/24)+DATE(1970,1,1)</f>
        <v>41187.947337962964</v>
      </c>
      <c r="U824" s="8">
        <f>VALUE(+LEFT(S824,5))</f>
        <v>41157</v>
      </c>
      <c r="V824" t="str">
        <f>VLOOKUP(D824,X$2:Y$13,2)</f>
        <v>1000 to 4999</v>
      </c>
    </row>
    <row r="825" spans="1:22" ht="28.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>+E825/D825</f>
        <v>1.7949999999999999</v>
      </c>
      <c r="P825">
        <f>AVERAGE(E825/L825)</f>
        <v>43.515151515151516</v>
      </c>
      <c r="Q825" t="str">
        <f>LEFT(N825,SEARCH("/",N825)-1)</f>
        <v>music</v>
      </c>
      <c r="R825" t="str">
        <f>RIGHT(N825,LEN(N825)-SEARCH("/",N825))</f>
        <v>rock</v>
      </c>
      <c r="S825" s="8">
        <f>(((J825/60)/60)/24)+DATE(1970,1,1)</f>
        <v>42055.972824074073</v>
      </c>
      <c r="T825" s="8">
        <f>(((I825/60)/60)/24)+DATE(1970,1,1)</f>
        <v>42085.931157407409</v>
      </c>
      <c r="U825" s="8">
        <f>VALUE(+LEFT(S825,5))</f>
        <v>42055</v>
      </c>
      <c r="V825" t="str">
        <f>VLOOKUP(D825,X$2:Y$13,2)</f>
        <v>Less than 1000</v>
      </c>
    </row>
    <row r="826" spans="1:22" ht="43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>+E826/D826</f>
        <v>1.3438124999999999</v>
      </c>
      <c r="P826">
        <f>AVERAGE(E826/L826)</f>
        <v>39.816666666666663</v>
      </c>
      <c r="Q826" t="str">
        <f>LEFT(N826,SEARCH("/",N826)-1)</f>
        <v>music</v>
      </c>
      <c r="R826" t="str">
        <f>RIGHT(N826,LEN(N826)-SEARCH("/",N826))</f>
        <v>rock</v>
      </c>
      <c r="S826" s="8">
        <f>(((J826/60)/60)/24)+DATE(1970,1,1)</f>
        <v>40250.242106481484</v>
      </c>
      <c r="T826" s="8">
        <f>(((I826/60)/60)/24)+DATE(1970,1,1)</f>
        <v>40286.290972222225</v>
      </c>
      <c r="U826" s="8">
        <f>VALUE(+LEFT(S826,5))</f>
        <v>40250</v>
      </c>
      <c r="V826" t="str">
        <f>VLOOKUP(D826,X$2:Y$13,2)</f>
        <v>1000 to 4999</v>
      </c>
    </row>
    <row r="827" spans="1:22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>+E827/D827</f>
        <v>1.0043200000000001</v>
      </c>
      <c r="P827">
        <f>AVERAGE(E827/L827)</f>
        <v>126.8080808080808</v>
      </c>
      <c r="Q827" t="str">
        <f>LEFT(N827,SEARCH("/",N827)-1)</f>
        <v>music</v>
      </c>
      <c r="R827" t="str">
        <f>RIGHT(N827,LEN(N827)-SEARCH("/",N827))</f>
        <v>rock</v>
      </c>
      <c r="S827" s="8">
        <f>(((J827/60)/60)/24)+DATE(1970,1,1)</f>
        <v>41186.306527777779</v>
      </c>
      <c r="T827" s="8">
        <f>(((I827/60)/60)/24)+DATE(1970,1,1)</f>
        <v>41211.306527777779</v>
      </c>
      <c r="U827" s="8">
        <f>VALUE(+LEFT(S827,5))</f>
        <v>41186</v>
      </c>
      <c r="V827" t="str">
        <f>VLOOKUP(D827,X$2:Y$13,2)</f>
        <v>10000 to 14999</v>
      </c>
    </row>
    <row r="828" spans="1:22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>+E828/D828</f>
        <v>1.0145454545454546</v>
      </c>
      <c r="P828">
        <f>AVERAGE(E828/L828)</f>
        <v>113.87755102040816</v>
      </c>
      <c r="Q828" t="str">
        <f>LEFT(N828,SEARCH("/",N828)-1)</f>
        <v>music</v>
      </c>
      <c r="R828" t="str">
        <f>RIGHT(N828,LEN(N828)-SEARCH("/",N828))</f>
        <v>rock</v>
      </c>
      <c r="S828" s="8">
        <f>(((J828/60)/60)/24)+DATE(1970,1,1)</f>
        <v>40973.038541666669</v>
      </c>
      <c r="T828" s="8">
        <f>(((I828/60)/60)/24)+DATE(1970,1,1)</f>
        <v>40993.996874999997</v>
      </c>
      <c r="U828" s="8">
        <f>VALUE(+LEFT(S828,5))</f>
        <v>40973</v>
      </c>
      <c r="V828" t="str">
        <f>VLOOKUP(D828,X$2:Y$13,2)</f>
        <v>5000 to 9999</v>
      </c>
    </row>
    <row r="829" spans="1:22" ht="43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>+E829/D829</f>
        <v>1.0333333333333334</v>
      </c>
      <c r="P829">
        <f>AVERAGE(E829/L829)</f>
        <v>28.181818181818183</v>
      </c>
      <c r="Q829" t="str">
        <f>LEFT(N829,SEARCH("/",N829)-1)</f>
        <v>music</v>
      </c>
      <c r="R829" t="str">
        <f>RIGHT(N829,LEN(N829)-SEARCH("/",N829))</f>
        <v>rock</v>
      </c>
      <c r="S829" s="8">
        <f>(((J829/60)/60)/24)+DATE(1970,1,1)</f>
        <v>40927.473460648151</v>
      </c>
      <c r="T829" s="8">
        <f>(((I829/60)/60)/24)+DATE(1970,1,1)</f>
        <v>40953.825694444444</v>
      </c>
      <c r="U829" s="8">
        <f>VALUE(+LEFT(S829,5))</f>
        <v>40927</v>
      </c>
      <c r="V829" t="str">
        <f>VLOOKUP(D829,X$2:Y$13,2)</f>
        <v>Less than 1000</v>
      </c>
    </row>
    <row r="830" spans="1:22" ht="43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>+E830/D830</f>
        <v>1.07</v>
      </c>
      <c r="P830">
        <f>AVERAGE(E830/L830)</f>
        <v>36.60526315789474</v>
      </c>
      <c r="Q830" t="str">
        <f>LEFT(N830,SEARCH("/",N830)-1)</f>
        <v>music</v>
      </c>
      <c r="R830" t="str">
        <f>RIGHT(N830,LEN(N830)-SEARCH("/",N830))</f>
        <v>rock</v>
      </c>
      <c r="S830" s="8">
        <f>(((J830/60)/60)/24)+DATE(1970,1,1)</f>
        <v>41073.050717592596</v>
      </c>
      <c r="T830" s="8">
        <f>(((I830/60)/60)/24)+DATE(1970,1,1)</f>
        <v>41085.683333333334</v>
      </c>
      <c r="U830" s="8">
        <f>VALUE(+LEFT(S830,5))</f>
        <v>41073</v>
      </c>
      <c r="V830" t="str">
        <f>VLOOKUP(D830,X$2:Y$13,2)</f>
        <v>1000 to 4999</v>
      </c>
    </row>
    <row r="831" spans="1:22" ht="43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>+E831/D831</f>
        <v>1.04</v>
      </c>
      <c r="P831">
        <f>AVERAGE(E831/L831)</f>
        <v>32.5</v>
      </c>
      <c r="Q831" t="str">
        <f>LEFT(N831,SEARCH("/",N831)-1)</f>
        <v>music</v>
      </c>
      <c r="R831" t="str">
        <f>RIGHT(N831,LEN(N831)-SEARCH("/",N831))</f>
        <v>rock</v>
      </c>
      <c r="S831" s="8">
        <f>(((J831/60)/60)/24)+DATE(1970,1,1)</f>
        <v>42504.801388888889</v>
      </c>
      <c r="T831" s="8">
        <f>(((I831/60)/60)/24)+DATE(1970,1,1)</f>
        <v>42564.801388888889</v>
      </c>
      <c r="U831" s="8">
        <f>VALUE(+LEFT(S831,5))</f>
        <v>42504</v>
      </c>
      <c r="V831" t="str">
        <f>VLOOKUP(D831,X$2:Y$13,2)</f>
        <v>Less than 1000</v>
      </c>
    </row>
    <row r="832" spans="1:22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>+E832/D832</f>
        <v>1.0783333333333334</v>
      </c>
      <c r="P832">
        <f>AVERAGE(E832/L832)</f>
        <v>60.65625</v>
      </c>
      <c r="Q832" t="str">
        <f>LEFT(N832,SEARCH("/",N832)-1)</f>
        <v>music</v>
      </c>
      <c r="R832" t="str">
        <f>RIGHT(N832,LEN(N832)-SEARCH("/",N832))</f>
        <v>rock</v>
      </c>
      <c r="S832" s="8">
        <f>(((J832/60)/60)/24)+DATE(1970,1,1)</f>
        <v>41325.525752314818</v>
      </c>
      <c r="T832" s="8">
        <f>(((I832/60)/60)/24)+DATE(1970,1,1)</f>
        <v>41355.484085648146</v>
      </c>
      <c r="U832" s="8">
        <f>VALUE(+LEFT(S832,5))</f>
        <v>41325</v>
      </c>
      <c r="V832" t="str">
        <f>VLOOKUP(D832,X$2:Y$13,2)</f>
        <v>1000 to 4999</v>
      </c>
    </row>
    <row r="833" spans="1:22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>+E833/D833</f>
        <v>2.3333333333333335</v>
      </c>
      <c r="P833">
        <f>AVERAGE(E833/L833)</f>
        <v>175</v>
      </c>
      <c r="Q833" t="str">
        <f>LEFT(N833,SEARCH("/",N833)-1)</f>
        <v>music</v>
      </c>
      <c r="R833" t="str">
        <f>RIGHT(N833,LEN(N833)-SEARCH("/",N833))</f>
        <v>rock</v>
      </c>
      <c r="S833" s="8">
        <f>(((J833/60)/60)/24)+DATE(1970,1,1)</f>
        <v>40996.646921296298</v>
      </c>
      <c r="T833" s="8">
        <f>(((I833/60)/60)/24)+DATE(1970,1,1)</f>
        <v>41026.646921296298</v>
      </c>
      <c r="U833" s="8">
        <f>VALUE(+LEFT(S833,5))</f>
        <v>40996</v>
      </c>
      <c r="V833" t="str">
        <f>VLOOKUP(D833,X$2:Y$13,2)</f>
        <v>1000 to 4999</v>
      </c>
    </row>
    <row r="834" spans="1:22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>+E834/D834</f>
        <v>1.0060706666666666</v>
      </c>
      <c r="P834">
        <f>AVERAGE(E834/L834)</f>
        <v>97.993896103896105</v>
      </c>
      <c r="Q834" t="str">
        <f>LEFT(N834,SEARCH("/",N834)-1)</f>
        <v>music</v>
      </c>
      <c r="R834" t="str">
        <f>RIGHT(N834,LEN(N834)-SEARCH("/",N834))</f>
        <v>rock</v>
      </c>
      <c r="S834" s="8">
        <f>(((J834/60)/60)/24)+DATE(1970,1,1)</f>
        <v>40869.675173611111</v>
      </c>
      <c r="T834" s="8">
        <f>(((I834/60)/60)/24)+DATE(1970,1,1)</f>
        <v>40929.342361111114</v>
      </c>
      <c r="U834" s="8">
        <f>VALUE(+LEFT(S834,5))</f>
        <v>40869</v>
      </c>
      <c r="V834" t="str">
        <f>VLOOKUP(D834,X$2:Y$13,2)</f>
        <v>15000 to 19999</v>
      </c>
    </row>
    <row r="835" spans="1:2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>+E835/D835</f>
        <v>1.0166666666666666</v>
      </c>
      <c r="P835">
        <f>AVERAGE(E835/L835)</f>
        <v>148.78048780487805</v>
      </c>
      <c r="Q835" t="str">
        <f>LEFT(N835,SEARCH("/",N835)-1)</f>
        <v>music</v>
      </c>
      <c r="R835" t="str">
        <f>RIGHT(N835,LEN(N835)-SEARCH("/",N835))</f>
        <v>rock</v>
      </c>
      <c r="S835" s="8">
        <f>(((J835/60)/60)/24)+DATE(1970,1,1)</f>
        <v>41718.878182870372</v>
      </c>
      <c r="T835" s="8">
        <f>(((I835/60)/60)/24)+DATE(1970,1,1)</f>
        <v>41748.878182870372</v>
      </c>
      <c r="U835" s="8">
        <f>VALUE(+LEFT(S835,5))</f>
        <v>41718</v>
      </c>
      <c r="V835" t="str">
        <f>VLOOKUP(D835,X$2:Y$13,2)</f>
        <v>5000 to 9999</v>
      </c>
    </row>
    <row r="836" spans="1:22" ht="43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>+E836/D836</f>
        <v>1.3101818181818181</v>
      </c>
      <c r="P836">
        <f>AVERAGE(E836/L836)</f>
        <v>96.08</v>
      </c>
      <c r="Q836" t="str">
        <f>LEFT(N836,SEARCH("/",N836)-1)</f>
        <v>music</v>
      </c>
      <c r="R836" t="str">
        <f>RIGHT(N836,LEN(N836)-SEARCH("/",N836))</f>
        <v>rock</v>
      </c>
      <c r="S836" s="8">
        <f>(((J836/60)/60)/24)+DATE(1970,1,1)</f>
        <v>41422.822824074072</v>
      </c>
      <c r="T836" s="8">
        <f>(((I836/60)/60)/24)+DATE(1970,1,1)</f>
        <v>41456.165972222225</v>
      </c>
      <c r="U836" s="8">
        <f>VALUE(+LEFT(S836,5))</f>
        <v>41422</v>
      </c>
      <c r="V836" t="str">
        <f>VLOOKUP(D836,X$2:Y$13,2)</f>
        <v>5000 to 9999</v>
      </c>
    </row>
    <row r="837" spans="1:22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>+E837/D837</f>
        <v>1.1725000000000001</v>
      </c>
      <c r="P837">
        <f>AVERAGE(E837/L837)</f>
        <v>58.625</v>
      </c>
      <c r="Q837" t="str">
        <f>LEFT(N837,SEARCH("/",N837)-1)</f>
        <v>music</v>
      </c>
      <c r="R837" t="str">
        <f>RIGHT(N837,LEN(N837)-SEARCH("/",N837))</f>
        <v>rock</v>
      </c>
      <c r="S837" s="8">
        <f>(((J837/60)/60)/24)+DATE(1970,1,1)</f>
        <v>41005.45784722222</v>
      </c>
      <c r="T837" s="8">
        <f>(((I837/60)/60)/24)+DATE(1970,1,1)</f>
        <v>41048.125</v>
      </c>
      <c r="U837" s="8">
        <f>VALUE(+LEFT(S837,5))</f>
        <v>41005</v>
      </c>
      <c r="V837" t="str">
        <f>VLOOKUP(D837,X$2:Y$13,2)</f>
        <v>1000 to 4999</v>
      </c>
    </row>
    <row r="838" spans="1:2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>+E838/D838</f>
        <v>1.009304</v>
      </c>
      <c r="P838">
        <f>AVERAGE(E838/L838)</f>
        <v>109.70695652173914</v>
      </c>
      <c r="Q838" t="str">
        <f>LEFT(N838,SEARCH("/",N838)-1)</f>
        <v>music</v>
      </c>
      <c r="R838" t="str">
        <f>RIGHT(N838,LEN(N838)-SEARCH("/",N838))</f>
        <v>rock</v>
      </c>
      <c r="S838" s="8">
        <f>(((J838/60)/60)/24)+DATE(1970,1,1)</f>
        <v>41524.056921296295</v>
      </c>
      <c r="T838" s="8">
        <f>(((I838/60)/60)/24)+DATE(1970,1,1)</f>
        <v>41554.056921296295</v>
      </c>
      <c r="U838" s="8">
        <f>VALUE(+LEFT(S838,5))</f>
        <v>41524</v>
      </c>
      <c r="V838" t="str">
        <f>VLOOKUP(D838,X$2:Y$13,2)</f>
        <v>5000 to 9999</v>
      </c>
    </row>
    <row r="839" spans="1:22" ht="28.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>+E839/D839</f>
        <v>1.218</v>
      </c>
      <c r="P839">
        <f>AVERAGE(E839/L839)</f>
        <v>49.112903225806448</v>
      </c>
      <c r="Q839" t="str">
        <f>LEFT(N839,SEARCH("/",N839)-1)</f>
        <v>music</v>
      </c>
      <c r="R839" t="str">
        <f>RIGHT(N839,LEN(N839)-SEARCH("/",N839))</f>
        <v>rock</v>
      </c>
      <c r="S839" s="8">
        <f>(((J839/60)/60)/24)+DATE(1970,1,1)</f>
        <v>41730.998402777775</v>
      </c>
      <c r="T839" s="8">
        <f>(((I839/60)/60)/24)+DATE(1970,1,1)</f>
        <v>41760.998402777775</v>
      </c>
      <c r="U839" s="8">
        <f>VALUE(+LEFT(S839,5))</f>
        <v>41730</v>
      </c>
      <c r="V839" t="str">
        <f>VLOOKUP(D839,X$2:Y$13,2)</f>
        <v>1000 to 4999</v>
      </c>
    </row>
    <row r="840" spans="1:22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>+E840/D840</f>
        <v>1.454</v>
      </c>
      <c r="P840">
        <f>AVERAGE(E840/L840)</f>
        <v>47.672131147540981</v>
      </c>
      <c r="Q840" t="str">
        <f>LEFT(N840,SEARCH("/",N840)-1)</f>
        <v>music</v>
      </c>
      <c r="R840" t="str">
        <f>RIGHT(N840,LEN(N840)-SEARCH("/",N840))</f>
        <v>rock</v>
      </c>
      <c r="S840" s="8">
        <f>(((J840/60)/60)/24)+DATE(1970,1,1)</f>
        <v>40895.897974537038</v>
      </c>
      <c r="T840" s="8">
        <f>(((I840/60)/60)/24)+DATE(1970,1,1)</f>
        <v>40925.897974537038</v>
      </c>
      <c r="U840" s="8">
        <f>VALUE(+LEFT(S840,5))</f>
        <v>40895</v>
      </c>
      <c r="V840" t="str">
        <f>VLOOKUP(D840,X$2:Y$13,2)</f>
        <v>1000 to 4999</v>
      </c>
    </row>
    <row r="841" spans="1:22" ht="28.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>+E841/D841</f>
        <v>1.166166</v>
      </c>
      <c r="P841">
        <f>AVERAGE(E841/L841)</f>
        <v>60.737812499999997</v>
      </c>
      <c r="Q841" t="str">
        <f>LEFT(N841,SEARCH("/",N841)-1)</f>
        <v>music</v>
      </c>
      <c r="R841" t="str">
        <f>RIGHT(N841,LEN(N841)-SEARCH("/",N841))</f>
        <v>rock</v>
      </c>
      <c r="S841" s="8">
        <f>(((J841/60)/60)/24)+DATE(1970,1,1)</f>
        <v>41144.763379629629</v>
      </c>
      <c r="T841" s="8">
        <f>(((I841/60)/60)/24)+DATE(1970,1,1)</f>
        <v>41174.763379629629</v>
      </c>
      <c r="U841" s="8">
        <f>VALUE(+LEFT(S841,5))</f>
        <v>41144</v>
      </c>
      <c r="V841" t="str">
        <f>VLOOKUP(D841,X$2:Y$13,2)</f>
        <v>5000 to 9999</v>
      </c>
    </row>
    <row r="842" spans="1:22" ht="28.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>+E842/D842</f>
        <v>1.2041660000000001</v>
      </c>
      <c r="P842">
        <f>AVERAGE(E842/L842)</f>
        <v>63.37715789473684</v>
      </c>
      <c r="Q842" t="str">
        <f>LEFT(N842,SEARCH("/",N842)-1)</f>
        <v>music</v>
      </c>
      <c r="R842" t="str">
        <f>RIGHT(N842,LEN(N842)-SEARCH("/",N842))</f>
        <v>metal</v>
      </c>
      <c r="S842" s="8">
        <f>(((J842/60)/60)/24)+DATE(1970,1,1)</f>
        <v>42607.226701388892</v>
      </c>
      <c r="T842" s="8">
        <f>(((I842/60)/60)/24)+DATE(1970,1,1)</f>
        <v>42637.226701388892</v>
      </c>
      <c r="U842" s="8">
        <f>VALUE(+LEFT(S842,5))</f>
        <v>42607</v>
      </c>
      <c r="V842" t="str">
        <f>VLOOKUP(D842,X$2:Y$13,2)</f>
        <v>10000 to 14999</v>
      </c>
    </row>
    <row r="843" spans="1:22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>+E843/D843</f>
        <v>1.0132000000000001</v>
      </c>
      <c r="P843">
        <f>AVERAGE(E843/L843)</f>
        <v>53.893617021276597</v>
      </c>
      <c r="Q843" t="str">
        <f>LEFT(N843,SEARCH("/",N843)-1)</f>
        <v>music</v>
      </c>
      <c r="R843" t="str">
        <f>RIGHT(N843,LEN(N843)-SEARCH("/",N843))</f>
        <v>metal</v>
      </c>
      <c r="S843" s="8">
        <f>(((J843/60)/60)/24)+DATE(1970,1,1)</f>
        <v>41923.838692129626</v>
      </c>
      <c r="T843" s="8">
        <f>(((I843/60)/60)/24)+DATE(1970,1,1)</f>
        <v>41953.88035879629</v>
      </c>
      <c r="U843" s="8">
        <f>VALUE(+LEFT(S843,5))</f>
        <v>41923</v>
      </c>
      <c r="V843" t="str">
        <f>VLOOKUP(D843,X$2:Y$13,2)</f>
        <v>5000 to 9999</v>
      </c>
    </row>
    <row r="844" spans="1:22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>+E844/D844</f>
        <v>1.0431999999999999</v>
      </c>
      <c r="P844">
        <f>AVERAGE(E844/L844)</f>
        <v>66.871794871794876</v>
      </c>
      <c r="Q844" t="str">
        <f>LEFT(N844,SEARCH("/",N844)-1)</f>
        <v>music</v>
      </c>
      <c r="R844" t="str">
        <f>RIGHT(N844,LEN(N844)-SEARCH("/",N844))</f>
        <v>metal</v>
      </c>
      <c r="S844" s="8">
        <f>(((J844/60)/60)/24)+DATE(1970,1,1)</f>
        <v>41526.592395833337</v>
      </c>
      <c r="T844" s="8">
        <f>(((I844/60)/60)/24)+DATE(1970,1,1)</f>
        <v>41561.165972222225</v>
      </c>
      <c r="U844" s="8">
        <f>VALUE(+LEFT(S844,5))</f>
        <v>41526</v>
      </c>
      <c r="V844" t="str">
        <f>VLOOKUP(D844,X$2:Y$13,2)</f>
        <v>1000 to 4999</v>
      </c>
    </row>
    <row r="845" spans="1:22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>+E845/D845</f>
        <v>2.6713333333333331</v>
      </c>
      <c r="P845">
        <f>AVERAGE(E845/L845)</f>
        <v>63.102362204724407</v>
      </c>
      <c r="Q845" t="str">
        <f>LEFT(N845,SEARCH("/",N845)-1)</f>
        <v>music</v>
      </c>
      <c r="R845" t="str">
        <f>RIGHT(N845,LEN(N845)-SEARCH("/",N845))</f>
        <v>metal</v>
      </c>
      <c r="S845" s="8">
        <f>(((J845/60)/60)/24)+DATE(1970,1,1)</f>
        <v>42695.257870370369</v>
      </c>
      <c r="T845" s="8">
        <f>(((I845/60)/60)/24)+DATE(1970,1,1)</f>
        <v>42712.333333333328</v>
      </c>
      <c r="U845" s="8">
        <f>VALUE(+LEFT(S845,5))</f>
        <v>42695</v>
      </c>
      <c r="V845" t="str">
        <f>VLOOKUP(D845,X$2:Y$13,2)</f>
        <v>1000 to 4999</v>
      </c>
    </row>
    <row r="846" spans="1:22" ht="43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>+E846/D846</f>
        <v>1.9413333333333334</v>
      </c>
      <c r="P846">
        <f>AVERAGE(E846/L846)</f>
        <v>36.628930817610062</v>
      </c>
      <c r="Q846" t="str">
        <f>LEFT(N846,SEARCH("/",N846)-1)</f>
        <v>music</v>
      </c>
      <c r="R846" t="str">
        <f>RIGHT(N846,LEN(N846)-SEARCH("/",N846))</f>
        <v>metal</v>
      </c>
      <c r="S846" s="8">
        <f>(((J846/60)/60)/24)+DATE(1970,1,1)</f>
        <v>41905.684629629628</v>
      </c>
      <c r="T846" s="8">
        <f>(((I846/60)/60)/24)+DATE(1970,1,1)</f>
        <v>41944.207638888889</v>
      </c>
      <c r="U846" s="8">
        <f>VALUE(+LEFT(S846,5))</f>
        <v>41905</v>
      </c>
      <c r="V846" t="str">
        <f>VLOOKUP(D846,X$2:Y$13,2)</f>
        <v>1000 to 4999</v>
      </c>
    </row>
    <row r="847" spans="1:22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>+E847/D847</f>
        <v>1.203802</v>
      </c>
      <c r="P847">
        <f>AVERAGE(E847/L847)</f>
        <v>34.005706214689269</v>
      </c>
      <c r="Q847" t="str">
        <f>LEFT(N847,SEARCH("/",N847)-1)</f>
        <v>music</v>
      </c>
      <c r="R847" t="str">
        <f>RIGHT(N847,LEN(N847)-SEARCH("/",N847))</f>
        <v>metal</v>
      </c>
      <c r="S847" s="8">
        <f>(((J847/60)/60)/24)+DATE(1970,1,1)</f>
        <v>42578.205972222218</v>
      </c>
      <c r="T847" s="8">
        <f>(((I847/60)/60)/24)+DATE(1970,1,1)</f>
        <v>42618.165972222225</v>
      </c>
      <c r="U847" s="8">
        <f>VALUE(+LEFT(S847,5))</f>
        <v>42578</v>
      </c>
      <c r="V847" t="str">
        <f>VLOOKUP(D847,X$2:Y$13,2)</f>
        <v>5000 to 9999</v>
      </c>
    </row>
    <row r="848" spans="1:22" ht="28.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>+E848/D848</f>
        <v>1.2200090909090908</v>
      </c>
      <c r="P848">
        <f>AVERAGE(E848/L848)</f>
        <v>28.553404255319148</v>
      </c>
      <c r="Q848" t="str">
        <f>LEFT(N848,SEARCH("/",N848)-1)</f>
        <v>music</v>
      </c>
      <c r="R848" t="str">
        <f>RIGHT(N848,LEN(N848)-SEARCH("/",N848))</f>
        <v>metal</v>
      </c>
      <c r="S848" s="8">
        <f>(((J848/60)/60)/24)+DATE(1970,1,1)</f>
        <v>41694.391840277778</v>
      </c>
      <c r="T848" s="8">
        <f>(((I848/60)/60)/24)+DATE(1970,1,1)</f>
        <v>41708.583333333336</v>
      </c>
      <c r="U848" s="8">
        <f>VALUE(+LEFT(S848,5))</f>
        <v>41694</v>
      </c>
      <c r="V848" t="str">
        <f>VLOOKUP(D848,X$2:Y$13,2)</f>
        <v>1000 to 4999</v>
      </c>
    </row>
    <row r="849" spans="1:2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>+E849/D849</f>
        <v>1</v>
      </c>
      <c r="P849">
        <f>AVERAGE(E849/L849)</f>
        <v>10</v>
      </c>
      <c r="Q849" t="str">
        <f>LEFT(N849,SEARCH("/",N849)-1)</f>
        <v>music</v>
      </c>
      <c r="R849" t="str">
        <f>RIGHT(N849,LEN(N849)-SEARCH("/",N849))</f>
        <v>metal</v>
      </c>
      <c r="S849" s="8">
        <f>(((J849/60)/60)/24)+DATE(1970,1,1)</f>
        <v>42165.79833333334</v>
      </c>
      <c r="T849" s="8">
        <f>(((I849/60)/60)/24)+DATE(1970,1,1)</f>
        <v>42195.79833333334</v>
      </c>
      <c r="U849" s="8">
        <f>VALUE(+LEFT(S849,5))</f>
        <v>42165</v>
      </c>
      <c r="V849" t="str">
        <f>VLOOKUP(D849,X$2:Y$13,2)</f>
        <v>Less than 1000</v>
      </c>
    </row>
    <row r="850" spans="1:22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>+E850/D850</f>
        <v>1</v>
      </c>
      <c r="P850">
        <f>AVERAGE(E850/L850)</f>
        <v>18.75</v>
      </c>
      <c r="Q850" t="str">
        <f>LEFT(N850,SEARCH("/",N850)-1)</f>
        <v>music</v>
      </c>
      <c r="R850" t="str">
        <f>RIGHT(N850,LEN(N850)-SEARCH("/",N850))</f>
        <v>metal</v>
      </c>
      <c r="S850" s="8">
        <f>(((J850/60)/60)/24)+DATE(1970,1,1)</f>
        <v>42078.792048611111</v>
      </c>
      <c r="T850" s="8">
        <f>(((I850/60)/60)/24)+DATE(1970,1,1)</f>
        <v>42108.792048611111</v>
      </c>
      <c r="U850" s="8">
        <f>VALUE(+LEFT(S850,5))</f>
        <v>42078</v>
      </c>
      <c r="V850" t="str">
        <f>VLOOKUP(D850,X$2:Y$13,2)</f>
        <v>Less than 1000</v>
      </c>
    </row>
    <row r="851" spans="1:22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>+E851/D851</f>
        <v>1.1990000000000001</v>
      </c>
      <c r="P851">
        <f>AVERAGE(E851/L851)</f>
        <v>41.704347826086959</v>
      </c>
      <c r="Q851" t="str">
        <f>LEFT(N851,SEARCH("/",N851)-1)</f>
        <v>music</v>
      </c>
      <c r="R851" t="str">
        <f>RIGHT(N851,LEN(N851)-SEARCH("/",N851))</f>
        <v>metal</v>
      </c>
      <c r="S851" s="8">
        <f>(((J851/60)/60)/24)+DATE(1970,1,1)</f>
        <v>42051.148888888885</v>
      </c>
      <c r="T851" s="8">
        <f>(((I851/60)/60)/24)+DATE(1970,1,1)</f>
        <v>42079.107222222221</v>
      </c>
      <c r="U851" s="8">
        <f>VALUE(+LEFT(S851,5))</f>
        <v>42051</v>
      </c>
      <c r="V851" t="str">
        <f>VLOOKUP(D851,X$2:Y$13,2)</f>
        <v>1000 to 4999</v>
      </c>
    </row>
    <row r="852" spans="1:22" ht="28.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>+E852/D852</f>
        <v>1.55175</v>
      </c>
      <c r="P852">
        <f>AVERAGE(E852/L852)</f>
        <v>46.669172932330824</v>
      </c>
      <c r="Q852" t="str">
        <f>LEFT(N852,SEARCH("/",N852)-1)</f>
        <v>music</v>
      </c>
      <c r="R852" t="str">
        <f>RIGHT(N852,LEN(N852)-SEARCH("/",N852))</f>
        <v>metal</v>
      </c>
      <c r="S852" s="8">
        <f>(((J852/60)/60)/24)+DATE(1970,1,1)</f>
        <v>42452.827743055561</v>
      </c>
      <c r="T852" s="8">
        <f>(((I852/60)/60)/24)+DATE(1970,1,1)</f>
        <v>42485.207638888889</v>
      </c>
      <c r="U852" s="8">
        <f>VALUE(+LEFT(S852,5))</f>
        <v>42452</v>
      </c>
      <c r="V852" t="str">
        <f>VLOOKUP(D852,X$2:Y$13,2)</f>
        <v>1000 to 4999</v>
      </c>
    </row>
    <row r="853" spans="1:22" ht="28.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>+E853/D853</f>
        <v>1.3045</v>
      </c>
      <c r="P853">
        <f>AVERAGE(E853/L853)</f>
        <v>37.271428571428572</v>
      </c>
      <c r="Q853" t="str">
        <f>LEFT(N853,SEARCH("/",N853)-1)</f>
        <v>music</v>
      </c>
      <c r="R853" t="str">
        <f>RIGHT(N853,LEN(N853)-SEARCH("/",N853))</f>
        <v>metal</v>
      </c>
      <c r="S853" s="8">
        <f>(((J853/60)/60)/24)+DATE(1970,1,1)</f>
        <v>42522.880243055552</v>
      </c>
      <c r="T853" s="8">
        <f>(((I853/60)/60)/24)+DATE(1970,1,1)</f>
        <v>42582.822916666672</v>
      </c>
      <c r="U853" s="8">
        <f>VALUE(+LEFT(S853,5))</f>
        <v>42522</v>
      </c>
      <c r="V853" t="str">
        <f>VLOOKUP(D853,X$2:Y$13,2)</f>
        <v>1000 to 4999</v>
      </c>
    </row>
    <row r="854" spans="1:22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>+E854/D854</f>
        <v>1.0497142857142858</v>
      </c>
      <c r="P854">
        <f>AVERAGE(E854/L854)</f>
        <v>59.258064516129032</v>
      </c>
      <c r="Q854" t="str">
        <f>LEFT(N854,SEARCH("/",N854)-1)</f>
        <v>music</v>
      </c>
      <c r="R854" t="str">
        <f>RIGHT(N854,LEN(N854)-SEARCH("/",N854))</f>
        <v>metal</v>
      </c>
      <c r="S854" s="8">
        <f>(((J854/60)/60)/24)+DATE(1970,1,1)</f>
        <v>42656.805497685185</v>
      </c>
      <c r="T854" s="8">
        <f>(((I854/60)/60)/24)+DATE(1970,1,1)</f>
        <v>42667.875</v>
      </c>
      <c r="U854" s="8">
        <f>VALUE(+LEFT(S854,5))</f>
        <v>42656</v>
      </c>
      <c r="V854" t="str">
        <f>VLOOKUP(D854,X$2:Y$13,2)</f>
        <v>1000 to 4999</v>
      </c>
    </row>
    <row r="855" spans="1:22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>+E855/D855</f>
        <v>1</v>
      </c>
      <c r="P855">
        <f>AVERAGE(E855/L855)</f>
        <v>30</v>
      </c>
      <c r="Q855" t="str">
        <f>LEFT(N855,SEARCH("/",N855)-1)</f>
        <v>music</v>
      </c>
      <c r="R855" t="str">
        <f>RIGHT(N855,LEN(N855)-SEARCH("/",N855))</f>
        <v>metal</v>
      </c>
      <c r="S855" s="8">
        <f>(((J855/60)/60)/24)+DATE(1970,1,1)</f>
        <v>42021.832280092596</v>
      </c>
      <c r="T855" s="8">
        <f>(((I855/60)/60)/24)+DATE(1970,1,1)</f>
        <v>42051.832280092596</v>
      </c>
      <c r="U855" s="8">
        <f>VALUE(+LEFT(S855,5))</f>
        <v>42021</v>
      </c>
      <c r="V855" t="str">
        <f>VLOOKUP(D855,X$2:Y$13,2)</f>
        <v>Less than 1000</v>
      </c>
    </row>
    <row r="856" spans="1:22" ht="28.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>+E856/D856</f>
        <v>1.1822050359712231</v>
      </c>
      <c r="P856">
        <f>AVERAGE(E856/L856)</f>
        <v>65.8623246492986</v>
      </c>
      <c r="Q856" t="str">
        <f>LEFT(N856,SEARCH("/",N856)-1)</f>
        <v>music</v>
      </c>
      <c r="R856" t="str">
        <f>RIGHT(N856,LEN(N856)-SEARCH("/",N856))</f>
        <v>metal</v>
      </c>
      <c r="S856" s="8">
        <f>(((J856/60)/60)/24)+DATE(1970,1,1)</f>
        <v>42702.212337962963</v>
      </c>
      <c r="T856" s="8">
        <f>(((I856/60)/60)/24)+DATE(1970,1,1)</f>
        <v>42732.212337962963</v>
      </c>
      <c r="U856" s="8">
        <f>VALUE(+LEFT(S856,5))</f>
        <v>42702</v>
      </c>
      <c r="V856" t="str">
        <f>VLOOKUP(D856,X$2:Y$13,2)</f>
        <v>25000 to 29999</v>
      </c>
    </row>
    <row r="857" spans="1:22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>+E857/D857</f>
        <v>1.0344827586206897</v>
      </c>
      <c r="P857">
        <f>AVERAGE(E857/L857)</f>
        <v>31.914893617021278</v>
      </c>
      <c r="Q857" t="str">
        <f>LEFT(N857,SEARCH("/",N857)-1)</f>
        <v>music</v>
      </c>
      <c r="R857" t="str">
        <f>RIGHT(N857,LEN(N857)-SEARCH("/",N857))</f>
        <v>metal</v>
      </c>
      <c r="S857" s="8">
        <f>(((J857/60)/60)/24)+DATE(1970,1,1)</f>
        <v>42545.125196759262</v>
      </c>
      <c r="T857" s="8">
        <f>(((I857/60)/60)/24)+DATE(1970,1,1)</f>
        <v>42575.125196759262</v>
      </c>
      <c r="U857" s="8">
        <f>VALUE(+LEFT(S857,5))</f>
        <v>42545</v>
      </c>
      <c r="V857" t="str">
        <f>VLOOKUP(D857,X$2:Y$13,2)</f>
        <v>1000 to 4999</v>
      </c>
    </row>
    <row r="858" spans="1:22" ht="43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>+E858/D858</f>
        <v>2.1800000000000002</v>
      </c>
      <c r="P858">
        <f>AVERAGE(E858/L858)</f>
        <v>19.464285714285715</v>
      </c>
      <c r="Q858" t="str">
        <f>LEFT(N858,SEARCH("/",N858)-1)</f>
        <v>music</v>
      </c>
      <c r="R858" t="str">
        <f>RIGHT(N858,LEN(N858)-SEARCH("/",N858))</f>
        <v>metal</v>
      </c>
      <c r="S858" s="8">
        <f>(((J858/60)/60)/24)+DATE(1970,1,1)</f>
        <v>42609.311990740738</v>
      </c>
      <c r="T858" s="8">
        <f>(((I858/60)/60)/24)+DATE(1970,1,1)</f>
        <v>42668.791666666672</v>
      </c>
      <c r="U858" s="8">
        <f>VALUE(+LEFT(S858,5))</f>
        <v>42609</v>
      </c>
      <c r="V858" t="str">
        <f>VLOOKUP(D858,X$2:Y$13,2)</f>
        <v>Less than 1000</v>
      </c>
    </row>
    <row r="859" spans="1:22" ht="28.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>+E859/D859</f>
        <v>1</v>
      </c>
      <c r="P859">
        <f>AVERAGE(E859/L859)</f>
        <v>50</v>
      </c>
      <c r="Q859" t="str">
        <f>LEFT(N859,SEARCH("/",N859)-1)</f>
        <v>music</v>
      </c>
      <c r="R859" t="str">
        <f>RIGHT(N859,LEN(N859)-SEARCH("/",N859))</f>
        <v>metal</v>
      </c>
      <c r="S859" s="8">
        <f>(((J859/60)/60)/24)+DATE(1970,1,1)</f>
        <v>42291.581377314811</v>
      </c>
      <c r="T859" s="8">
        <f>(((I859/60)/60)/24)+DATE(1970,1,1)</f>
        <v>42333.623043981483</v>
      </c>
      <c r="U859" s="8">
        <f>VALUE(+LEFT(S859,5))</f>
        <v>42291</v>
      </c>
      <c r="V859" t="str">
        <f>VLOOKUP(D859,X$2:Y$13,2)</f>
        <v>1000 to 4999</v>
      </c>
    </row>
    <row r="860" spans="1:22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>+E860/D860</f>
        <v>1.4400583333333332</v>
      </c>
      <c r="P860">
        <f>AVERAGE(E860/L860)</f>
        <v>22.737763157894737</v>
      </c>
      <c r="Q860" t="str">
        <f>LEFT(N860,SEARCH("/",N860)-1)</f>
        <v>music</v>
      </c>
      <c r="R860" t="str">
        <f>RIGHT(N860,LEN(N860)-SEARCH("/",N860))</f>
        <v>metal</v>
      </c>
      <c r="S860" s="8">
        <f>(((J860/60)/60)/24)+DATE(1970,1,1)</f>
        <v>42079.745578703703</v>
      </c>
      <c r="T860" s="8">
        <f>(((I860/60)/60)/24)+DATE(1970,1,1)</f>
        <v>42109.957638888889</v>
      </c>
      <c r="U860" s="8">
        <f>VALUE(+LEFT(S860,5))</f>
        <v>42079</v>
      </c>
      <c r="V860" t="str">
        <f>VLOOKUP(D860,X$2:Y$13,2)</f>
        <v>1000 to 4999</v>
      </c>
    </row>
    <row r="861" spans="1:22" ht="28.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>+E861/D861</f>
        <v>1.0467500000000001</v>
      </c>
      <c r="P861">
        <f>AVERAGE(E861/L861)</f>
        <v>42.724489795918366</v>
      </c>
      <c r="Q861" t="str">
        <f>LEFT(N861,SEARCH("/",N861)-1)</f>
        <v>music</v>
      </c>
      <c r="R861" t="str">
        <f>RIGHT(N861,LEN(N861)-SEARCH("/",N861))</f>
        <v>metal</v>
      </c>
      <c r="S861" s="8">
        <f>(((J861/60)/60)/24)+DATE(1970,1,1)</f>
        <v>42128.820231481484</v>
      </c>
      <c r="T861" s="8">
        <f>(((I861/60)/60)/24)+DATE(1970,1,1)</f>
        <v>42159</v>
      </c>
      <c r="U861" s="8">
        <f>VALUE(+LEFT(S861,5))</f>
        <v>42128</v>
      </c>
      <c r="V861" t="str">
        <f>VLOOKUP(D861,X$2:Y$13,2)</f>
        <v>1000 to 4999</v>
      </c>
    </row>
    <row r="862" spans="1:22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>+E862/D862</f>
        <v>0.18142857142857144</v>
      </c>
      <c r="P862">
        <f>AVERAGE(E862/L862)</f>
        <v>52.916666666666664</v>
      </c>
      <c r="Q862" t="str">
        <f>LEFT(N862,SEARCH("/",N862)-1)</f>
        <v>music</v>
      </c>
      <c r="R862" t="str">
        <f>RIGHT(N862,LEN(N862)-SEARCH("/",N862))</f>
        <v>jazz</v>
      </c>
      <c r="S862" s="8">
        <f>(((J862/60)/60)/24)+DATE(1970,1,1)</f>
        <v>41570.482789351852</v>
      </c>
      <c r="T862" s="8">
        <f>(((I862/60)/60)/24)+DATE(1970,1,1)</f>
        <v>41600.524456018517</v>
      </c>
      <c r="U862" s="8">
        <f>VALUE(+LEFT(S862,5))</f>
        <v>41570</v>
      </c>
      <c r="V862" t="str">
        <f>VLOOKUP(D862,X$2:Y$13,2)</f>
        <v>10000 to 14999</v>
      </c>
    </row>
    <row r="863" spans="1:22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>+E863/D863</f>
        <v>2.2444444444444444E-2</v>
      </c>
      <c r="P863">
        <f>AVERAGE(E863/L863)</f>
        <v>50.5</v>
      </c>
      <c r="Q863" t="str">
        <f>LEFT(N863,SEARCH("/",N863)-1)</f>
        <v>music</v>
      </c>
      <c r="R863" t="str">
        <f>RIGHT(N863,LEN(N863)-SEARCH("/",N863))</f>
        <v>jazz</v>
      </c>
      <c r="S863" s="8">
        <f>(((J863/60)/60)/24)+DATE(1970,1,1)</f>
        <v>42599.965324074074</v>
      </c>
      <c r="T863" s="8">
        <f>(((I863/60)/60)/24)+DATE(1970,1,1)</f>
        <v>42629.965324074074</v>
      </c>
      <c r="U863" s="8">
        <f>VALUE(+LEFT(S863,5))</f>
        <v>42599</v>
      </c>
      <c r="V863" t="str">
        <f>VLOOKUP(D863,X$2:Y$13,2)</f>
        <v>1000 to 4999</v>
      </c>
    </row>
    <row r="864" spans="1:22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>+E864/D864</f>
        <v>3.3999999999999998E-3</v>
      </c>
      <c r="P864">
        <f>AVERAGE(E864/L864)</f>
        <v>42.5</v>
      </c>
      <c r="Q864" t="str">
        <f>LEFT(N864,SEARCH("/",N864)-1)</f>
        <v>music</v>
      </c>
      <c r="R864" t="str">
        <f>RIGHT(N864,LEN(N864)-SEARCH("/",N864))</f>
        <v>jazz</v>
      </c>
      <c r="S864" s="8">
        <f>(((J864/60)/60)/24)+DATE(1970,1,1)</f>
        <v>41559.5549537037</v>
      </c>
      <c r="T864" s="8">
        <f>(((I864/60)/60)/24)+DATE(1970,1,1)</f>
        <v>41589.596620370372</v>
      </c>
      <c r="U864" s="8">
        <f>VALUE(+LEFT(S864,5))</f>
        <v>41559</v>
      </c>
      <c r="V864" t="str">
        <f>VLOOKUP(D864,X$2:Y$13,2)</f>
        <v>Greater than or equal to 50000</v>
      </c>
    </row>
    <row r="865" spans="1:22" ht="28.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>+E865/D865</f>
        <v>4.4999999999999998E-2</v>
      </c>
      <c r="P865">
        <f>AVERAGE(E865/L865)</f>
        <v>18</v>
      </c>
      <c r="Q865" t="str">
        <f>LEFT(N865,SEARCH("/",N865)-1)</f>
        <v>music</v>
      </c>
      <c r="R865" t="str">
        <f>RIGHT(N865,LEN(N865)-SEARCH("/",N865))</f>
        <v>jazz</v>
      </c>
      <c r="S865" s="8">
        <f>(((J865/60)/60)/24)+DATE(1970,1,1)</f>
        <v>40921.117662037039</v>
      </c>
      <c r="T865" s="8">
        <f>(((I865/60)/60)/24)+DATE(1970,1,1)</f>
        <v>40951.117662037039</v>
      </c>
      <c r="U865" s="8">
        <f>VALUE(+LEFT(S865,5))</f>
        <v>40921</v>
      </c>
      <c r="V865" t="str">
        <f>VLOOKUP(D865,X$2:Y$13,2)</f>
        <v>1000 to 4999</v>
      </c>
    </row>
    <row r="866" spans="1:22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>+E866/D866</f>
        <v>0.41538461538461541</v>
      </c>
      <c r="P866">
        <f>AVERAGE(E866/L866)</f>
        <v>34.177215189873415</v>
      </c>
      <c r="Q866" t="str">
        <f>LEFT(N866,SEARCH("/",N866)-1)</f>
        <v>music</v>
      </c>
      <c r="R866" t="str">
        <f>RIGHT(N866,LEN(N866)-SEARCH("/",N866))</f>
        <v>jazz</v>
      </c>
      <c r="S866" s="8">
        <f>(((J866/60)/60)/24)+DATE(1970,1,1)</f>
        <v>41541.106921296298</v>
      </c>
      <c r="T866" s="8">
        <f>(((I866/60)/60)/24)+DATE(1970,1,1)</f>
        <v>41563.415972222225</v>
      </c>
      <c r="U866" s="8">
        <f>VALUE(+LEFT(S866,5))</f>
        <v>41541</v>
      </c>
      <c r="V866" t="str">
        <f>VLOOKUP(D866,X$2:Y$13,2)</f>
        <v>5000 to 9999</v>
      </c>
    </row>
    <row r="867" spans="1:22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>+E867/D867</f>
        <v>2.0454545454545454E-2</v>
      </c>
      <c r="P867">
        <f>AVERAGE(E867/L867)</f>
        <v>22.5</v>
      </c>
      <c r="Q867" t="str">
        <f>LEFT(N867,SEARCH("/",N867)-1)</f>
        <v>music</v>
      </c>
      <c r="R867" t="str">
        <f>RIGHT(N867,LEN(N867)-SEARCH("/",N867))</f>
        <v>jazz</v>
      </c>
      <c r="S867" s="8">
        <f>(((J867/60)/60)/24)+DATE(1970,1,1)</f>
        <v>41230.77311342593</v>
      </c>
      <c r="T867" s="8">
        <f>(((I867/60)/60)/24)+DATE(1970,1,1)</f>
        <v>41290.77311342593</v>
      </c>
      <c r="U867" s="8">
        <f>VALUE(+LEFT(S867,5))</f>
        <v>41230</v>
      </c>
      <c r="V867" t="str">
        <f>VLOOKUP(D867,X$2:Y$13,2)</f>
        <v>1000 to 4999</v>
      </c>
    </row>
    <row r="868" spans="1:22" ht="28.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>+E868/D868</f>
        <v>0.18285714285714286</v>
      </c>
      <c r="P868">
        <f>AVERAGE(E868/L868)</f>
        <v>58.18181818181818</v>
      </c>
      <c r="Q868" t="str">
        <f>LEFT(N868,SEARCH("/",N868)-1)</f>
        <v>music</v>
      </c>
      <c r="R868" t="str">
        <f>RIGHT(N868,LEN(N868)-SEARCH("/",N868))</f>
        <v>jazz</v>
      </c>
      <c r="S868" s="8">
        <f>(((J868/60)/60)/24)+DATE(1970,1,1)</f>
        <v>42025.637939814813</v>
      </c>
      <c r="T868" s="8">
        <f>(((I868/60)/60)/24)+DATE(1970,1,1)</f>
        <v>42063.631944444445</v>
      </c>
      <c r="U868" s="8">
        <f>VALUE(+LEFT(S868,5))</f>
        <v>42025</v>
      </c>
      <c r="V868" t="str">
        <f>VLOOKUP(D868,X$2:Y$13,2)</f>
        <v>1000 to 4999</v>
      </c>
    </row>
    <row r="869" spans="1:22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>+E869/D869</f>
        <v>0.2402</v>
      </c>
      <c r="P869">
        <f>AVERAGE(E869/L869)</f>
        <v>109.18181818181819</v>
      </c>
      <c r="Q869" t="str">
        <f>LEFT(N869,SEARCH("/",N869)-1)</f>
        <v>music</v>
      </c>
      <c r="R869" t="str">
        <f>RIGHT(N869,LEN(N869)-SEARCH("/",N869))</f>
        <v>jazz</v>
      </c>
      <c r="S869" s="8">
        <f>(((J869/60)/60)/24)+DATE(1970,1,1)</f>
        <v>40088.105393518519</v>
      </c>
      <c r="T869" s="8">
        <f>(((I869/60)/60)/24)+DATE(1970,1,1)</f>
        <v>40148.207638888889</v>
      </c>
      <c r="U869" s="8">
        <f>VALUE(+LEFT(S869,5))</f>
        <v>40088</v>
      </c>
      <c r="V869" t="str">
        <f>VLOOKUP(D869,X$2:Y$13,2)</f>
        <v>5000 to 9999</v>
      </c>
    </row>
    <row r="870" spans="1:22" ht="43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>+E870/D870</f>
        <v>1.1111111111111111E-3</v>
      </c>
      <c r="P870">
        <f>AVERAGE(E870/L870)</f>
        <v>50</v>
      </c>
      <c r="Q870" t="str">
        <f>LEFT(N870,SEARCH("/",N870)-1)</f>
        <v>music</v>
      </c>
      <c r="R870" t="str">
        <f>RIGHT(N870,LEN(N870)-SEARCH("/",N870))</f>
        <v>jazz</v>
      </c>
      <c r="S870" s="8">
        <f>(((J870/60)/60)/24)+DATE(1970,1,1)</f>
        <v>41616.027754629627</v>
      </c>
      <c r="T870" s="8">
        <f>(((I870/60)/60)/24)+DATE(1970,1,1)</f>
        <v>41646.027754629627</v>
      </c>
      <c r="U870" s="8">
        <f>VALUE(+LEFT(S870,5))</f>
        <v>41616</v>
      </c>
      <c r="V870" t="str">
        <f>VLOOKUP(D870,X$2:Y$13,2)</f>
        <v>45000 to 49999</v>
      </c>
    </row>
    <row r="871" spans="1:22" ht="43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>+E871/D871</f>
        <v>0.11818181818181818</v>
      </c>
      <c r="P871">
        <f>AVERAGE(E871/L871)</f>
        <v>346.66666666666669</v>
      </c>
      <c r="Q871" t="str">
        <f>LEFT(N871,SEARCH("/",N871)-1)</f>
        <v>music</v>
      </c>
      <c r="R871" t="str">
        <f>RIGHT(N871,LEN(N871)-SEARCH("/",N871))</f>
        <v>jazz</v>
      </c>
      <c r="S871" s="8">
        <f>(((J871/60)/60)/24)+DATE(1970,1,1)</f>
        <v>41342.845567129632</v>
      </c>
      <c r="T871" s="8">
        <f>(((I871/60)/60)/24)+DATE(1970,1,1)</f>
        <v>41372.803900462961</v>
      </c>
      <c r="U871" s="8">
        <f>VALUE(+LEFT(S871,5))</f>
        <v>41342</v>
      </c>
      <c r="V871" t="str">
        <f>VLOOKUP(D871,X$2:Y$13,2)</f>
        <v>5000 to 9999</v>
      </c>
    </row>
    <row r="872" spans="1:22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>+E872/D872</f>
        <v>3.0999999999999999E-3</v>
      </c>
      <c r="P872">
        <f>AVERAGE(E872/L872)</f>
        <v>12.4</v>
      </c>
      <c r="Q872" t="str">
        <f>LEFT(N872,SEARCH("/",N872)-1)</f>
        <v>music</v>
      </c>
      <c r="R872" t="str">
        <f>RIGHT(N872,LEN(N872)-SEARCH("/",N872))</f>
        <v>jazz</v>
      </c>
      <c r="S872" s="8">
        <f>(((J872/60)/60)/24)+DATE(1970,1,1)</f>
        <v>41488.022256944445</v>
      </c>
      <c r="T872" s="8">
        <f>(((I872/60)/60)/24)+DATE(1970,1,1)</f>
        <v>41518.022256944445</v>
      </c>
      <c r="U872" s="8">
        <f>VALUE(+LEFT(S872,5))</f>
        <v>41488</v>
      </c>
      <c r="V872" t="str">
        <f>VLOOKUP(D872,X$2:Y$13,2)</f>
        <v>20000 to 24999</v>
      </c>
    </row>
    <row r="873" spans="1:22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>+E873/D873</f>
        <v>5.4166666666666669E-2</v>
      </c>
      <c r="P873">
        <f>AVERAGE(E873/L873)</f>
        <v>27.083333333333332</v>
      </c>
      <c r="Q873" t="str">
        <f>LEFT(N873,SEARCH("/",N873)-1)</f>
        <v>music</v>
      </c>
      <c r="R873" t="str">
        <f>RIGHT(N873,LEN(N873)-SEARCH("/",N873))</f>
        <v>jazz</v>
      </c>
      <c r="S873" s="8">
        <f>(((J873/60)/60)/24)+DATE(1970,1,1)</f>
        <v>41577.561284722222</v>
      </c>
      <c r="T873" s="8">
        <f>(((I873/60)/60)/24)+DATE(1970,1,1)</f>
        <v>41607.602951388886</v>
      </c>
      <c r="U873" s="8">
        <f>VALUE(+LEFT(S873,5))</f>
        <v>41577</v>
      </c>
      <c r="V873" t="str">
        <f>VLOOKUP(D873,X$2:Y$13,2)</f>
        <v>5000 to 9999</v>
      </c>
    </row>
    <row r="874" spans="1:22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>+E874/D874</f>
        <v>8.1250000000000003E-3</v>
      </c>
      <c r="P874">
        <f>AVERAGE(E874/L874)</f>
        <v>32.5</v>
      </c>
      <c r="Q874" t="str">
        <f>LEFT(N874,SEARCH("/",N874)-1)</f>
        <v>music</v>
      </c>
      <c r="R874" t="str">
        <f>RIGHT(N874,LEN(N874)-SEARCH("/",N874))</f>
        <v>jazz</v>
      </c>
      <c r="S874" s="8">
        <f>(((J874/60)/60)/24)+DATE(1970,1,1)</f>
        <v>40567.825543981482</v>
      </c>
      <c r="T874" s="8">
        <f>(((I874/60)/60)/24)+DATE(1970,1,1)</f>
        <v>40612.825543981482</v>
      </c>
      <c r="U874" s="8">
        <f>VALUE(+LEFT(S874,5))</f>
        <v>40567</v>
      </c>
      <c r="V874" t="str">
        <f>VLOOKUP(D874,X$2:Y$13,2)</f>
        <v>5000 to 9999</v>
      </c>
    </row>
    <row r="875" spans="1:22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>+E875/D875</f>
        <v>1.2857142857142857E-2</v>
      </c>
      <c r="P875">
        <f>AVERAGE(E875/L875)</f>
        <v>9</v>
      </c>
      <c r="Q875" t="str">
        <f>LEFT(N875,SEARCH("/",N875)-1)</f>
        <v>music</v>
      </c>
      <c r="R875" t="str">
        <f>RIGHT(N875,LEN(N875)-SEARCH("/",N875))</f>
        <v>jazz</v>
      </c>
      <c r="S875" s="8">
        <f>(((J875/60)/60)/24)+DATE(1970,1,1)</f>
        <v>41184.167129629634</v>
      </c>
      <c r="T875" s="8">
        <f>(((I875/60)/60)/24)+DATE(1970,1,1)</f>
        <v>41224.208796296298</v>
      </c>
      <c r="U875" s="8">
        <f>VALUE(+LEFT(S875,5))</f>
        <v>41184</v>
      </c>
      <c r="V875" t="str">
        <f>VLOOKUP(D875,X$2:Y$13,2)</f>
        <v>1000 to 4999</v>
      </c>
    </row>
    <row r="876" spans="1:22" ht="43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>+E876/D876</f>
        <v>0.24333333333333335</v>
      </c>
      <c r="P876">
        <f>AVERAGE(E876/L876)</f>
        <v>34.761904761904759</v>
      </c>
      <c r="Q876" t="str">
        <f>LEFT(N876,SEARCH("/",N876)-1)</f>
        <v>music</v>
      </c>
      <c r="R876" t="str">
        <f>RIGHT(N876,LEN(N876)-SEARCH("/",N876))</f>
        <v>jazz</v>
      </c>
      <c r="S876" s="8">
        <f>(((J876/60)/60)/24)+DATE(1970,1,1)</f>
        <v>41368.583726851852</v>
      </c>
      <c r="T876" s="8">
        <f>(((I876/60)/60)/24)+DATE(1970,1,1)</f>
        <v>41398.583726851852</v>
      </c>
      <c r="U876" s="8">
        <f>VALUE(+LEFT(S876,5))</f>
        <v>41368</v>
      </c>
      <c r="V876" t="str">
        <f>VLOOKUP(D876,X$2:Y$13,2)</f>
        <v>1000 to 4999</v>
      </c>
    </row>
    <row r="877" spans="1:22" ht="43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>+E877/D877</f>
        <v>0</v>
      </c>
      <c r="P877" t="e">
        <f>AVERAGE(E877/L877)</f>
        <v>#DIV/0!</v>
      </c>
      <c r="Q877" t="str">
        <f>LEFT(N877,SEARCH("/",N877)-1)</f>
        <v>music</v>
      </c>
      <c r="R877" t="str">
        <f>RIGHT(N877,LEN(N877)-SEARCH("/",N877))</f>
        <v>jazz</v>
      </c>
      <c r="S877" s="8">
        <f>(((J877/60)/60)/24)+DATE(1970,1,1)</f>
        <v>42248.723738425921</v>
      </c>
      <c r="T877" s="8">
        <f>(((I877/60)/60)/24)+DATE(1970,1,1)</f>
        <v>42268.723738425921</v>
      </c>
      <c r="U877" s="8">
        <f>VALUE(+LEFT(S877,5))</f>
        <v>42248</v>
      </c>
      <c r="V877" t="str">
        <f>VLOOKUP(D877,X$2:Y$13,2)</f>
        <v>5000 to 9999</v>
      </c>
    </row>
    <row r="878" spans="1:2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>+E878/D878</f>
        <v>0.40799492385786801</v>
      </c>
      <c r="P878">
        <f>AVERAGE(E878/L878)</f>
        <v>28.577777777777779</v>
      </c>
      <c r="Q878" t="str">
        <f>LEFT(N878,SEARCH("/",N878)-1)</f>
        <v>music</v>
      </c>
      <c r="R878" t="str">
        <f>RIGHT(N878,LEN(N878)-SEARCH("/",N878))</f>
        <v>jazz</v>
      </c>
      <c r="S878" s="8">
        <f>(((J878/60)/60)/24)+DATE(1970,1,1)</f>
        <v>41276.496840277774</v>
      </c>
      <c r="T878" s="8">
        <f>(((I878/60)/60)/24)+DATE(1970,1,1)</f>
        <v>41309.496840277774</v>
      </c>
      <c r="U878" s="8">
        <f>VALUE(+LEFT(S878,5))</f>
        <v>41276</v>
      </c>
      <c r="V878" t="str">
        <f>VLOOKUP(D878,X$2:Y$13,2)</f>
        <v>1000 to 4999</v>
      </c>
    </row>
    <row r="879" spans="1:22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>+E879/D879</f>
        <v>0.67549999999999999</v>
      </c>
      <c r="P879">
        <f>AVERAGE(E879/L879)</f>
        <v>46.586206896551722</v>
      </c>
      <c r="Q879" t="str">
        <f>LEFT(N879,SEARCH("/",N879)-1)</f>
        <v>music</v>
      </c>
      <c r="R879" t="str">
        <f>RIGHT(N879,LEN(N879)-SEARCH("/",N879))</f>
        <v>jazz</v>
      </c>
      <c r="S879" s="8">
        <f>(((J879/60)/60)/24)+DATE(1970,1,1)</f>
        <v>41597.788888888892</v>
      </c>
      <c r="T879" s="8">
        <f>(((I879/60)/60)/24)+DATE(1970,1,1)</f>
        <v>41627.788888888892</v>
      </c>
      <c r="U879" s="8">
        <f>VALUE(+LEFT(S879,5))</f>
        <v>41597</v>
      </c>
      <c r="V879" t="str">
        <f>VLOOKUP(D879,X$2:Y$13,2)</f>
        <v>1000 to 4999</v>
      </c>
    </row>
    <row r="880" spans="1:22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>+E880/D880</f>
        <v>1.2999999999999999E-2</v>
      </c>
      <c r="P880">
        <f>AVERAGE(E880/L880)</f>
        <v>32.5</v>
      </c>
      <c r="Q880" t="str">
        <f>LEFT(N880,SEARCH("/",N880)-1)</f>
        <v>music</v>
      </c>
      <c r="R880" t="str">
        <f>RIGHT(N880,LEN(N880)-SEARCH("/",N880))</f>
        <v>jazz</v>
      </c>
      <c r="S880" s="8">
        <f>(((J880/60)/60)/24)+DATE(1970,1,1)</f>
        <v>40505.232916666668</v>
      </c>
      <c r="T880" s="8">
        <f>(((I880/60)/60)/24)+DATE(1970,1,1)</f>
        <v>40535.232916666668</v>
      </c>
      <c r="U880" s="8">
        <f>VALUE(+LEFT(S880,5))</f>
        <v>40505</v>
      </c>
      <c r="V880" t="str">
        <f>VLOOKUP(D880,X$2:Y$13,2)</f>
        <v>5000 to 9999</v>
      </c>
    </row>
    <row r="881" spans="1:22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>+E881/D881</f>
        <v>0.30666666666666664</v>
      </c>
      <c r="P881">
        <f>AVERAGE(E881/L881)</f>
        <v>21.466666666666665</v>
      </c>
      <c r="Q881" t="str">
        <f>LEFT(N881,SEARCH("/",N881)-1)</f>
        <v>music</v>
      </c>
      <c r="R881" t="str">
        <f>RIGHT(N881,LEN(N881)-SEARCH("/",N881))</f>
        <v>jazz</v>
      </c>
      <c r="S881" s="8">
        <f>(((J881/60)/60)/24)+DATE(1970,1,1)</f>
        <v>41037.829918981479</v>
      </c>
      <c r="T881" s="8">
        <f>(((I881/60)/60)/24)+DATE(1970,1,1)</f>
        <v>41058.829918981479</v>
      </c>
      <c r="U881" s="8">
        <f>VALUE(+LEFT(S881,5))</f>
        <v>41037</v>
      </c>
      <c r="V881" t="str">
        <f>VLOOKUP(D881,X$2:Y$13,2)</f>
        <v>1000 to 4999</v>
      </c>
    </row>
    <row r="882" spans="1:22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>+E882/D882</f>
        <v>2.9894179894179893E-2</v>
      </c>
      <c r="P882">
        <f>AVERAGE(E882/L882)</f>
        <v>14.125</v>
      </c>
      <c r="Q882" t="str">
        <f>LEFT(N882,SEARCH("/",N882)-1)</f>
        <v>music</v>
      </c>
      <c r="R882" t="str">
        <f>RIGHT(N882,LEN(N882)-SEARCH("/",N882))</f>
        <v>indie rock</v>
      </c>
      <c r="S882" s="8">
        <f>(((J882/60)/60)/24)+DATE(1970,1,1)</f>
        <v>41179.32104166667</v>
      </c>
      <c r="T882" s="8">
        <f>(((I882/60)/60)/24)+DATE(1970,1,1)</f>
        <v>41212.32104166667</v>
      </c>
      <c r="U882" s="8">
        <f>VALUE(+LEFT(S882,5))</f>
        <v>41179</v>
      </c>
      <c r="V882" t="str">
        <f>VLOOKUP(D882,X$2:Y$13,2)</f>
        <v>1000 to 4999</v>
      </c>
    </row>
    <row r="883" spans="1:22" ht="28.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>+E883/D883</f>
        <v>8.0000000000000002E-3</v>
      </c>
      <c r="P883">
        <f>AVERAGE(E883/L883)</f>
        <v>30</v>
      </c>
      <c r="Q883" t="str">
        <f>LEFT(N883,SEARCH("/",N883)-1)</f>
        <v>music</v>
      </c>
      <c r="R883" t="str">
        <f>RIGHT(N883,LEN(N883)-SEARCH("/",N883))</f>
        <v>indie rock</v>
      </c>
      <c r="S883" s="8">
        <f>(((J883/60)/60)/24)+DATE(1970,1,1)</f>
        <v>40877.25099537037</v>
      </c>
      <c r="T883" s="8">
        <f>(((I883/60)/60)/24)+DATE(1970,1,1)</f>
        <v>40922.25099537037</v>
      </c>
      <c r="U883" s="8">
        <f>VALUE(+LEFT(S883,5))</f>
        <v>40877</v>
      </c>
      <c r="V883" t="str">
        <f>VLOOKUP(D883,X$2:Y$13,2)</f>
        <v>1000 to 4999</v>
      </c>
    </row>
    <row r="884" spans="1:22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>+E884/D884</f>
        <v>0.20133333333333334</v>
      </c>
      <c r="P884">
        <f>AVERAGE(E884/L884)</f>
        <v>21.571428571428573</v>
      </c>
      <c r="Q884" t="str">
        <f>LEFT(N884,SEARCH("/",N884)-1)</f>
        <v>music</v>
      </c>
      <c r="R884" t="str">
        <f>RIGHT(N884,LEN(N884)-SEARCH("/",N884))</f>
        <v>indie rock</v>
      </c>
      <c r="S884" s="8">
        <f>(((J884/60)/60)/24)+DATE(1970,1,1)</f>
        <v>40759.860532407409</v>
      </c>
      <c r="T884" s="8">
        <f>(((I884/60)/60)/24)+DATE(1970,1,1)</f>
        <v>40792.860532407409</v>
      </c>
      <c r="U884" s="8">
        <f>VALUE(+LEFT(S884,5))</f>
        <v>40759</v>
      </c>
      <c r="V884" t="str">
        <f>VLOOKUP(D884,X$2:Y$13,2)</f>
        <v>1000 to 4999</v>
      </c>
    </row>
    <row r="885" spans="1:22" ht="43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>+E885/D885</f>
        <v>0.4002</v>
      </c>
      <c r="P885">
        <f>AVERAGE(E885/L885)</f>
        <v>83.375</v>
      </c>
      <c r="Q885" t="str">
        <f>LEFT(N885,SEARCH("/",N885)-1)</f>
        <v>music</v>
      </c>
      <c r="R885" t="str">
        <f>RIGHT(N885,LEN(N885)-SEARCH("/",N885))</f>
        <v>indie rock</v>
      </c>
      <c r="S885" s="8">
        <f>(((J885/60)/60)/24)+DATE(1970,1,1)</f>
        <v>42371.935590277775</v>
      </c>
      <c r="T885" s="8">
        <f>(((I885/60)/60)/24)+DATE(1970,1,1)</f>
        <v>42431.935590277775</v>
      </c>
      <c r="U885" s="8">
        <f>VALUE(+LEFT(S885,5))</f>
        <v>42371</v>
      </c>
      <c r="V885" t="str">
        <f>VLOOKUP(D885,X$2:Y$13,2)</f>
        <v>5000 to 9999</v>
      </c>
    </row>
    <row r="886" spans="1:22" ht="28.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>+E886/D886</f>
        <v>0.01</v>
      </c>
      <c r="P886">
        <f>AVERAGE(E886/L886)</f>
        <v>10</v>
      </c>
      <c r="Q886" t="str">
        <f>LEFT(N886,SEARCH("/",N886)-1)</f>
        <v>music</v>
      </c>
      <c r="R886" t="str">
        <f>RIGHT(N886,LEN(N886)-SEARCH("/",N886))</f>
        <v>indie rock</v>
      </c>
      <c r="S886" s="8">
        <f>(((J886/60)/60)/24)+DATE(1970,1,1)</f>
        <v>40981.802615740737</v>
      </c>
      <c r="T886" s="8">
        <f>(((I886/60)/60)/24)+DATE(1970,1,1)</f>
        <v>41041.104861111111</v>
      </c>
      <c r="U886" s="8">
        <f>VALUE(+LEFT(S886,5))</f>
        <v>40981</v>
      </c>
      <c r="V886" t="str">
        <f>VLOOKUP(D886,X$2:Y$13,2)</f>
        <v>1000 to 4999</v>
      </c>
    </row>
    <row r="887" spans="1:22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>+E887/D887</f>
        <v>0.75</v>
      </c>
      <c r="P887">
        <f>AVERAGE(E887/L887)</f>
        <v>35.714285714285715</v>
      </c>
      <c r="Q887" t="str">
        <f>LEFT(N887,SEARCH("/",N887)-1)</f>
        <v>music</v>
      </c>
      <c r="R887" t="str">
        <f>RIGHT(N887,LEN(N887)-SEARCH("/",N887))</f>
        <v>indie rock</v>
      </c>
      <c r="S887" s="8">
        <f>(((J887/60)/60)/24)+DATE(1970,1,1)</f>
        <v>42713.941099537042</v>
      </c>
      <c r="T887" s="8">
        <f>(((I887/60)/60)/24)+DATE(1970,1,1)</f>
        <v>42734.941099537042</v>
      </c>
      <c r="U887" s="8">
        <f>VALUE(+LEFT(S887,5))</f>
        <v>42713</v>
      </c>
      <c r="V887" t="str">
        <f>VLOOKUP(D887,X$2:Y$13,2)</f>
        <v>1000 to 4999</v>
      </c>
    </row>
    <row r="888" spans="1:22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>+E888/D888</f>
        <v>0.41</v>
      </c>
      <c r="P888">
        <f>AVERAGE(E888/L888)</f>
        <v>29.285714285714285</v>
      </c>
      <c r="Q888" t="str">
        <f>LEFT(N888,SEARCH("/",N888)-1)</f>
        <v>music</v>
      </c>
      <c r="R888" t="str">
        <f>RIGHT(N888,LEN(N888)-SEARCH("/",N888))</f>
        <v>indie rock</v>
      </c>
      <c r="S888" s="8">
        <f>(((J888/60)/60)/24)+DATE(1970,1,1)</f>
        <v>42603.870520833334</v>
      </c>
      <c r="T888" s="8">
        <f>(((I888/60)/60)/24)+DATE(1970,1,1)</f>
        <v>42628.870520833334</v>
      </c>
      <c r="U888" s="8">
        <f>VALUE(+LEFT(S888,5))</f>
        <v>42603</v>
      </c>
      <c r="V888" t="str">
        <f>VLOOKUP(D888,X$2:Y$13,2)</f>
        <v>Less than 1000</v>
      </c>
    </row>
    <row r="889" spans="1:22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>+E889/D889</f>
        <v>0</v>
      </c>
      <c r="P889" t="e">
        <f>AVERAGE(E889/L889)</f>
        <v>#DIV/0!</v>
      </c>
      <c r="Q889" t="str">
        <f>LEFT(N889,SEARCH("/",N889)-1)</f>
        <v>music</v>
      </c>
      <c r="R889" t="str">
        <f>RIGHT(N889,LEN(N889)-SEARCH("/",N889))</f>
        <v>indie rock</v>
      </c>
      <c r="S889" s="8">
        <f>(((J889/60)/60)/24)+DATE(1970,1,1)</f>
        <v>41026.958969907406</v>
      </c>
      <c r="T889" s="8">
        <f>(((I889/60)/60)/24)+DATE(1970,1,1)</f>
        <v>41056.958969907406</v>
      </c>
      <c r="U889" s="8">
        <f>VALUE(+LEFT(S889,5))</f>
        <v>41026</v>
      </c>
      <c r="V889" t="str">
        <f>VLOOKUP(D889,X$2:Y$13,2)</f>
        <v>1000 to 4999</v>
      </c>
    </row>
    <row r="890" spans="1:22" ht="43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>+E890/D890</f>
        <v>7.1999999999999995E-2</v>
      </c>
      <c r="P890">
        <f>AVERAGE(E890/L890)</f>
        <v>18</v>
      </c>
      <c r="Q890" t="str">
        <f>LEFT(N890,SEARCH("/",N890)-1)</f>
        <v>music</v>
      </c>
      <c r="R890" t="str">
        <f>RIGHT(N890,LEN(N890)-SEARCH("/",N890))</f>
        <v>indie rock</v>
      </c>
      <c r="S890" s="8">
        <f>(((J890/60)/60)/24)+DATE(1970,1,1)</f>
        <v>40751.753298611111</v>
      </c>
      <c r="T890" s="8">
        <f>(((I890/60)/60)/24)+DATE(1970,1,1)</f>
        <v>40787.25</v>
      </c>
      <c r="U890" s="8">
        <f>VALUE(+LEFT(S890,5))</f>
        <v>40751</v>
      </c>
      <c r="V890" t="str">
        <f>VLOOKUP(D890,X$2:Y$13,2)</f>
        <v>1000 to 4999</v>
      </c>
    </row>
    <row r="891" spans="1:22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>+E891/D891</f>
        <v>9.4412800000000005E-2</v>
      </c>
      <c r="P891">
        <f>AVERAGE(E891/L891)</f>
        <v>73.760000000000005</v>
      </c>
      <c r="Q891" t="str">
        <f>LEFT(N891,SEARCH("/",N891)-1)</f>
        <v>music</v>
      </c>
      <c r="R891" t="str">
        <f>RIGHT(N891,LEN(N891)-SEARCH("/",N891))</f>
        <v>indie rock</v>
      </c>
      <c r="S891" s="8">
        <f>(((J891/60)/60)/24)+DATE(1970,1,1)</f>
        <v>41887.784062500003</v>
      </c>
      <c r="T891" s="8">
        <f>(((I891/60)/60)/24)+DATE(1970,1,1)</f>
        <v>41917.784062500003</v>
      </c>
      <c r="U891" s="8">
        <f>VALUE(+LEFT(S891,5))</f>
        <v>41887</v>
      </c>
      <c r="V891" t="str">
        <f>VLOOKUP(D891,X$2:Y$13,2)</f>
        <v>25000 to 29999</v>
      </c>
    </row>
    <row r="892" spans="1:22" ht="43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>+E892/D892</f>
        <v>4.1666666666666664E-2</v>
      </c>
      <c r="P892">
        <f>AVERAGE(E892/L892)</f>
        <v>31.25</v>
      </c>
      <c r="Q892" t="str">
        <f>LEFT(N892,SEARCH("/",N892)-1)</f>
        <v>music</v>
      </c>
      <c r="R892" t="str">
        <f>RIGHT(N892,LEN(N892)-SEARCH("/",N892))</f>
        <v>indie rock</v>
      </c>
      <c r="S892" s="8">
        <f>(((J892/60)/60)/24)+DATE(1970,1,1)</f>
        <v>41569.698831018519</v>
      </c>
      <c r="T892" s="8">
        <f>(((I892/60)/60)/24)+DATE(1970,1,1)</f>
        <v>41599.740497685183</v>
      </c>
      <c r="U892" s="8">
        <f>VALUE(+LEFT(S892,5))</f>
        <v>41569</v>
      </c>
      <c r="V892" t="str">
        <f>VLOOKUP(D892,X$2:Y$13,2)</f>
        <v>1000 to 4999</v>
      </c>
    </row>
    <row r="893" spans="1:22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>+E893/D893</f>
        <v>3.2500000000000001E-2</v>
      </c>
      <c r="P893">
        <f>AVERAGE(E893/L893)</f>
        <v>28.888888888888889</v>
      </c>
      <c r="Q893" t="str">
        <f>LEFT(N893,SEARCH("/",N893)-1)</f>
        <v>music</v>
      </c>
      <c r="R893" t="str">
        <f>RIGHT(N893,LEN(N893)-SEARCH("/",N893))</f>
        <v>indie rock</v>
      </c>
      <c r="S893" s="8">
        <f>(((J893/60)/60)/24)+DATE(1970,1,1)</f>
        <v>41842.031597222223</v>
      </c>
      <c r="T893" s="8">
        <f>(((I893/60)/60)/24)+DATE(1970,1,1)</f>
        <v>41872.031597222223</v>
      </c>
      <c r="U893" s="8">
        <f>VALUE(+LEFT(S893,5))</f>
        <v>41842</v>
      </c>
      <c r="V893" t="str">
        <f>VLOOKUP(D893,X$2:Y$13,2)</f>
        <v>5000 to 9999</v>
      </c>
    </row>
    <row r="894" spans="1:22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>+E894/D894</f>
        <v>0.40749999999999997</v>
      </c>
      <c r="P894">
        <f>AVERAGE(E894/L894)</f>
        <v>143.8235294117647</v>
      </c>
      <c r="Q894" t="str">
        <f>LEFT(N894,SEARCH("/",N894)-1)</f>
        <v>music</v>
      </c>
      <c r="R894" t="str">
        <f>RIGHT(N894,LEN(N894)-SEARCH("/",N894))</f>
        <v>indie rock</v>
      </c>
      <c r="S894" s="8">
        <f>(((J894/60)/60)/24)+DATE(1970,1,1)</f>
        <v>40304.20003472222</v>
      </c>
      <c r="T894" s="8">
        <f>(((I894/60)/60)/24)+DATE(1970,1,1)</f>
        <v>40391.166666666664</v>
      </c>
      <c r="U894" s="8">
        <f>VALUE(+LEFT(S894,5))</f>
        <v>40304</v>
      </c>
      <c r="V894" t="str">
        <f>VLOOKUP(D894,X$2:Y$13,2)</f>
        <v>5000 to 9999</v>
      </c>
    </row>
    <row r="895" spans="1:22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>+E895/D895</f>
        <v>0.1</v>
      </c>
      <c r="P895">
        <f>AVERAGE(E895/L895)</f>
        <v>40</v>
      </c>
      <c r="Q895" t="str">
        <f>LEFT(N895,SEARCH("/",N895)-1)</f>
        <v>music</v>
      </c>
      <c r="R895" t="str">
        <f>RIGHT(N895,LEN(N895)-SEARCH("/",N895))</f>
        <v>indie rock</v>
      </c>
      <c r="S895" s="8">
        <f>(((J895/60)/60)/24)+DATE(1970,1,1)</f>
        <v>42065.897719907407</v>
      </c>
      <c r="T895" s="8">
        <f>(((I895/60)/60)/24)+DATE(1970,1,1)</f>
        <v>42095.856053240743</v>
      </c>
      <c r="U895" s="8">
        <f>VALUE(+LEFT(S895,5))</f>
        <v>42065</v>
      </c>
      <c r="V895" t="str">
        <f>VLOOKUP(D895,X$2:Y$13,2)</f>
        <v>1000 to 4999</v>
      </c>
    </row>
    <row r="896" spans="1:22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>+E896/D896</f>
        <v>0.39169999999999999</v>
      </c>
      <c r="P896">
        <f>AVERAGE(E896/L896)</f>
        <v>147.81132075471697</v>
      </c>
      <c r="Q896" t="str">
        <f>LEFT(N896,SEARCH("/",N896)-1)</f>
        <v>music</v>
      </c>
      <c r="R896" t="str">
        <f>RIGHT(N896,LEN(N896)-SEARCH("/",N896))</f>
        <v>indie rock</v>
      </c>
      <c r="S896" s="8">
        <f>(((J896/60)/60)/24)+DATE(1970,1,1)</f>
        <v>42496.981597222228</v>
      </c>
      <c r="T896" s="8">
        <f>(((I896/60)/60)/24)+DATE(1970,1,1)</f>
        <v>42526.981597222228</v>
      </c>
      <c r="U896" s="8">
        <f>VALUE(+LEFT(S896,5))</f>
        <v>42496</v>
      </c>
      <c r="V896" t="str">
        <f>VLOOKUP(D896,X$2:Y$13,2)</f>
        <v>20000 to 24999</v>
      </c>
    </row>
    <row r="897" spans="1:22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>+E897/D897</f>
        <v>2.4375000000000001E-2</v>
      </c>
      <c r="P897">
        <f>AVERAGE(E897/L897)</f>
        <v>27.857142857142858</v>
      </c>
      <c r="Q897" t="str">
        <f>LEFT(N897,SEARCH("/",N897)-1)</f>
        <v>music</v>
      </c>
      <c r="R897" t="str">
        <f>RIGHT(N897,LEN(N897)-SEARCH("/",N897))</f>
        <v>indie rock</v>
      </c>
      <c r="S897" s="8">
        <f>(((J897/60)/60)/24)+DATE(1970,1,1)</f>
        <v>40431.127650462964</v>
      </c>
      <c r="T897" s="8">
        <f>(((I897/60)/60)/24)+DATE(1970,1,1)</f>
        <v>40476.127650462964</v>
      </c>
      <c r="U897" s="8">
        <f>VALUE(+LEFT(S897,5))</f>
        <v>40431</v>
      </c>
      <c r="V897" t="str">
        <f>VLOOKUP(D897,X$2:Y$13,2)</f>
        <v>5000 to 9999</v>
      </c>
    </row>
    <row r="898" spans="1:22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>+E898/D898</f>
        <v>0.4</v>
      </c>
      <c r="P898">
        <f>AVERAGE(E898/L898)</f>
        <v>44.444444444444443</v>
      </c>
      <c r="Q898" t="str">
        <f>LEFT(N898,SEARCH("/",N898)-1)</f>
        <v>music</v>
      </c>
      <c r="R898" t="str">
        <f>RIGHT(N898,LEN(N898)-SEARCH("/",N898))</f>
        <v>indie rock</v>
      </c>
      <c r="S898" s="8">
        <f>(((J898/60)/60)/24)+DATE(1970,1,1)</f>
        <v>42218.872986111113</v>
      </c>
      <c r="T898" s="8">
        <f>(((I898/60)/60)/24)+DATE(1970,1,1)</f>
        <v>42244.166666666672</v>
      </c>
      <c r="U898" s="8">
        <f>VALUE(+LEFT(S898,5))</f>
        <v>42218</v>
      </c>
      <c r="V898" t="str">
        <f>VLOOKUP(D898,X$2:Y$13,2)</f>
        <v>5000 to 9999</v>
      </c>
    </row>
    <row r="899" spans="1:22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>+E899/D899</f>
        <v>0</v>
      </c>
      <c r="P899" t="e">
        <f>AVERAGE(E899/L899)</f>
        <v>#DIV/0!</v>
      </c>
      <c r="Q899" t="str">
        <f>LEFT(N899,SEARCH("/",N899)-1)</f>
        <v>music</v>
      </c>
      <c r="R899" t="str">
        <f>RIGHT(N899,LEN(N899)-SEARCH("/",N899))</f>
        <v>indie rock</v>
      </c>
      <c r="S899" s="8">
        <f>(((J899/60)/60)/24)+DATE(1970,1,1)</f>
        <v>41211.688750000001</v>
      </c>
      <c r="T899" s="8">
        <f>(((I899/60)/60)/24)+DATE(1970,1,1)</f>
        <v>41241.730416666665</v>
      </c>
      <c r="U899" s="8">
        <f>VALUE(+LEFT(S899,5))</f>
        <v>41211</v>
      </c>
      <c r="V899" t="str">
        <f>VLOOKUP(D899,X$2:Y$13,2)</f>
        <v>1000 to 4999</v>
      </c>
    </row>
    <row r="900" spans="1:22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>+E900/D900</f>
        <v>2.8000000000000001E-2</v>
      </c>
      <c r="P900">
        <f>AVERAGE(E900/L900)</f>
        <v>35</v>
      </c>
      <c r="Q900" t="str">
        <f>LEFT(N900,SEARCH("/",N900)-1)</f>
        <v>music</v>
      </c>
      <c r="R900" t="str">
        <f>RIGHT(N900,LEN(N900)-SEARCH("/",N900))</f>
        <v>indie rock</v>
      </c>
      <c r="S900" s="8">
        <f>(((J900/60)/60)/24)+DATE(1970,1,1)</f>
        <v>40878.758217592593</v>
      </c>
      <c r="T900" s="8">
        <f>(((I900/60)/60)/24)+DATE(1970,1,1)</f>
        <v>40923.758217592593</v>
      </c>
      <c r="U900" s="8">
        <f>VALUE(+LEFT(S900,5))</f>
        <v>40878</v>
      </c>
      <c r="V900" t="str">
        <f>VLOOKUP(D900,X$2:Y$13,2)</f>
        <v>1000 to 4999</v>
      </c>
    </row>
    <row r="901" spans="1:22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>+E901/D901</f>
        <v>0.37333333333333335</v>
      </c>
      <c r="P901">
        <f>AVERAGE(E901/L901)</f>
        <v>35</v>
      </c>
      <c r="Q901" t="str">
        <f>LEFT(N901,SEARCH("/",N901)-1)</f>
        <v>music</v>
      </c>
      <c r="R901" t="str">
        <f>RIGHT(N901,LEN(N901)-SEARCH("/",N901))</f>
        <v>indie rock</v>
      </c>
      <c r="S901" s="8">
        <f>(((J901/60)/60)/24)+DATE(1970,1,1)</f>
        <v>40646.099097222221</v>
      </c>
      <c r="T901" s="8">
        <f>(((I901/60)/60)/24)+DATE(1970,1,1)</f>
        <v>40691.099097222221</v>
      </c>
      <c r="U901" s="8">
        <f>VALUE(+LEFT(S901,5))</f>
        <v>40646</v>
      </c>
      <c r="V901" t="str">
        <f>VLOOKUP(D901,X$2:Y$13,2)</f>
        <v>Less than 1000</v>
      </c>
    </row>
    <row r="902" spans="1:22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>+E902/D902</f>
        <v>4.1999999999999997E-3</v>
      </c>
      <c r="P902">
        <f>AVERAGE(E902/L902)</f>
        <v>10.5</v>
      </c>
      <c r="Q902" t="str">
        <f>LEFT(N902,SEARCH("/",N902)-1)</f>
        <v>music</v>
      </c>
      <c r="R902" t="str">
        <f>RIGHT(N902,LEN(N902)-SEARCH("/",N902))</f>
        <v>jazz</v>
      </c>
      <c r="S902" s="8">
        <f>(((J902/60)/60)/24)+DATE(1970,1,1)</f>
        <v>42429.84956018519</v>
      </c>
      <c r="T902" s="8">
        <f>(((I902/60)/60)/24)+DATE(1970,1,1)</f>
        <v>42459.807893518519</v>
      </c>
      <c r="U902" s="8">
        <f>VALUE(+LEFT(S902,5))</f>
        <v>42429</v>
      </c>
      <c r="V902" t="str">
        <f>VLOOKUP(D902,X$2:Y$13,2)</f>
        <v>5000 to 9999</v>
      </c>
    </row>
    <row r="903" spans="1:22" ht="43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>+E903/D903</f>
        <v>0</v>
      </c>
      <c r="P903" t="e">
        <f>AVERAGE(E903/L903)</f>
        <v>#DIV/0!</v>
      </c>
      <c r="Q903" t="str">
        <f>LEFT(N903,SEARCH("/",N903)-1)</f>
        <v>music</v>
      </c>
      <c r="R903" t="str">
        <f>RIGHT(N903,LEN(N903)-SEARCH("/",N903))</f>
        <v>jazz</v>
      </c>
      <c r="S903" s="8">
        <f>(((J903/60)/60)/24)+DATE(1970,1,1)</f>
        <v>40291.81150462963</v>
      </c>
      <c r="T903" s="8">
        <f>(((I903/60)/60)/24)+DATE(1970,1,1)</f>
        <v>40337.799305555556</v>
      </c>
      <c r="U903" s="8">
        <f>VALUE(+LEFT(S903,5))</f>
        <v>40291</v>
      </c>
      <c r="V903" t="str">
        <f>VLOOKUP(D903,X$2:Y$13,2)</f>
        <v>5000 to 9999</v>
      </c>
    </row>
    <row r="904" spans="1:22" ht="43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>+E904/D904</f>
        <v>3.0000000000000001E-3</v>
      </c>
      <c r="P904">
        <f>AVERAGE(E904/L904)</f>
        <v>30</v>
      </c>
      <c r="Q904" t="str">
        <f>LEFT(N904,SEARCH("/",N904)-1)</f>
        <v>music</v>
      </c>
      <c r="R904" t="str">
        <f>RIGHT(N904,LEN(N904)-SEARCH("/",N904))</f>
        <v>jazz</v>
      </c>
      <c r="S904" s="8">
        <f>(((J904/60)/60)/24)+DATE(1970,1,1)</f>
        <v>41829.965532407405</v>
      </c>
      <c r="T904" s="8">
        <f>(((I904/60)/60)/24)+DATE(1970,1,1)</f>
        <v>41881.645833333336</v>
      </c>
      <c r="U904" s="8">
        <f>VALUE(+LEFT(S904,5))</f>
        <v>41829</v>
      </c>
      <c r="V904" t="str">
        <f>VLOOKUP(D904,X$2:Y$13,2)</f>
        <v>30000 to 34999</v>
      </c>
    </row>
    <row r="905" spans="1:22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>+E905/D905</f>
        <v>3.2000000000000001E-2</v>
      </c>
      <c r="P905">
        <f>AVERAGE(E905/L905)</f>
        <v>40</v>
      </c>
      <c r="Q905" t="str">
        <f>LEFT(N905,SEARCH("/",N905)-1)</f>
        <v>music</v>
      </c>
      <c r="R905" t="str">
        <f>RIGHT(N905,LEN(N905)-SEARCH("/",N905))</f>
        <v>jazz</v>
      </c>
      <c r="S905" s="8">
        <f>(((J905/60)/60)/24)+DATE(1970,1,1)</f>
        <v>41149.796064814815</v>
      </c>
      <c r="T905" s="8">
        <f>(((I905/60)/60)/24)+DATE(1970,1,1)</f>
        <v>41175.100694444445</v>
      </c>
      <c r="U905" s="8">
        <f>VALUE(+LEFT(S905,5))</f>
        <v>41149</v>
      </c>
      <c r="V905" t="str">
        <f>VLOOKUP(D905,X$2:Y$13,2)</f>
        <v>5000 to 9999</v>
      </c>
    </row>
    <row r="906" spans="1:22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>+E906/D906</f>
        <v>3.0200000000000001E-3</v>
      </c>
      <c r="P906">
        <f>AVERAGE(E906/L906)</f>
        <v>50.333333333333336</v>
      </c>
      <c r="Q906" t="str">
        <f>LEFT(N906,SEARCH("/",N906)-1)</f>
        <v>music</v>
      </c>
      <c r="R906" t="str">
        <f>RIGHT(N906,LEN(N906)-SEARCH("/",N906))</f>
        <v>jazz</v>
      </c>
      <c r="S906" s="8">
        <f>(((J906/60)/60)/24)+DATE(1970,1,1)</f>
        <v>42342.080289351856</v>
      </c>
      <c r="T906" s="8">
        <f>(((I906/60)/60)/24)+DATE(1970,1,1)</f>
        <v>42372.080289351856</v>
      </c>
      <c r="U906" s="8">
        <f>VALUE(+LEFT(S906,5))</f>
        <v>42342</v>
      </c>
      <c r="V906" t="str">
        <f>VLOOKUP(D906,X$2:Y$13,2)</f>
        <v>Greater than or equal to 50000</v>
      </c>
    </row>
    <row r="907" spans="1:22" ht="28.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>+E907/D907</f>
        <v>3.0153846153846153E-2</v>
      </c>
      <c r="P907">
        <f>AVERAGE(E907/L907)</f>
        <v>32.666666666666664</v>
      </c>
      <c r="Q907" t="str">
        <f>LEFT(N907,SEARCH("/",N907)-1)</f>
        <v>music</v>
      </c>
      <c r="R907" t="str">
        <f>RIGHT(N907,LEN(N907)-SEARCH("/",N907))</f>
        <v>jazz</v>
      </c>
      <c r="S907" s="8">
        <f>(((J907/60)/60)/24)+DATE(1970,1,1)</f>
        <v>40507.239884259259</v>
      </c>
      <c r="T907" s="8">
        <f>(((I907/60)/60)/24)+DATE(1970,1,1)</f>
        <v>40567.239884259259</v>
      </c>
      <c r="U907" s="8">
        <f>VALUE(+LEFT(S907,5))</f>
        <v>40507</v>
      </c>
      <c r="V907" t="str">
        <f>VLOOKUP(D907,X$2:Y$13,2)</f>
        <v>5000 to 9999</v>
      </c>
    </row>
    <row r="908" spans="1:22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>+E908/D908</f>
        <v>0</v>
      </c>
      <c r="P908" t="e">
        <f>AVERAGE(E908/L908)</f>
        <v>#DIV/0!</v>
      </c>
      <c r="Q908" t="str">
        <f>LEFT(N908,SEARCH("/",N908)-1)</f>
        <v>music</v>
      </c>
      <c r="R908" t="str">
        <f>RIGHT(N908,LEN(N908)-SEARCH("/",N908))</f>
        <v>jazz</v>
      </c>
      <c r="S908" s="8">
        <f>(((J908/60)/60)/24)+DATE(1970,1,1)</f>
        <v>41681.189699074072</v>
      </c>
      <c r="T908" s="8">
        <f>(((I908/60)/60)/24)+DATE(1970,1,1)</f>
        <v>41711.148032407407</v>
      </c>
      <c r="U908" s="8">
        <f>VALUE(+LEFT(S908,5))</f>
        <v>41681</v>
      </c>
      <c r="V908" t="str">
        <f>VLOOKUP(D908,X$2:Y$13,2)</f>
        <v>15000 to 19999</v>
      </c>
    </row>
    <row r="909" spans="1:22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>+E909/D909</f>
        <v>0</v>
      </c>
      <c r="P909" t="e">
        <f>AVERAGE(E909/L909)</f>
        <v>#DIV/0!</v>
      </c>
      <c r="Q909" t="str">
        <f>LEFT(N909,SEARCH("/",N909)-1)</f>
        <v>music</v>
      </c>
      <c r="R909" t="str">
        <f>RIGHT(N909,LEN(N909)-SEARCH("/",N909))</f>
        <v>jazz</v>
      </c>
      <c r="S909" s="8">
        <f>(((J909/60)/60)/24)+DATE(1970,1,1)</f>
        <v>40767.192395833335</v>
      </c>
      <c r="T909" s="8">
        <f>(((I909/60)/60)/24)+DATE(1970,1,1)</f>
        <v>40797.192395833335</v>
      </c>
      <c r="U909" s="8">
        <f>VALUE(+LEFT(S909,5))</f>
        <v>40767</v>
      </c>
      <c r="V909" t="str">
        <f>VLOOKUP(D909,X$2:Y$13,2)</f>
        <v>1000 to 4999</v>
      </c>
    </row>
    <row r="910" spans="1:22" ht="28.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>+E910/D910</f>
        <v>0</v>
      </c>
      <c r="P910" t="e">
        <f>AVERAGE(E910/L910)</f>
        <v>#DIV/0!</v>
      </c>
      <c r="Q910" t="str">
        <f>LEFT(N910,SEARCH("/",N910)-1)</f>
        <v>music</v>
      </c>
      <c r="R910" t="str">
        <f>RIGHT(N910,LEN(N910)-SEARCH("/",N910))</f>
        <v>jazz</v>
      </c>
      <c r="S910" s="8">
        <f>(((J910/60)/60)/24)+DATE(1970,1,1)</f>
        <v>40340.801562499997</v>
      </c>
      <c r="T910" s="8">
        <f>(((I910/60)/60)/24)+DATE(1970,1,1)</f>
        <v>40386.207638888889</v>
      </c>
      <c r="U910" s="8">
        <f>VALUE(+LEFT(S910,5))</f>
        <v>40340</v>
      </c>
      <c r="V910" t="str">
        <f>VLOOKUP(D910,X$2:Y$13,2)</f>
        <v>1000 to 4999</v>
      </c>
    </row>
    <row r="911" spans="1:22" ht="43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>+E911/D911</f>
        <v>3.2500000000000001E-2</v>
      </c>
      <c r="P911">
        <f>AVERAGE(E911/L911)</f>
        <v>65</v>
      </c>
      <c r="Q911" t="str">
        <f>LEFT(N911,SEARCH("/",N911)-1)</f>
        <v>music</v>
      </c>
      <c r="R911" t="str">
        <f>RIGHT(N911,LEN(N911)-SEARCH("/",N911))</f>
        <v>jazz</v>
      </c>
      <c r="S911" s="8">
        <f>(((J911/60)/60)/24)+DATE(1970,1,1)</f>
        <v>41081.69027777778</v>
      </c>
      <c r="T911" s="8">
        <f>(((I911/60)/60)/24)+DATE(1970,1,1)</f>
        <v>41113.166666666664</v>
      </c>
      <c r="U911" s="8">
        <f>VALUE(+LEFT(S911,5))</f>
        <v>41081</v>
      </c>
      <c r="V911" t="str">
        <f>VLOOKUP(D911,X$2:Y$13,2)</f>
        <v>15000 to 19999</v>
      </c>
    </row>
    <row r="912" spans="1:22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>+E912/D912</f>
        <v>0.22363636363636363</v>
      </c>
      <c r="P912">
        <f>AVERAGE(E912/L912)</f>
        <v>24.6</v>
      </c>
      <c r="Q912" t="str">
        <f>LEFT(N912,SEARCH("/",N912)-1)</f>
        <v>music</v>
      </c>
      <c r="R912" t="str">
        <f>RIGHT(N912,LEN(N912)-SEARCH("/",N912))</f>
        <v>jazz</v>
      </c>
      <c r="S912" s="8">
        <f>(((J912/60)/60)/24)+DATE(1970,1,1)</f>
        <v>42737.545358796298</v>
      </c>
      <c r="T912" s="8">
        <f>(((I912/60)/60)/24)+DATE(1970,1,1)</f>
        <v>42797.545358796298</v>
      </c>
      <c r="U912" s="8">
        <f>VALUE(+LEFT(S912,5))</f>
        <v>42737</v>
      </c>
      <c r="V912" t="str">
        <f>VLOOKUP(D912,X$2:Y$13,2)</f>
        <v>Less than 1000</v>
      </c>
    </row>
    <row r="913" spans="1:22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>+E913/D913</f>
        <v>0</v>
      </c>
      <c r="P913" t="e">
        <f>AVERAGE(E913/L913)</f>
        <v>#DIV/0!</v>
      </c>
      <c r="Q913" t="str">
        <f>LEFT(N913,SEARCH("/",N913)-1)</f>
        <v>music</v>
      </c>
      <c r="R913" t="str">
        <f>RIGHT(N913,LEN(N913)-SEARCH("/",N913))</f>
        <v>jazz</v>
      </c>
      <c r="S913" s="8">
        <f>(((J913/60)/60)/24)+DATE(1970,1,1)</f>
        <v>41642.005150462966</v>
      </c>
      <c r="T913" s="8">
        <f>(((I913/60)/60)/24)+DATE(1970,1,1)</f>
        <v>41663.005150462966</v>
      </c>
      <c r="U913" s="8">
        <f>VALUE(+LEFT(S913,5))</f>
        <v>41642</v>
      </c>
      <c r="V913" t="str">
        <f>VLOOKUP(D913,X$2:Y$13,2)</f>
        <v>Greater than or equal to 50000</v>
      </c>
    </row>
    <row r="914" spans="1:22" ht="28.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>+E914/D914</f>
        <v>8.5714285714285719E-3</v>
      </c>
      <c r="P914">
        <f>AVERAGE(E914/L914)</f>
        <v>15</v>
      </c>
      <c r="Q914" t="str">
        <f>LEFT(N914,SEARCH("/",N914)-1)</f>
        <v>music</v>
      </c>
      <c r="R914" t="str">
        <f>RIGHT(N914,LEN(N914)-SEARCH("/",N914))</f>
        <v>jazz</v>
      </c>
      <c r="S914" s="8">
        <f>(((J914/60)/60)/24)+DATE(1970,1,1)</f>
        <v>41194.109340277777</v>
      </c>
      <c r="T914" s="8">
        <f>(((I914/60)/60)/24)+DATE(1970,1,1)</f>
        <v>41254.151006944441</v>
      </c>
      <c r="U914" s="8">
        <f>VALUE(+LEFT(S914,5))</f>
        <v>41194</v>
      </c>
      <c r="V914" t="str">
        <f>VLOOKUP(D914,X$2:Y$13,2)</f>
        <v>1000 to 4999</v>
      </c>
    </row>
    <row r="915" spans="1:22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>+E915/D915</f>
        <v>6.6066666666666662E-2</v>
      </c>
      <c r="P915">
        <f>AVERAGE(E915/L915)</f>
        <v>82.583333333333329</v>
      </c>
      <c r="Q915" t="str">
        <f>LEFT(N915,SEARCH("/",N915)-1)</f>
        <v>music</v>
      </c>
      <c r="R915" t="str">
        <f>RIGHT(N915,LEN(N915)-SEARCH("/",N915))</f>
        <v>jazz</v>
      </c>
      <c r="S915" s="8">
        <f>(((J915/60)/60)/24)+DATE(1970,1,1)</f>
        <v>41004.139108796298</v>
      </c>
      <c r="T915" s="8">
        <f>(((I915/60)/60)/24)+DATE(1970,1,1)</f>
        <v>41034.139108796298</v>
      </c>
      <c r="U915" s="8">
        <f>VALUE(+LEFT(S915,5))</f>
        <v>41004</v>
      </c>
      <c r="V915" t="str">
        <f>VLOOKUP(D915,X$2:Y$13,2)</f>
        <v>30000 to 34999</v>
      </c>
    </row>
    <row r="916" spans="1:22" ht="28.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>+E916/D916</f>
        <v>0</v>
      </c>
      <c r="P916" t="e">
        <f>AVERAGE(E916/L916)</f>
        <v>#DIV/0!</v>
      </c>
      <c r="Q916" t="str">
        <f>LEFT(N916,SEARCH("/",N916)-1)</f>
        <v>music</v>
      </c>
      <c r="R916" t="str">
        <f>RIGHT(N916,LEN(N916)-SEARCH("/",N916))</f>
        <v>jazz</v>
      </c>
      <c r="S916" s="8">
        <f>(((J916/60)/60)/24)+DATE(1970,1,1)</f>
        <v>41116.763275462967</v>
      </c>
      <c r="T916" s="8">
        <f>(((I916/60)/60)/24)+DATE(1970,1,1)</f>
        <v>41146.763275462967</v>
      </c>
      <c r="U916" s="8">
        <f>VALUE(+LEFT(S916,5))</f>
        <v>41116</v>
      </c>
      <c r="V916" t="str">
        <f>VLOOKUP(D916,X$2:Y$13,2)</f>
        <v>1000 to 4999</v>
      </c>
    </row>
    <row r="917" spans="1:22" ht="28.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>+E917/D917</f>
        <v>5.7692307692307696E-2</v>
      </c>
      <c r="P917">
        <f>AVERAGE(E917/L917)</f>
        <v>41.666666666666664</v>
      </c>
      <c r="Q917" t="str">
        <f>LEFT(N917,SEARCH("/",N917)-1)</f>
        <v>music</v>
      </c>
      <c r="R917" t="str">
        <f>RIGHT(N917,LEN(N917)-SEARCH("/",N917))</f>
        <v>jazz</v>
      </c>
      <c r="S917" s="8">
        <f>(((J917/60)/60)/24)+DATE(1970,1,1)</f>
        <v>40937.679560185185</v>
      </c>
      <c r="T917" s="8">
        <f>(((I917/60)/60)/24)+DATE(1970,1,1)</f>
        <v>40969.207638888889</v>
      </c>
      <c r="U917" s="8">
        <f>VALUE(+LEFT(S917,5))</f>
        <v>40937</v>
      </c>
      <c r="V917" t="str">
        <f>VLOOKUP(D917,X$2:Y$13,2)</f>
        <v>5000 to 9999</v>
      </c>
    </row>
    <row r="918" spans="1:22" ht="28.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>+E918/D918</f>
        <v>0</v>
      </c>
      <c r="P918" t="e">
        <f>AVERAGE(E918/L918)</f>
        <v>#DIV/0!</v>
      </c>
      <c r="Q918" t="str">
        <f>LEFT(N918,SEARCH("/",N918)-1)</f>
        <v>music</v>
      </c>
      <c r="R918" t="str">
        <f>RIGHT(N918,LEN(N918)-SEARCH("/",N918))</f>
        <v>jazz</v>
      </c>
      <c r="S918" s="8">
        <f>(((J918/60)/60)/24)+DATE(1970,1,1)</f>
        <v>40434.853402777779</v>
      </c>
      <c r="T918" s="8">
        <f>(((I918/60)/60)/24)+DATE(1970,1,1)</f>
        <v>40473.208333333336</v>
      </c>
      <c r="U918" s="8">
        <f>VALUE(+LEFT(S918,5))</f>
        <v>40434</v>
      </c>
      <c r="V918" t="str">
        <f>VLOOKUP(D918,X$2:Y$13,2)</f>
        <v>1000 to 4999</v>
      </c>
    </row>
    <row r="919" spans="1:22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>+E919/D919</f>
        <v>6.0000000000000001E-3</v>
      </c>
      <c r="P919">
        <f>AVERAGE(E919/L919)</f>
        <v>30</v>
      </c>
      <c r="Q919" t="str">
        <f>LEFT(N919,SEARCH("/",N919)-1)</f>
        <v>music</v>
      </c>
      <c r="R919" t="str">
        <f>RIGHT(N919,LEN(N919)-SEARCH("/",N919))</f>
        <v>jazz</v>
      </c>
      <c r="S919" s="8">
        <f>(((J919/60)/60)/24)+DATE(1970,1,1)</f>
        <v>41802.94363425926</v>
      </c>
      <c r="T919" s="8">
        <f>(((I919/60)/60)/24)+DATE(1970,1,1)</f>
        <v>41834.104166666664</v>
      </c>
      <c r="U919" s="8">
        <f>VALUE(+LEFT(S919,5))</f>
        <v>41802</v>
      </c>
      <c r="V919" t="str">
        <f>VLOOKUP(D919,X$2:Y$13,2)</f>
        <v>5000 to 9999</v>
      </c>
    </row>
    <row r="920" spans="1:22" ht="43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>+E920/D920</f>
        <v>5.0256410256410255E-2</v>
      </c>
      <c r="P920">
        <f>AVERAGE(E920/L920)</f>
        <v>19.600000000000001</v>
      </c>
      <c r="Q920" t="str">
        <f>LEFT(N920,SEARCH("/",N920)-1)</f>
        <v>music</v>
      </c>
      <c r="R920" t="str">
        <f>RIGHT(N920,LEN(N920)-SEARCH("/",N920))</f>
        <v>jazz</v>
      </c>
      <c r="S920" s="8">
        <f>(((J920/60)/60)/24)+DATE(1970,1,1)</f>
        <v>41944.916215277779</v>
      </c>
      <c r="T920" s="8">
        <f>(((I920/60)/60)/24)+DATE(1970,1,1)</f>
        <v>41974.957881944443</v>
      </c>
      <c r="U920" s="8">
        <f>VALUE(+LEFT(S920,5))</f>
        <v>41944</v>
      </c>
      <c r="V920" t="str">
        <f>VLOOKUP(D920,X$2:Y$13,2)</f>
        <v>1000 to 4999</v>
      </c>
    </row>
    <row r="921" spans="1:2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>+E921/D921</f>
        <v>5.0000000000000001E-3</v>
      </c>
      <c r="P921">
        <f>AVERAGE(E921/L921)</f>
        <v>100</v>
      </c>
      <c r="Q921" t="str">
        <f>LEFT(N921,SEARCH("/",N921)-1)</f>
        <v>music</v>
      </c>
      <c r="R921" t="str">
        <f>RIGHT(N921,LEN(N921)-SEARCH("/",N921))</f>
        <v>jazz</v>
      </c>
      <c r="S921" s="8">
        <f>(((J921/60)/60)/24)+DATE(1970,1,1)</f>
        <v>41227.641724537039</v>
      </c>
      <c r="T921" s="8">
        <f>(((I921/60)/60)/24)+DATE(1970,1,1)</f>
        <v>41262.641724537039</v>
      </c>
      <c r="U921" s="8">
        <f>VALUE(+LEFT(S921,5))</f>
        <v>41227</v>
      </c>
      <c r="V921" t="str">
        <f>VLOOKUP(D921,X$2:Y$13,2)</f>
        <v>20000 to 24999</v>
      </c>
    </row>
    <row r="922" spans="1:22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>+E922/D922</f>
        <v>0</v>
      </c>
      <c r="P922" t="e">
        <f>AVERAGE(E922/L922)</f>
        <v>#DIV/0!</v>
      </c>
      <c r="Q922" t="str">
        <f>LEFT(N922,SEARCH("/",N922)-1)</f>
        <v>music</v>
      </c>
      <c r="R922" t="str">
        <f>RIGHT(N922,LEN(N922)-SEARCH("/",N922))</f>
        <v>jazz</v>
      </c>
      <c r="S922" s="8">
        <f>(((J922/60)/60)/24)+DATE(1970,1,1)</f>
        <v>41562.67155092593</v>
      </c>
      <c r="T922" s="8">
        <f>(((I922/60)/60)/24)+DATE(1970,1,1)</f>
        <v>41592.713217592594</v>
      </c>
      <c r="U922" s="8">
        <f>VALUE(+LEFT(S922,5))</f>
        <v>41562</v>
      </c>
      <c r="V922" t="str">
        <f>VLOOKUP(D922,X$2:Y$13,2)</f>
        <v>5000 to 9999</v>
      </c>
    </row>
    <row r="923" spans="1:22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>+E923/D923</f>
        <v>0.309</v>
      </c>
      <c r="P923">
        <f>AVERAGE(E923/L923)</f>
        <v>231.75</v>
      </c>
      <c r="Q923" t="str">
        <f>LEFT(N923,SEARCH("/",N923)-1)</f>
        <v>music</v>
      </c>
      <c r="R923" t="str">
        <f>RIGHT(N923,LEN(N923)-SEARCH("/",N923))</f>
        <v>jazz</v>
      </c>
      <c r="S923" s="8">
        <f>(((J923/60)/60)/24)+DATE(1970,1,1)</f>
        <v>40847.171018518515</v>
      </c>
      <c r="T923" s="8">
        <f>(((I923/60)/60)/24)+DATE(1970,1,1)</f>
        <v>40889.212685185186</v>
      </c>
      <c r="U923" s="8">
        <f>VALUE(+LEFT(S923,5))</f>
        <v>40847</v>
      </c>
      <c r="V923" t="str">
        <f>VLOOKUP(D923,X$2:Y$13,2)</f>
        <v>15000 to 19999</v>
      </c>
    </row>
    <row r="924" spans="1:22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>+E924/D924</f>
        <v>0.21037037037037037</v>
      </c>
      <c r="P924">
        <f>AVERAGE(E924/L924)</f>
        <v>189.33333333333334</v>
      </c>
      <c r="Q924" t="str">
        <f>LEFT(N924,SEARCH("/",N924)-1)</f>
        <v>music</v>
      </c>
      <c r="R924" t="str">
        <f>RIGHT(N924,LEN(N924)-SEARCH("/",N924))</f>
        <v>jazz</v>
      </c>
      <c r="S924" s="8">
        <f>(((J924/60)/60)/24)+DATE(1970,1,1)</f>
        <v>41878.530011574076</v>
      </c>
      <c r="T924" s="8">
        <f>(((I924/60)/60)/24)+DATE(1970,1,1)</f>
        <v>41913.530011574076</v>
      </c>
      <c r="U924" s="8">
        <f>VALUE(+LEFT(S924,5))</f>
        <v>41878</v>
      </c>
      <c r="V924" t="str">
        <f>VLOOKUP(D924,X$2:Y$13,2)</f>
        <v>25000 to 29999</v>
      </c>
    </row>
    <row r="925" spans="1:22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>+E925/D925</f>
        <v>2.1999999999999999E-2</v>
      </c>
      <c r="P925">
        <f>AVERAGE(E925/L925)</f>
        <v>55</v>
      </c>
      <c r="Q925" t="str">
        <f>LEFT(N925,SEARCH("/",N925)-1)</f>
        <v>music</v>
      </c>
      <c r="R925" t="str">
        <f>RIGHT(N925,LEN(N925)-SEARCH("/",N925))</f>
        <v>jazz</v>
      </c>
      <c r="S925" s="8">
        <f>(((J925/60)/60)/24)+DATE(1970,1,1)</f>
        <v>41934.959756944445</v>
      </c>
      <c r="T925" s="8">
        <f>(((I925/60)/60)/24)+DATE(1970,1,1)</f>
        <v>41965.001423611116</v>
      </c>
      <c r="U925" s="8">
        <f>VALUE(+LEFT(S925,5))</f>
        <v>41934</v>
      </c>
      <c r="V925" t="str">
        <f>VLOOKUP(D925,X$2:Y$13,2)</f>
        <v>15000 to 19999</v>
      </c>
    </row>
    <row r="926" spans="1:22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>+E926/D926</f>
        <v>0.109</v>
      </c>
      <c r="P926">
        <f>AVERAGE(E926/L926)</f>
        <v>21.8</v>
      </c>
      <c r="Q926" t="str">
        <f>LEFT(N926,SEARCH("/",N926)-1)</f>
        <v>music</v>
      </c>
      <c r="R926" t="str">
        <f>RIGHT(N926,LEN(N926)-SEARCH("/",N926))</f>
        <v>jazz</v>
      </c>
      <c r="S926" s="8">
        <f>(((J926/60)/60)/24)+DATE(1970,1,1)</f>
        <v>41288.942928240744</v>
      </c>
      <c r="T926" s="8">
        <f>(((I926/60)/60)/24)+DATE(1970,1,1)</f>
        <v>41318.942928240744</v>
      </c>
      <c r="U926" s="8">
        <f>VALUE(+LEFT(S926,5))</f>
        <v>41288</v>
      </c>
      <c r="V926" t="str">
        <f>VLOOKUP(D926,X$2:Y$13,2)</f>
        <v>1000 to 4999</v>
      </c>
    </row>
    <row r="927" spans="1:22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>+E927/D927</f>
        <v>2.6666666666666668E-2</v>
      </c>
      <c r="P927">
        <f>AVERAGE(E927/L927)</f>
        <v>32</v>
      </c>
      <c r="Q927" t="str">
        <f>LEFT(N927,SEARCH("/",N927)-1)</f>
        <v>music</v>
      </c>
      <c r="R927" t="str">
        <f>RIGHT(N927,LEN(N927)-SEARCH("/",N927))</f>
        <v>jazz</v>
      </c>
      <c r="S927" s="8">
        <f>(((J927/60)/60)/24)+DATE(1970,1,1)</f>
        <v>41575.880914351852</v>
      </c>
      <c r="T927" s="8">
        <f>(((I927/60)/60)/24)+DATE(1970,1,1)</f>
        <v>41605.922581018516</v>
      </c>
      <c r="U927" s="8">
        <f>VALUE(+LEFT(S927,5))</f>
        <v>41575</v>
      </c>
      <c r="V927" t="str">
        <f>VLOOKUP(D927,X$2:Y$13,2)</f>
        <v>5000 to 9999</v>
      </c>
    </row>
    <row r="928" spans="1:22" ht="43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>+E928/D928</f>
        <v>0</v>
      </c>
      <c r="P928" t="e">
        <f>AVERAGE(E928/L928)</f>
        <v>#DIV/0!</v>
      </c>
      <c r="Q928" t="str">
        <f>LEFT(N928,SEARCH("/",N928)-1)</f>
        <v>music</v>
      </c>
      <c r="R928" t="str">
        <f>RIGHT(N928,LEN(N928)-SEARCH("/",N928))</f>
        <v>jazz</v>
      </c>
      <c r="S928" s="8">
        <f>(((J928/60)/60)/24)+DATE(1970,1,1)</f>
        <v>40338.02002314815</v>
      </c>
      <c r="T928" s="8">
        <f>(((I928/60)/60)/24)+DATE(1970,1,1)</f>
        <v>40367.944444444445</v>
      </c>
      <c r="U928" s="8">
        <f>VALUE(+LEFT(S928,5))</f>
        <v>40338</v>
      </c>
      <c r="V928" t="str">
        <f>VLOOKUP(D928,X$2:Y$13,2)</f>
        <v>5000 to 9999</v>
      </c>
    </row>
    <row r="929" spans="1:22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>+E929/D929</f>
        <v>0</v>
      </c>
      <c r="P929" t="e">
        <f>AVERAGE(E929/L929)</f>
        <v>#DIV/0!</v>
      </c>
      <c r="Q929" t="str">
        <f>LEFT(N929,SEARCH("/",N929)-1)</f>
        <v>music</v>
      </c>
      <c r="R929" t="str">
        <f>RIGHT(N929,LEN(N929)-SEARCH("/",N929))</f>
        <v>jazz</v>
      </c>
      <c r="S929" s="8">
        <f>(((J929/60)/60)/24)+DATE(1970,1,1)</f>
        <v>41013.822858796295</v>
      </c>
      <c r="T929" s="8">
        <f>(((I929/60)/60)/24)+DATE(1970,1,1)</f>
        <v>41043.822858796295</v>
      </c>
      <c r="U929" s="8">
        <f>VALUE(+LEFT(S929,5))</f>
        <v>41013</v>
      </c>
      <c r="V929" t="str">
        <f>VLOOKUP(D929,X$2:Y$13,2)</f>
        <v>20000 to 24999</v>
      </c>
    </row>
    <row r="930" spans="1:22" ht="28.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>+E930/D930</f>
        <v>0.10862068965517241</v>
      </c>
      <c r="P930">
        <f>AVERAGE(E930/L930)</f>
        <v>56.25</v>
      </c>
      <c r="Q930" t="str">
        <f>LEFT(N930,SEARCH("/",N930)-1)</f>
        <v>music</v>
      </c>
      <c r="R930" t="str">
        <f>RIGHT(N930,LEN(N930)-SEARCH("/",N930))</f>
        <v>jazz</v>
      </c>
      <c r="S930" s="8">
        <f>(((J930/60)/60)/24)+DATE(1970,1,1)</f>
        <v>41180.86241898148</v>
      </c>
      <c r="T930" s="8">
        <f>(((I930/60)/60)/24)+DATE(1970,1,1)</f>
        <v>41231</v>
      </c>
      <c r="U930" s="8">
        <f>VALUE(+LEFT(S930,5))</f>
        <v>41180</v>
      </c>
      <c r="V930" t="str">
        <f>VLOOKUP(D930,X$2:Y$13,2)</f>
        <v>10000 to 14999</v>
      </c>
    </row>
    <row r="931" spans="1:22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>+E931/D931</f>
        <v>0</v>
      </c>
      <c r="P931" t="e">
        <f>AVERAGE(E931/L931)</f>
        <v>#DIV/0!</v>
      </c>
      <c r="Q931" t="str">
        <f>LEFT(N931,SEARCH("/",N931)-1)</f>
        <v>music</v>
      </c>
      <c r="R931" t="str">
        <f>RIGHT(N931,LEN(N931)-SEARCH("/",N931))</f>
        <v>jazz</v>
      </c>
      <c r="S931" s="8">
        <f>(((J931/60)/60)/24)+DATE(1970,1,1)</f>
        <v>40978.238067129627</v>
      </c>
      <c r="T931" s="8">
        <f>(((I931/60)/60)/24)+DATE(1970,1,1)</f>
        <v>41008.196400462963</v>
      </c>
      <c r="U931" s="8">
        <f>VALUE(+LEFT(S931,5))</f>
        <v>40978</v>
      </c>
      <c r="V931" t="str">
        <f>VLOOKUP(D931,X$2:Y$13,2)</f>
        <v>Less than 1000</v>
      </c>
    </row>
    <row r="932" spans="1:22" ht="43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>+E932/D932</f>
        <v>0.38333333333333336</v>
      </c>
      <c r="P932">
        <f>AVERAGE(E932/L932)</f>
        <v>69</v>
      </c>
      <c r="Q932" t="str">
        <f>LEFT(N932,SEARCH("/",N932)-1)</f>
        <v>music</v>
      </c>
      <c r="R932" t="str">
        <f>RIGHT(N932,LEN(N932)-SEARCH("/",N932))</f>
        <v>jazz</v>
      </c>
      <c r="S932" s="8">
        <f>(((J932/60)/60)/24)+DATE(1970,1,1)</f>
        <v>40312.915578703702</v>
      </c>
      <c r="T932" s="8">
        <f>(((I932/60)/60)/24)+DATE(1970,1,1)</f>
        <v>40354.897222222222</v>
      </c>
      <c r="U932" s="8">
        <f>VALUE(+LEFT(S932,5))</f>
        <v>40312</v>
      </c>
      <c r="V932" t="str">
        <f>VLOOKUP(D932,X$2:Y$13,2)</f>
        <v>Less than 1000</v>
      </c>
    </row>
    <row r="933" spans="1:22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>+E933/D933</f>
        <v>6.5500000000000003E-2</v>
      </c>
      <c r="P933">
        <f>AVERAGE(E933/L933)</f>
        <v>18.714285714285715</v>
      </c>
      <c r="Q933" t="str">
        <f>LEFT(N933,SEARCH("/",N933)-1)</f>
        <v>music</v>
      </c>
      <c r="R933" t="str">
        <f>RIGHT(N933,LEN(N933)-SEARCH("/",N933))</f>
        <v>jazz</v>
      </c>
      <c r="S933" s="8">
        <f>(((J933/60)/60)/24)+DATE(1970,1,1)</f>
        <v>41680.359976851854</v>
      </c>
      <c r="T933" s="8">
        <f>(((I933/60)/60)/24)+DATE(1970,1,1)</f>
        <v>41714.916666666664</v>
      </c>
      <c r="U933" s="8">
        <f>VALUE(+LEFT(S933,5))</f>
        <v>41680</v>
      </c>
      <c r="V933" t="str">
        <f>VLOOKUP(D933,X$2:Y$13,2)</f>
        <v>1000 to 4999</v>
      </c>
    </row>
    <row r="934" spans="1:22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>+E934/D934</f>
        <v>0.14536842105263159</v>
      </c>
      <c r="P934">
        <f>AVERAGE(E934/L934)</f>
        <v>46.033333333333331</v>
      </c>
      <c r="Q934" t="str">
        <f>LEFT(N934,SEARCH("/",N934)-1)</f>
        <v>music</v>
      </c>
      <c r="R934" t="str">
        <f>RIGHT(N934,LEN(N934)-SEARCH("/",N934))</f>
        <v>jazz</v>
      </c>
      <c r="S934" s="8">
        <f>(((J934/60)/60)/24)+DATE(1970,1,1)</f>
        <v>41310.969270833331</v>
      </c>
      <c r="T934" s="8">
        <f>(((I934/60)/60)/24)+DATE(1970,1,1)</f>
        <v>41355.927604166667</v>
      </c>
      <c r="U934" s="8">
        <f>VALUE(+LEFT(S934,5))</f>
        <v>41310</v>
      </c>
      <c r="V934" t="str">
        <f>VLOOKUP(D934,X$2:Y$13,2)</f>
        <v>5000 to 9999</v>
      </c>
    </row>
    <row r="935" spans="1:22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>+E935/D935</f>
        <v>0.06</v>
      </c>
      <c r="P935">
        <f>AVERAGE(E935/L935)</f>
        <v>60</v>
      </c>
      <c r="Q935" t="str">
        <f>LEFT(N935,SEARCH("/",N935)-1)</f>
        <v>music</v>
      </c>
      <c r="R935" t="str">
        <f>RIGHT(N935,LEN(N935)-SEARCH("/",N935))</f>
        <v>jazz</v>
      </c>
      <c r="S935" s="8">
        <f>(((J935/60)/60)/24)+DATE(1970,1,1)</f>
        <v>41711.169085648151</v>
      </c>
      <c r="T935" s="8">
        <f>(((I935/60)/60)/24)+DATE(1970,1,1)</f>
        <v>41771.169085648151</v>
      </c>
      <c r="U935" s="8">
        <f>VALUE(+LEFT(S935,5))</f>
        <v>41711</v>
      </c>
      <c r="V935" t="str">
        <f>VLOOKUP(D935,X$2:Y$13,2)</f>
        <v>1000 to 4999</v>
      </c>
    </row>
    <row r="936" spans="1:22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>+E936/D936</f>
        <v>0.30399999999999999</v>
      </c>
      <c r="P936">
        <f>AVERAGE(E936/L936)</f>
        <v>50.666666666666664</v>
      </c>
      <c r="Q936" t="str">
        <f>LEFT(N936,SEARCH("/",N936)-1)</f>
        <v>music</v>
      </c>
      <c r="R936" t="str">
        <f>RIGHT(N936,LEN(N936)-SEARCH("/",N936))</f>
        <v>jazz</v>
      </c>
      <c r="S936" s="8">
        <f>(((J936/60)/60)/24)+DATE(1970,1,1)</f>
        <v>41733.737083333333</v>
      </c>
      <c r="T936" s="8">
        <f>(((I936/60)/60)/24)+DATE(1970,1,1)</f>
        <v>41763.25</v>
      </c>
      <c r="U936" s="8">
        <f>VALUE(+LEFT(S936,5))</f>
        <v>41733</v>
      </c>
      <c r="V936" t="str">
        <f>VLOOKUP(D936,X$2:Y$13,2)</f>
        <v>5000 to 9999</v>
      </c>
    </row>
    <row r="937" spans="1:22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>+E937/D937</f>
        <v>1.4285714285714285E-2</v>
      </c>
      <c r="P937">
        <f>AVERAGE(E937/L937)</f>
        <v>25</v>
      </c>
      <c r="Q937" t="str">
        <f>LEFT(N937,SEARCH("/",N937)-1)</f>
        <v>music</v>
      </c>
      <c r="R937" t="str">
        <f>RIGHT(N937,LEN(N937)-SEARCH("/",N937))</f>
        <v>jazz</v>
      </c>
      <c r="S937" s="8">
        <f>(((J937/60)/60)/24)+DATE(1970,1,1)</f>
        <v>42368.333668981482</v>
      </c>
      <c r="T937" s="8">
        <f>(((I937/60)/60)/24)+DATE(1970,1,1)</f>
        <v>42398.333668981482</v>
      </c>
      <c r="U937" s="8">
        <f>VALUE(+LEFT(S937,5))</f>
        <v>42368</v>
      </c>
      <c r="V937" t="str">
        <f>VLOOKUP(D937,X$2:Y$13,2)</f>
        <v>1000 to 4999</v>
      </c>
    </row>
    <row r="938" spans="1:22" ht="28.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>+E938/D938</f>
        <v>0</v>
      </c>
      <c r="P938" t="e">
        <f>AVERAGE(E938/L938)</f>
        <v>#DIV/0!</v>
      </c>
      <c r="Q938" t="str">
        <f>LEFT(N938,SEARCH("/",N938)-1)</f>
        <v>music</v>
      </c>
      <c r="R938" t="str">
        <f>RIGHT(N938,LEN(N938)-SEARCH("/",N938))</f>
        <v>jazz</v>
      </c>
      <c r="S938" s="8">
        <f>(((J938/60)/60)/24)+DATE(1970,1,1)</f>
        <v>40883.024178240739</v>
      </c>
      <c r="T938" s="8">
        <f>(((I938/60)/60)/24)+DATE(1970,1,1)</f>
        <v>40926.833333333336</v>
      </c>
      <c r="U938" s="8">
        <f>VALUE(+LEFT(S938,5))</f>
        <v>40883</v>
      </c>
      <c r="V938" t="str">
        <f>VLOOKUP(D938,X$2:Y$13,2)</f>
        <v>1000 to 4999</v>
      </c>
    </row>
    <row r="939" spans="1:22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>+E939/D939</f>
        <v>1.1428571428571429E-2</v>
      </c>
      <c r="P939">
        <f>AVERAGE(E939/L939)</f>
        <v>20</v>
      </c>
      <c r="Q939" t="str">
        <f>LEFT(N939,SEARCH("/",N939)-1)</f>
        <v>music</v>
      </c>
      <c r="R939" t="str">
        <f>RIGHT(N939,LEN(N939)-SEARCH("/",N939))</f>
        <v>jazz</v>
      </c>
      <c r="S939" s="8">
        <f>(((J939/60)/60)/24)+DATE(1970,1,1)</f>
        <v>41551.798113425924</v>
      </c>
      <c r="T939" s="8">
        <f>(((I939/60)/60)/24)+DATE(1970,1,1)</f>
        <v>41581.839780092596</v>
      </c>
      <c r="U939" s="8">
        <f>VALUE(+LEFT(S939,5))</f>
        <v>41551</v>
      </c>
      <c r="V939" t="str">
        <f>VLOOKUP(D939,X$2:Y$13,2)</f>
        <v>1000 to 4999</v>
      </c>
    </row>
    <row r="940" spans="1:22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>+E940/D940</f>
        <v>3.5714285714285713E-3</v>
      </c>
      <c r="P940">
        <f>AVERAGE(E940/L940)</f>
        <v>25</v>
      </c>
      <c r="Q940" t="str">
        <f>LEFT(N940,SEARCH("/",N940)-1)</f>
        <v>music</v>
      </c>
      <c r="R940" t="str">
        <f>RIGHT(N940,LEN(N940)-SEARCH("/",N940))</f>
        <v>jazz</v>
      </c>
      <c r="S940" s="8">
        <f>(((J940/60)/60)/24)+DATE(1970,1,1)</f>
        <v>41124.479722222226</v>
      </c>
      <c r="T940" s="8">
        <f>(((I940/60)/60)/24)+DATE(1970,1,1)</f>
        <v>41154.479722222226</v>
      </c>
      <c r="U940" s="8">
        <f>VALUE(+LEFT(S940,5))</f>
        <v>41124</v>
      </c>
      <c r="V940" t="str">
        <f>VLOOKUP(D940,X$2:Y$13,2)</f>
        <v>5000 to 9999</v>
      </c>
    </row>
    <row r="941" spans="1:22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>+E941/D941</f>
        <v>1.4545454545454545E-2</v>
      </c>
      <c r="P941">
        <f>AVERAGE(E941/L941)</f>
        <v>20</v>
      </c>
      <c r="Q941" t="str">
        <f>LEFT(N941,SEARCH("/",N941)-1)</f>
        <v>music</v>
      </c>
      <c r="R941" t="str">
        <f>RIGHT(N941,LEN(N941)-SEARCH("/",N941))</f>
        <v>jazz</v>
      </c>
      <c r="S941" s="8">
        <f>(((J941/60)/60)/24)+DATE(1970,1,1)</f>
        <v>41416.763171296298</v>
      </c>
      <c r="T941" s="8">
        <f>(((I941/60)/60)/24)+DATE(1970,1,1)</f>
        <v>41455.831944444442</v>
      </c>
      <c r="U941" s="8">
        <f>VALUE(+LEFT(S941,5))</f>
        <v>41416</v>
      </c>
      <c r="V941" t="str">
        <f>VLOOKUP(D941,X$2:Y$13,2)</f>
        <v>1000 to 4999</v>
      </c>
    </row>
    <row r="942" spans="1:22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>+E942/D942</f>
        <v>0.17155555555555554</v>
      </c>
      <c r="P942">
        <f>AVERAGE(E942/L942)</f>
        <v>110.28571428571429</v>
      </c>
      <c r="Q942" t="str">
        <f>LEFT(N942,SEARCH("/",N942)-1)</f>
        <v>technology</v>
      </c>
      <c r="R942" t="str">
        <f>RIGHT(N942,LEN(N942)-SEARCH("/",N942))</f>
        <v>wearables</v>
      </c>
      <c r="S942" s="8">
        <f>(((J942/60)/60)/24)+DATE(1970,1,1)</f>
        <v>42182.008402777778</v>
      </c>
      <c r="T942" s="8">
        <f>(((I942/60)/60)/24)+DATE(1970,1,1)</f>
        <v>42227.008402777778</v>
      </c>
      <c r="U942" s="8">
        <f>VALUE(+LEFT(S942,5))</f>
        <v>42182</v>
      </c>
      <c r="V942" t="str">
        <f>VLOOKUP(D942,X$2:Y$13,2)</f>
        <v>5000 to 9999</v>
      </c>
    </row>
    <row r="943" spans="1:22" ht="43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>+E943/D943</f>
        <v>2.3220000000000001E-2</v>
      </c>
      <c r="P943">
        <f>AVERAGE(E943/L943)</f>
        <v>37.451612903225808</v>
      </c>
      <c r="Q943" t="str">
        <f>LEFT(N943,SEARCH("/",N943)-1)</f>
        <v>technology</v>
      </c>
      <c r="R943" t="str">
        <f>RIGHT(N943,LEN(N943)-SEARCH("/",N943))</f>
        <v>wearables</v>
      </c>
      <c r="S943" s="8">
        <f>(((J943/60)/60)/24)+DATE(1970,1,1)</f>
        <v>42746.096585648149</v>
      </c>
      <c r="T943" s="8">
        <f>(((I943/60)/60)/24)+DATE(1970,1,1)</f>
        <v>42776.096585648149</v>
      </c>
      <c r="U943" s="8">
        <f>VALUE(+LEFT(S943,5))</f>
        <v>42746</v>
      </c>
      <c r="V943" t="str">
        <f>VLOOKUP(D943,X$2:Y$13,2)</f>
        <v>Greater than or equal to 50000</v>
      </c>
    </row>
    <row r="944" spans="1:22" ht="43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>+E944/D944</f>
        <v>8.9066666666666669E-2</v>
      </c>
      <c r="P944">
        <f>AVERAGE(E944/L944)</f>
        <v>41.75</v>
      </c>
      <c r="Q944" t="str">
        <f>LEFT(N944,SEARCH("/",N944)-1)</f>
        <v>technology</v>
      </c>
      <c r="R944" t="str">
        <f>RIGHT(N944,LEN(N944)-SEARCH("/",N944))</f>
        <v>wearables</v>
      </c>
      <c r="S944" s="8">
        <f>(((J944/60)/60)/24)+DATE(1970,1,1)</f>
        <v>42382.843287037031</v>
      </c>
      <c r="T944" s="8">
        <f>(((I944/60)/60)/24)+DATE(1970,1,1)</f>
        <v>42418.843287037031</v>
      </c>
      <c r="U944" s="8">
        <f>VALUE(+LEFT(S944,5))</f>
        <v>42382</v>
      </c>
      <c r="V944" t="str">
        <f>VLOOKUP(D944,X$2:Y$13,2)</f>
        <v>5000 to 9999</v>
      </c>
    </row>
    <row r="945" spans="1:22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>+E945/D945</f>
        <v>9.633333333333334E-2</v>
      </c>
      <c r="P945">
        <f>AVERAGE(E945/L945)</f>
        <v>24.083333333333332</v>
      </c>
      <c r="Q945" t="str">
        <f>LEFT(N945,SEARCH("/",N945)-1)</f>
        <v>technology</v>
      </c>
      <c r="R945" t="str">
        <f>RIGHT(N945,LEN(N945)-SEARCH("/",N945))</f>
        <v>wearables</v>
      </c>
      <c r="S945" s="8">
        <f>(((J945/60)/60)/24)+DATE(1970,1,1)</f>
        <v>42673.66788194445</v>
      </c>
      <c r="T945" s="8">
        <f>(((I945/60)/60)/24)+DATE(1970,1,1)</f>
        <v>42703.709548611107</v>
      </c>
      <c r="U945" s="8">
        <f>VALUE(+LEFT(S945,5))</f>
        <v>42673</v>
      </c>
      <c r="V945" t="str">
        <f>VLOOKUP(D945,X$2:Y$13,2)</f>
        <v>1000 to 4999</v>
      </c>
    </row>
    <row r="946" spans="1:22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>+E946/D946</f>
        <v>0.13325999999999999</v>
      </c>
      <c r="P946">
        <f>AVERAGE(E946/L946)</f>
        <v>69.40625</v>
      </c>
      <c r="Q946" t="str">
        <f>LEFT(N946,SEARCH("/",N946)-1)</f>
        <v>technology</v>
      </c>
      <c r="R946" t="str">
        <f>RIGHT(N946,LEN(N946)-SEARCH("/",N946))</f>
        <v>wearables</v>
      </c>
      <c r="S946" s="8">
        <f>(((J946/60)/60)/24)+DATE(1970,1,1)</f>
        <v>42444.583912037036</v>
      </c>
      <c r="T946" s="8">
        <f>(((I946/60)/60)/24)+DATE(1970,1,1)</f>
        <v>42478.583333333328</v>
      </c>
      <c r="U946" s="8">
        <f>VALUE(+LEFT(S946,5))</f>
        <v>42444</v>
      </c>
      <c r="V946" t="str">
        <f>VLOOKUP(D946,X$2:Y$13,2)</f>
        <v>Greater than or equal to 50000</v>
      </c>
    </row>
    <row r="947" spans="1:22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>+E947/D947</f>
        <v>2.4840000000000001E-2</v>
      </c>
      <c r="P947">
        <f>AVERAGE(E947/L947)</f>
        <v>155.25</v>
      </c>
      <c r="Q947" t="str">
        <f>LEFT(N947,SEARCH("/",N947)-1)</f>
        <v>technology</v>
      </c>
      <c r="R947" t="str">
        <f>RIGHT(N947,LEN(N947)-SEARCH("/",N947))</f>
        <v>wearables</v>
      </c>
      <c r="S947" s="8">
        <f>(((J947/60)/60)/24)+DATE(1970,1,1)</f>
        <v>42732.872986111113</v>
      </c>
      <c r="T947" s="8">
        <f>(((I947/60)/60)/24)+DATE(1970,1,1)</f>
        <v>42784.999305555553</v>
      </c>
      <c r="U947" s="8">
        <f>VALUE(+LEFT(S947,5))</f>
        <v>42732</v>
      </c>
      <c r="V947" t="str">
        <f>VLOOKUP(D947,X$2:Y$13,2)</f>
        <v>Greater than or equal to 50000</v>
      </c>
    </row>
    <row r="948" spans="1:22" ht="28.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>+E948/D948</f>
        <v>1.9066666666666666E-2</v>
      </c>
      <c r="P948">
        <f>AVERAGE(E948/L948)</f>
        <v>57.2</v>
      </c>
      <c r="Q948" t="str">
        <f>LEFT(N948,SEARCH("/",N948)-1)</f>
        <v>technology</v>
      </c>
      <c r="R948" t="str">
        <f>RIGHT(N948,LEN(N948)-SEARCH("/",N948))</f>
        <v>wearables</v>
      </c>
      <c r="S948" s="8">
        <f>(((J948/60)/60)/24)+DATE(1970,1,1)</f>
        <v>42592.750555555554</v>
      </c>
      <c r="T948" s="8">
        <f>(((I948/60)/60)/24)+DATE(1970,1,1)</f>
        <v>42622.750555555554</v>
      </c>
      <c r="U948" s="8">
        <f>VALUE(+LEFT(S948,5))</f>
        <v>42592</v>
      </c>
      <c r="V948" t="str">
        <f>VLOOKUP(D948,X$2:Y$13,2)</f>
        <v>15000 to 19999</v>
      </c>
    </row>
    <row r="949" spans="1:22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>+E949/D949</f>
        <v>0</v>
      </c>
      <c r="P949" t="e">
        <f>AVERAGE(E949/L949)</f>
        <v>#DIV/0!</v>
      </c>
      <c r="Q949" t="str">
        <f>LEFT(N949,SEARCH("/",N949)-1)</f>
        <v>technology</v>
      </c>
      <c r="R949" t="str">
        <f>RIGHT(N949,LEN(N949)-SEARCH("/",N949))</f>
        <v>wearables</v>
      </c>
      <c r="S949" s="8">
        <f>(((J949/60)/60)/24)+DATE(1970,1,1)</f>
        <v>42491.781319444446</v>
      </c>
      <c r="T949" s="8">
        <f>(((I949/60)/60)/24)+DATE(1970,1,1)</f>
        <v>42551.781319444446</v>
      </c>
      <c r="U949" s="8">
        <f>VALUE(+LEFT(S949,5))</f>
        <v>42491</v>
      </c>
      <c r="V949" t="str">
        <f>VLOOKUP(D949,X$2:Y$13,2)</f>
        <v>Less than 1000</v>
      </c>
    </row>
    <row r="950" spans="1:22" ht="43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>+E950/D950</f>
        <v>0.12</v>
      </c>
      <c r="P950">
        <f>AVERAGE(E950/L950)</f>
        <v>60</v>
      </c>
      <c r="Q950" t="str">
        <f>LEFT(N950,SEARCH("/",N950)-1)</f>
        <v>technology</v>
      </c>
      <c r="R950" t="str">
        <f>RIGHT(N950,LEN(N950)-SEARCH("/",N950))</f>
        <v>wearables</v>
      </c>
      <c r="S950" s="8">
        <f>(((J950/60)/60)/24)+DATE(1970,1,1)</f>
        <v>42411.828287037039</v>
      </c>
      <c r="T950" s="8">
        <f>(((I950/60)/60)/24)+DATE(1970,1,1)</f>
        <v>42441.828287037039</v>
      </c>
      <c r="U950" s="8">
        <f>VALUE(+LEFT(S950,5))</f>
        <v>42411</v>
      </c>
      <c r="V950" t="str">
        <f>VLOOKUP(D950,X$2:Y$13,2)</f>
        <v>1000 to 4999</v>
      </c>
    </row>
    <row r="951" spans="1:22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>+E951/D951</f>
        <v>1.3650000000000001E-2</v>
      </c>
      <c r="P951">
        <f>AVERAGE(E951/L951)</f>
        <v>39</v>
      </c>
      <c r="Q951" t="str">
        <f>LEFT(N951,SEARCH("/",N951)-1)</f>
        <v>technology</v>
      </c>
      <c r="R951" t="str">
        <f>RIGHT(N951,LEN(N951)-SEARCH("/",N951))</f>
        <v>wearables</v>
      </c>
      <c r="S951" s="8">
        <f>(((J951/60)/60)/24)+DATE(1970,1,1)</f>
        <v>42361.043703703705</v>
      </c>
      <c r="T951" s="8">
        <f>(((I951/60)/60)/24)+DATE(1970,1,1)</f>
        <v>42421.043703703705</v>
      </c>
      <c r="U951" s="8">
        <f>VALUE(+LEFT(S951,5))</f>
        <v>42361</v>
      </c>
      <c r="V951" t="str">
        <f>VLOOKUP(D951,X$2:Y$13,2)</f>
        <v>20000 to 24999</v>
      </c>
    </row>
    <row r="952" spans="1:22" ht="28.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>+E952/D952</f>
        <v>0.28039999999999998</v>
      </c>
      <c r="P952">
        <f>AVERAGE(E952/L952)</f>
        <v>58.416666666666664</v>
      </c>
      <c r="Q952" t="str">
        <f>LEFT(N952,SEARCH("/",N952)-1)</f>
        <v>technology</v>
      </c>
      <c r="R952" t="str">
        <f>RIGHT(N952,LEN(N952)-SEARCH("/",N952))</f>
        <v>wearables</v>
      </c>
      <c r="S952" s="8">
        <f>(((J952/60)/60)/24)+DATE(1970,1,1)</f>
        <v>42356.750706018516</v>
      </c>
      <c r="T952" s="8">
        <f>(((I952/60)/60)/24)+DATE(1970,1,1)</f>
        <v>42386.750706018516</v>
      </c>
      <c r="U952" s="8">
        <f>VALUE(+LEFT(S952,5))</f>
        <v>42356</v>
      </c>
      <c r="V952" t="str">
        <f>VLOOKUP(D952,X$2:Y$13,2)</f>
        <v>5000 to 9999</v>
      </c>
    </row>
    <row r="953" spans="1:2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>+E953/D953</f>
        <v>0.38390000000000002</v>
      </c>
      <c r="P953">
        <f>AVERAGE(E953/L953)</f>
        <v>158.63636363636363</v>
      </c>
      <c r="Q953" t="str">
        <f>LEFT(N953,SEARCH("/",N953)-1)</f>
        <v>technology</v>
      </c>
      <c r="R953" t="str">
        <f>RIGHT(N953,LEN(N953)-SEARCH("/",N953))</f>
        <v>wearables</v>
      </c>
      <c r="S953" s="8">
        <f>(((J953/60)/60)/24)+DATE(1970,1,1)</f>
        <v>42480.653611111105</v>
      </c>
      <c r="T953" s="8">
        <f>(((I953/60)/60)/24)+DATE(1970,1,1)</f>
        <v>42525.653611111105</v>
      </c>
      <c r="U953" s="8">
        <f>VALUE(+LEFT(S953,5))</f>
        <v>42480</v>
      </c>
      <c r="V953" t="str">
        <f>VLOOKUP(D953,X$2:Y$13,2)</f>
        <v>Greater than or equal to 50000</v>
      </c>
    </row>
    <row r="954" spans="1:22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>+E954/D954</f>
        <v>0.39942857142857141</v>
      </c>
      <c r="P954">
        <f>AVERAGE(E954/L954)</f>
        <v>99.857142857142861</v>
      </c>
      <c r="Q954" t="str">
        <f>LEFT(N954,SEARCH("/",N954)-1)</f>
        <v>technology</v>
      </c>
      <c r="R954" t="str">
        <f>RIGHT(N954,LEN(N954)-SEARCH("/",N954))</f>
        <v>wearables</v>
      </c>
      <c r="S954" s="8">
        <f>(((J954/60)/60)/24)+DATE(1970,1,1)</f>
        <v>42662.613564814819</v>
      </c>
      <c r="T954" s="8">
        <f>(((I954/60)/60)/24)+DATE(1970,1,1)</f>
        <v>42692.655231481483</v>
      </c>
      <c r="U954" s="8">
        <f>VALUE(+LEFT(S954,5))</f>
        <v>42662</v>
      </c>
      <c r="V954" t="str">
        <f>VLOOKUP(D954,X$2:Y$13,2)</f>
        <v>45000 to 49999</v>
      </c>
    </row>
    <row r="955" spans="1:22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>+E955/D955</f>
        <v>8.3999999999999995E-3</v>
      </c>
      <c r="P955">
        <f>AVERAGE(E955/L955)</f>
        <v>25.2</v>
      </c>
      <c r="Q955" t="str">
        <f>LEFT(N955,SEARCH("/",N955)-1)</f>
        <v>technology</v>
      </c>
      <c r="R955" t="str">
        <f>RIGHT(N955,LEN(N955)-SEARCH("/",N955))</f>
        <v>wearables</v>
      </c>
      <c r="S955" s="8">
        <f>(((J955/60)/60)/24)+DATE(1970,1,1)</f>
        <v>41999.164340277777</v>
      </c>
      <c r="T955" s="8">
        <f>(((I955/60)/60)/24)+DATE(1970,1,1)</f>
        <v>42029.164340277777</v>
      </c>
      <c r="U955" s="8">
        <f>VALUE(+LEFT(S955,5))</f>
        <v>41999</v>
      </c>
      <c r="V955" t="str">
        <f>VLOOKUP(D955,X$2:Y$13,2)</f>
        <v>15000 to 19999</v>
      </c>
    </row>
    <row r="956" spans="1:22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>+E956/D956</f>
        <v>0.43406666666666666</v>
      </c>
      <c r="P956">
        <f>AVERAGE(E956/L956)</f>
        <v>89.191780821917803</v>
      </c>
      <c r="Q956" t="str">
        <f>LEFT(N956,SEARCH("/",N956)-1)</f>
        <v>technology</v>
      </c>
      <c r="R956" t="str">
        <f>RIGHT(N956,LEN(N956)-SEARCH("/",N956))</f>
        <v>wearables</v>
      </c>
      <c r="S956" s="8">
        <f>(((J956/60)/60)/24)+DATE(1970,1,1)</f>
        <v>42194.833784722221</v>
      </c>
      <c r="T956" s="8">
        <f>(((I956/60)/60)/24)+DATE(1970,1,1)</f>
        <v>42236.833784722221</v>
      </c>
      <c r="U956" s="8">
        <f>VALUE(+LEFT(S956,5))</f>
        <v>42194</v>
      </c>
      <c r="V956" t="str">
        <f>VLOOKUP(D956,X$2:Y$13,2)</f>
        <v>15000 to 19999</v>
      </c>
    </row>
    <row r="957" spans="1:22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>+E957/D957</f>
        <v>5.6613333333333335E-2</v>
      </c>
      <c r="P957">
        <f>AVERAGE(E957/L957)</f>
        <v>182.6236559139785</v>
      </c>
      <c r="Q957" t="str">
        <f>LEFT(N957,SEARCH("/",N957)-1)</f>
        <v>technology</v>
      </c>
      <c r="R957" t="str">
        <f>RIGHT(N957,LEN(N957)-SEARCH("/",N957))</f>
        <v>wearables</v>
      </c>
      <c r="S957" s="8">
        <f>(((J957/60)/60)/24)+DATE(1970,1,1)</f>
        <v>42586.295138888891</v>
      </c>
      <c r="T957" s="8">
        <f>(((I957/60)/60)/24)+DATE(1970,1,1)</f>
        <v>42626.295138888891</v>
      </c>
      <c r="U957" s="8">
        <f>VALUE(+LEFT(S957,5))</f>
        <v>42586</v>
      </c>
      <c r="V957" t="str">
        <f>VLOOKUP(D957,X$2:Y$13,2)</f>
        <v>Greater than or equal to 50000</v>
      </c>
    </row>
    <row r="958" spans="1:22" ht="43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>+E958/D958</f>
        <v>1.7219999999999999E-2</v>
      </c>
      <c r="P958">
        <f>AVERAGE(E958/L958)</f>
        <v>50.647058823529413</v>
      </c>
      <c r="Q958" t="str">
        <f>LEFT(N958,SEARCH("/",N958)-1)</f>
        <v>technology</v>
      </c>
      <c r="R958" t="str">
        <f>RIGHT(N958,LEN(N958)-SEARCH("/",N958))</f>
        <v>wearables</v>
      </c>
      <c r="S958" s="8">
        <f>(((J958/60)/60)/24)+DATE(1970,1,1)</f>
        <v>42060.913877314815</v>
      </c>
      <c r="T958" s="8">
        <f>(((I958/60)/60)/24)+DATE(1970,1,1)</f>
        <v>42120.872210648144</v>
      </c>
      <c r="U958" s="8">
        <f>VALUE(+LEFT(S958,5))</f>
        <v>42060</v>
      </c>
      <c r="V958" t="str">
        <f>VLOOKUP(D958,X$2:Y$13,2)</f>
        <v>Greater than or equal to 50000</v>
      </c>
    </row>
    <row r="959" spans="1:22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>+E959/D959</f>
        <v>1.9416666666666665E-2</v>
      </c>
      <c r="P959">
        <f>AVERAGE(E959/L959)</f>
        <v>33.285714285714285</v>
      </c>
      <c r="Q959" t="str">
        <f>LEFT(N959,SEARCH("/",N959)-1)</f>
        <v>technology</v>
      </c>
      <c r="R959" t="str">
        <f>RIGHT(N959,LEN(N959)-SEARCH("/",N959))</f>
        <v>wearables</v>
      </c>
      <c r="S959" s="8">
        <f>(((J959/60)/60)/24)+DATE(1970,1,1)</f>
        <v>42660.552465277782</v>
      </c>
      <c r="T959" s="8">
        <f>(((I959/60)/60)/24)+DATE(1970,1,1)</f>
        <v>42691.594131944439</v>
      </c>
      <c r="U959" s="8">
        <f>VALUE(+LEFT(S959,5))</f>
        <v>42660</v>
      </c>
      <c r="V959" t="str">
        <f>VLOOKUP(D959,X$2:Y$13,2)</f>
        <v>10000 to 14999</v>
      </c>
    </row>
    <row r="960" spans="1:22" ht="43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>+E960/D960</f>
        <v>0.11328275684711328</v>
      </c>
      <c r="P960">
        <f>AVERAGE(E960/L960)</f>
        <v>51.823529411764703</v>
      </c>
      <c r="Q960" t="str">
        <f>LEFT(N960,SEARCH("/",N960)-1)</f>
        <v>technology</v>
      </c>
      <c r="R960" t="str">
        <f>RIGHT(N960,LEN(N960)-SEARCH("/",N960))</f>
        <v>wearables</v>
      </c>
      <c r="S960" s="8">
        <f>(((J960/60)/60)/24)+DATE(1970,1,1)</f>
        <v>42082.802812499998</v>
      </c>
      <c r="T960" s="8">
        <f>(((I960/60)/60)/24)+DATE(1970,1,1)</f>
        <v>42104.207638888889</v>
      </c>
      <c r="U960" s="8">
        <f>VALUE(+LEFT(S960,5))</f>
        <v>42082</v>
      </c>
      <c r="V960" t="str">
        <f>VLOOKUP(D960,X$2:Y$13,2)</f>
        <v>5000 to 9999</v>
      </c>
    </row>
    <row r="961" spans="1:22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>+E961/D961</f>
        <v>0.3886</v>
      </c>
      <c r="P961">
        <f>AVERAGE(E961/L961)</f>
        <v>113.62573099415205</v>
      </c>
      <c r="Q961" t="str">
        <f>LEFT(N961,SEARCH("/",N961)-1)</f>
        <v>technology</v>
      </c>
      <c r="R961" t="str">
        <f>RIGHT(N961,LEN(N961)-SEARCH("/",N961))</f>
        <v>wearables</v>
      </c>
      <c r="S961" s="8">
        <f>(((J961/60)/60)/24)+DATE(1970,1,1)</f>
        <v>41993.174363425926</v>
      </c>
      <c r="T961" s="8">
        <f>(((I961/60)/60)/24)+DATE(1970,1,1)</f>
        <v>42023.174363425926</v>
      </c>
      <c r="U961" s="8">
        <f>VALUE(+LEFT(S961,5))</f>
        <v>41993</v>
      </c>
      <c r="V961" t="str">
        <f>VLOOKUP(D961,X$2:Y$13,2)</f>
        <v>Greater than or equal to 50000</v>
      </c>
    </row>
    <row r="962" spans="1:22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>+E962/D962</f>
        <v>0.46100628930817611</v>
      </c>
      <c r="P962">
        <f>AVERAGE(E962/L962)</f>
        <v>136.46276595744681</v>
      </c>
      <c r="Q962" t="str">
        <f>LEFT(N962,SEARCH("/",N962)-1)</f>
        <v>technology</v>
      </c>
      <c r="R962" t="str">
        <f>RIGHT(N962,LEN(N962)-SEARCH("/",N962))</f>
        <v>wearables</v>
      </c>
      <c r="S962" s="8">
        <f>(((J962/60)/60)/24)+DATE(1970,1,1)</f>
        <v>42766.626793981486</v>
      </c>
      <c r="T962" s="8">
        <f>(((I962/60)/60)/24)+DATE(1970,1,1)</f>
        <v>42808.585127314815</v>
      </c>
      <c r="U962" s="8">
        <f>VALUE(+LEFT(S962,5))</f>
        <v>42766</v>
      </c>
      <c r="V962" t="str">
        <f>VLOOKUP(D962,X$2:Y$13,2)</f>
        <v>Greater than or equal to 50000</v>
      </c>
    </row>
    <row r="963" spans="1:22" ht="28.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>+E963/D963</f>
        <v>0.42188421052631581</v>
      </c>
      <c r="P963">
        <f>AVERAGE(E963/L963)</f>
        <v>364.35454545454547</v>
      </c>
      <c r="Q963" t="str">
        <f>LEFT(N963,SEARCH("/",N963)-1)</f>
        <v>technology</v>
      </c>
      <c r="R963" t="str">
        <f>RIGHT(N963,LEN(N963)-SEARCH("/",N963))</f>
        <v>wearables</v>
      </c>
      <c r="S963" s="8">
        <f>(((J963/60)/60)/24)+DATE(1970,1,1)</f>
        <v>42740.693692129629</v>
      </c>
      <c r="T963" s="8">
        <f>(((I963/60)/60)/24)+DATE(1970,1,1)</f>
        <v>42786.791666666672</v>
      </c>
      <c r="U963" s="8">
        <f>VALUE(+LEFT(S963,5))</f>
        <v>42740</v>
      </c>
      <c r="V963" t="str">
        <f>VLOOKUP(D963,X$2:Y$13,2)</f>
        <v>Greater than or equal to 50000</v>
      </c>
    </row>
    <row r="964" spans="1:22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>+E964/D964</f>
        <v>0.2848</v>
      </c>
      <c r="P964">
        <f>AVERAGE(E964/L964)</f>
        <v>19.243243243243242</v>
      </c>
      <c r="Q964" t="str">
        <f>LEFT(N964,SEARCH("/",N964)-1)</f>
        <v>technology</v>
      </c>
      <c r="R964" t="str">
        <f>RIGHT(N964,LEN(N964)-SEARCH("/",N964))</f>
        <v>wearables</v>
      </c>
      <c r="S964" s="8">
        <f>(((J964/60)/60)/24)+DATE(1970,1,1)</f>
        <v>42373.712418981479</v>
      </c>
      <c r="T964" s="8">
        <f>(((I964/60)/60)/24)+DATE(1970,1,1)</f>
        <v>42411.712418981479</v>
      </c>
      <c r="U964" s="8">
        <f>VALUE(+LEFT(S964,5))</f>
        <v>42373</v>
      </c>
      <c r="V964" t="str">
        <f>VLOOKUP(D964,X$2:Y$13,2)</f>
        <v>1000 to 4999</v>
      </c>
    </row>
    <row r="965" spans="1:22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>+E965/D965</f>
        <v>1.0771428571428571E-2</v>
      </c>
      <c r="P965">
        <f>AVERAGE(E965/L965)</f>
        <v>41.888888888888886</v>
      </c>
      <c r="Q965" t="str">
        <f>LEFT(N965,SEARCH("/",N965)-1)</f>
        <v>technology</v>
      </c>
      <c r="R965" t="str">
        <f>RIGHT(N965,LEN(N965)-SEARCH("/",N965))</f>
        <v>wearables</v>
      </c>
      <c r="S965" s="8">
        <f>(((J965/60)/60)/24)+DATE(1970,1,1)</f>
        <v>42625.635636574079</v>
      </c>
      <c r="T965" s="8">
        <f>(((I965/60)/60)/24)+DATE(1970,1,1)</f>
        <v>42660.635636574079</v>
      </c>
      <c r="U965" s="8">
        <f>VALUE(+LEFT(S965,5))</f>
        <v>42625</v>
      </c>
      <c r="V965" t="str">
        <f>VLOOKUP(D965,X$2:Y$13,2)</f>
        <v>35000 to 39999</v>
      </c>
    </row>
    <row r="966" spans="1:22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>+E966/D966</f>
        <v>7.9909090909090902E-3</v>
      </c>
      <c r="P966">
        <f>AVERAGE(E966/L966)</f>
        <v>30.310344827586206</v>
      </c>
      <c r="Q966" t="str">
        <f>LEFT(N966,SEARCH("/",N966)-1)</f>
        <v>technology</v>
      </c>
      <c r="R966" t="str">
        <f>RIGHT(N966,LEN(N966)-SEARCH("/",N966))</f>
        <v>wearables</v>
      </c>
      <c r="S966" s="8">
        <f>(((J966/60)/60)/24)+DATE(1970,1,1)</f>
        <v>42208.628692129627</v>
      </c>
      <c r="T966" s="8">
        <f>(((I966/60)/60)/24)+DATE(1970,1,1)</f>
        <v>42248.628692129627</v>
      </c>
      <c r="U966" s="8">
        <f>VALUE(+LEFT(S966,5))</f>
        <v>42208</v>
      </c>
      <c r="V966" t="str">
        <f>VLOOKUP(D966,X$2:Y$13,2)</f>
        <v>Greater than or equal to 50000</v>
      </c>
    </row>
    <row r="967" spans="1:22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>+E967/D967</f>
        <v>1.192E-2</v>
      </c>
      <c r="P967">
        <f>AVERAGE(E967/L967)</f>
        <v>49.666666666666664</v>
      </c>
      <c r="Q967" t="str">
        <f>LEFT(N967,SEARCH("/",N967)-1)</f>
        <v>technology</v>
      </c>
      <c r="R967" t="str">
        <f>RIGHT(N967,LEN(N967)-SEARCH("/",N967))</f>
        <v>wearables</v>
      </c>
      <c r="S967" s="8">
        <f>(((J967/60)/60)/24)+DATE(1970,1,1)</f>
        <v>42637.016736111109</v>
      </c>
      <c r="T967" s="8">
        <f>(((I967/60)/60)/24)+DATE(1970,1,1)</f>
        <v>42669.165972222225</v>
      </c>
      <c r="U967" s="8">
        <f>VALUE(+LEFT(S967,5))</f>
        <v>42637</v>
      </c>
      <c r="V967" t="str">
        <f>VLOOKUP(D967,X$2:Y$13,2)</f>
        <v>25000 to 29999</v>
      </c>
    </row>
    <row r="968" spans="1:22" ht="28.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>+E968/D968</f>
        <v>0.14799999999999999</v>
      </c>
      <c r="P968">
        <f>AVERAGE(E968/L968)</f>
        <v>59.2</v>
      </c>
      <c r="Q968" t="str">
        <f>LEFT(N968,SEARCH("/",N968)-1)</f>
        <v>technology</v>
      </c>
      <c r="R968" t="str">
        <f>RIGHT(N968,LEN(N968)-SEARCH("/",N968))</f>
        <v>wearables</v>
      </c>
      <c r="S968" s="8">
        <f>(((J968/60)/60)/24)+DATE(1970,1,1)</f>
        <v>42619.635787037041</v>
      </c>
      <c r="T968" s="8">
        <f>(((I968/60)/60)/24)+DATE(1970,1,1)</f>
        <v>42649.635787037041</v>
      </c>
      <c r="U968" s="8">
        <f>VALUE(+LEFT(S968,5))</f>
        <v>42619</v>
      </c>
      <c r="V968" t="str">
        <f>VLOOKUP(D968,X$2:Y$13,2)</f>
        <v>10000 to 14999</v>
      </c>
    </row>
    <row r="969" spans="1:22" ht="28.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>+E969/D969</f>
        <v>0.17810000000000001</v>
      </c>
      <c r="P969">
        <f>AVERAGE(E969/L969)</f>
        <v>43.97530864197531</v>
      </c>
      <c r="Q969" t="str">
        <f>LEFT(N969,SEARCH("/",N969)-1)</f>
        <v>technology</v>
      </c>
      <c r="R969" t="str">
        <f>RIGHT(N969,LEN(N969)-SEARCH("/",N969))</f>
        <v>wearables</v>
      </c>
      <c r="S969" s="8">
        <f>(((J969/60)/60)/24)+DATE(1970,1,1)</f>
        <v>42422.254328703704</v>
      </c>
      <c r="T969" s="8">
        <f>(((I969/60)/60)/24)+DATE(1970,1,1)</f>
        <v>42482.21266203704</v>
      </c>
      <c r="U969" s="8">
        <f>VALUE(+LEFT(S969,5))</f>
        <v>42422</v>
      </c>
      <c r="V969" t="str">
        <f>VLOOKUP(D969,X$2:Y$13,2)</f>
        <v>20000 to 24999</v>
      </c>
    </row>
    <row r="970" spans="1:22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>+E970/D970</f>
        <v>1.325E-2</v>
      </c>
      <c r="P970">
        <f>AVERAGE(E970/L970)</f>
        <v>26.5</v>
      </c>
      <c r="Q970" t="str">
        <f>LEFT(N970,SEARCH("/",N970)-1)</f>
        <v>technology</v>
      </c>
      <c r="R970" t="str">
        <f>RIGHT(N970,LEN(N970)-SEARCH("/",N970))</f>
        <v>wearables</v>
      </c>
      <c r="S970" s="8">
        <f>(((J970/60)/60)/24)+DATE(1970,1,1)</f>
        <v>41836.847615740742</v>
      </c>
      <c r="T970" s="8">
        <f>(((I970/60)/60)/24)+DATE(1970,1,1)</f>
        <v>41866.847615740742</v>
      </c>
      <c r="U970" s="8">
        <f>VALUE(+LEFT(S970,5))</f>
        <v>41836</v>
      </c>
      <c r="V970" t="str">
        <f>VLOOKUP(D970,X$2:Y$13,2)</f>
        <v>5000 to 9999</v>
      </c>
    </row>
    <row r="971" spans="1:22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>+E971/D971</f>
        <v>0.46666666666666667</v>
      </c>
      <c r="P971">
        <f>AVERAGE(E971/L971)</f>
        <v>1272.7272727272727</v>
      </c>
      <c r="Q971" t="str">
        <f>LEFT(N971,SEARCH("/",N971)-1)</f>
        <v>technology</v>
      </c>
      <c r="R971" t="str">
        <f>RIGHT(N971,LEN(N971)-SEARCH("/",N971))</f>
        <v>wearables</v>
      </c>
      <c r="S971" s="8">
        <f>(((J971/60)/60)/24)+DATE(1970,1,1)</f>
        <v>42742.30332175926</v>
      </c>
      <c r="T971" s="8">
        <f>(((I971/60)/60)/24)+DATE(1970,1,1)</f>
        <v>42775.30332175926</v>
      </c>
      <c r="U971" s="8">
        <f>VALUE(+LEFT(S971,5))</f>
        <v>42742</v>
      </c>
      <c r="V971" t="str">
        <f>VLOOKUP(D971,X$2:Y$13,2)</f>
        <v>30000 to 34999</v>
      </c>
    </row>
    <row r="972" spans="1:22" ht="43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>+E972/D972</f>
        <v>0.4592</v>
      </c>
      <c r="P972">
        <f>AVERAGE(E972/L972)</f>
        <v>164</v>
      </c>
      <c r="Q972" t="str">
        <f>LEFT(N972,SEARCH("/",N972)-1)</f>
        <v>technology</v>
      </c>
      <c r="R972" t="str">
        <f>RIGHT(N972,LEN(N972)-SEARCH("/",N972))</f>
        <v>wearables</v>
      </c>
      <c r="S972" s="8">
        <f>(((J972/60)/60)/24)+DATE(1970,1,1)</f>
        <v>42721.220520833333</v>
      </c>
      <c r="T972" s="8">
        <f>(((I972/60)/60)/24)+DATE(1970,1,1)</f>
        <v>42758.207638888889</v>
      </c>
      <c r="U972" s="8">
        <f>VALUE(+LEFT(S972,5))</f>
        <v>42721</v>
      </c>
      <c r="V972" t="str">
        <f>VLOOKUP(D972,X$2:Y$13,2)</f>
        <v>5000 to 9999</v>
      </c>
    </row>
    <row r="973" spans="1:22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>+E973/D973</f>
        <v>2.2599999999999999E-3</v>
      </c>
      <c r="P973">
        <f>AVERAGE(E973/L973)</f>
        <v>45.2</v>
      </c>
      <c r="Q973" t="str">
        <f>LEFT(N973,SEARCH("/",N973)-1)</f>
        <v>technology</v>
      </c>
      <c r="R973" t="str">
        <f>RIGHT(N973,LEN(N973)-SEARCH("/",N973))</f>
        <v>wearables</v>
      </c>
      <c r="S973" s="8">
        <f>(((J973/60)/60)/24)+DATE(1970,1,1)</f>
        <v>42111.709027777775</v>
      </c>
      <c r="T973" s="8">
        <f>(((I973/60)/60)/24)+DATE(1970,1,1)</f>
        <v>42156.709027777775</v>
      </c>
      <c r="U973" s="8">
        <f>VALUE(+LEFT(S973,5))</f>
        <v>42111</v>
      </c>
      <c r="V973" t="str">
        <f>VLOOKUP(D973,X$2:Y$13,2)</f>
        <v>Greater than or equal to 50000</v>
      </c>
    </row>
    <row r="974" spans="1:22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>+E974/D974</f>
        <v>0.34625</v>
      </c>
      <c r="P974">
        <f>AVERAGE(E974/L974)</f>
        <v>153.88888888888889</v>
      </c>
      <c r="Q974" t="str">
        <f>LEFT(N974,SEARCH("/",N974)-1)</f>
        <v>technology</v>
      </c>
      <c r="R974" t="str">
        <f>RIGHT(N974,LEN(N974)-SEARCH("/",N974))</f>
        <v>wearables</v>
      </c>
      <c r="S974" s="8">
        <f>(((J974/60)/60)/24)+DATE(1970,1,1)</f>
        <v>41856.865717592591</v>
      </c>
      <c r="T974" s="8">
        <f>(((I974/60)/60)/24)+DATE(1970,1,1)</f>
        <v>41886.290972222225</v>
      </c>
      <c r="U974" s="8">
        <f>VALUE(+LEFT(S974,5))</f>
        <v>41856</v>
      </c>
      <c r="V974" t="str">
        <f>VLOOKUP(D974,X$2:Y$13,2)</f>
        <v>20000 to 24999</v>
      </c>
    </row>
    <row r="975" spans="1:22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>+E975/D975</f>
        <v>2.0549999999999999E-2</v>
      </c>
      <c r="P975">
        <f>AVERAGE(E975/L975)</f>
        <v>51.375</v>
      </c>
      <c r="Q975" t="str">
        <f>LEFT(N975,SEARCH("/",N975)-1)</f>
        <v>technology</v>
      </c>
      <c r="R975" t="str">
        <f>RIGHT(N975,LEN(N975)-SEARCH("/",N975))</f>
        <v>wearables</v>
      </c>
      <c r="S975" s="8">
        <f>(((J975/60)/60)/24)+DATE(1970,1,1)</f>
        <v>42257.014965277776</v>
      </c>
      <c r="T975" s="8">
        <f>(((I975/60)/60)/24)+DATE(1970,1,1)</f>
        <v>42317.056631944448</v>
      </c>
      <c r="U975" s="8">
        <f>VALUE(+LEFT(S975,5))</f>
        <v>42257</v>
      </c>
      <c r="V975" t="str">
        <f>VLOOKUP(D975,X$2:Y$13,2)</f>
        <v>20000 to 24999</v>
      </c>
    </row>
    <row r="976" spans="1:22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>+E976/D976</f>
        <v>5.5999999999999999E-3</v>
      </c>
      <c r="P976">
        <f>AVERAGE(E976/L976)</f>
        <v>93.333333333333329</v>
      </c>
      <c r="Q976" t="str">
        <f>LEFT(N976,SEARCH("/",N976)-1)</f>
        <v>technology</v>
      </c>
      <c r="R976" t="str">
        <f>RIGHT(N976,LEN(N976)-SEARCH("/",N976))</f>
        <v>wearables</v>
      </c>
      <c r="S976" s="8">
        <f>(((J976/60)/60)/24)+DATE(1970,1,1)</f>
        <v>42424.749490740738</v>
      </c>
      <c r="T976" s="8">
        <f>(((I976/60)/60)/24)+DATE(1970,1,1)</f>
        <v>42454.707824074074</v>
      </c>
      <c r="U976" s="8">
        <f>VALUE(+LEFT(S976,5))</f>
        <v>42424</v>
      </c>
      <c r="V976" t="str">
        <f>VLOOKUP(D976,X$2:Y$13,2)</f>
        <v>Greater than or equal to 50000</v>
      </c>
    </row>
    <row r="977" spans="1:22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>+E977/D977</f>
        <v>2.6069999999999999E-2</v>
      </c>
      <c r="P977">
        <f>AVERAGE(E977/L977)</f>
        <v>108.625</v>
      </c>
      <c r="Q977" t="str">
        <f>LEFT(N977,SEARCH("/",N977)-1)</f>
        <v>technology</v>
      </c>
      <c r="R977" t="str">
        <f>RIGHT(N977,LEN(N977)-SEARCH("/",N977))</f>
        <v>wearables</v>
      </c>
      <c r="S977" s="8">
        <f>(((J977/60)/60)/24)+DATE(1970,1,1)</f>
        <v>42489.696585648147</v>
      </c>
      <c r="T977" s="8">
        <f>(((I977/60)/60)/24)+DATE(1970,1,1)</f>
        <v>42549.696585648147</v>
      </c>
      <c r="U977" s="8">
        <f>VALUE(+LEFT(S977,5))</f>
        <v>42489</v>
      </c>
      <c r="V977" t="str">
        <f>VLOOKUP(D977,X$2:Y$13,2)</f>
        <v>Greater than or equal to 50000</v>
      </c>
    </row>
    <row r="978" spans="1:22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>+E978/D978</f>
        <v>1.9259999999999999E-2</v>
      </c>
      <c r="P978">
        <f>AVERAGE(E978/L978)</f>
        <v>160.5</v>
      </c>
      <c r="Q978" t="str">
        <f>LEFT(N978,SEARCH("/",N978)-1)</f>
        <v>technology</v>
      </c>
      <c r="R978" t="str">
        <f>RIGHT(N978,LEN(N978)-SEARCH("/",N978))</f>
        <v>wearables</v>
      </c>
      <c r="S978" s="8">
        <f>(((J978/60)/60)/24)+DATE(1970,1,1)</f>
        <v>42185.058993055558</v>
      </c>
      <c r="T978" s="8">
        <f>(((I978/60)/60)/24)+DATE(1970,1,1)</f>
        <v>42230.058993055558</v>
      </c>
      <c r="U978" s="8">
        <f>VALUE(+LEFT(S978,5))</f>
        <v>42185</v>
      </c>
      <c r="V978" t="str">
        <f>VLOOKUP(D978,X$2:Y$13,2)</f>
        <v>Greater than or equal to 50000</v>
      </c>
    </row>
    <row r="979" spans="1:22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>+E979/D979</f>
        <v>0.33666666666666667</v>
      </c>
      <c r="P979">
        <f>AVERAGE(E979/L979)</f>
        <v>75.75</v>
      </c>
      <c r="Q979" t="str">
        <f>LEFT(N979,SEARCH("/",N979)-1)</f>
        <v>technology</v>
      </c>
      <c r="R979" t="str">
        <f>RIGHT(N979,LEN(N979)-SEARCH("/",N979))</f>
        <v>wearables</v>
      </c>
      <c r="S979" s="8">
        <f>(((J979/60)/60)/24)+DATE(1970,1,1)</f>
        <v>42391.942094907412</v>
      </c>
      <c r="T979" s="8">
        <f>(((I979/60)/60)/24)+DATE(1970,1,1)</f>
        <v>42421.942094907412</v>
      </c>
      <c r="U979" s="8">
        <f>VALUE(+LEFT(S979,5))</f>
        <v>42391</v>
      </c>
      <c r="V979" t="str">
        <f>VLOOKUP(D979,X$2:Y$13,2)</f>
        <v>1000 to 4999</v>
      </c>
    </row>
    <row r="980" spans="1:22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>+E980/D980</f>
        <v>0.5626326718299024</v>
      </c>
      <c r="P980">
        <f>AVERAGE(E980/L980)</f>
        <v>790.83739837398377</v>
      </c>
      <c r="Q980" t="str">
        <f>LEFT(N980,SEARCH("/",N980)-1)</f>
        <v>technology</v>
      </c>
      <c r="R980" t="str">
        <f>RIGHT(N980,LEN(N980)-SEARCH("/",N980))</f>
        <v>wearables</v>
      </c>
      <c r="S980" s="8">
        <f>(((J980/60)/60)/24)+DATE(1970,1,1)</f>
        <v>42395.309039351851</v>
      </c>
      <c r="T980" s="8">
        <f>(((I980/60)/60)/24)+DATE(1970,1,1)</f>
        <v>42425.309039351851</v>
      </c>
      <c r="U980" s="8">
        <f>VALUE(+LEFT(S980,5))</f>
        <v>42395</v>
      </c>
      <c r="V980" t="str">
        <f>VLOOKUP(D980,X$2:Y$13,2)</f>
        <v>Greater than or equal to 50000</v>
      </c>
    </row>
    <row r="981" spans="1:22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>+E981/D981</f>
        <v>0.82817600000000002</v>
      </c>
      <c r="P981">
        <f>AVERAGE(E981/L981)</f>
        <v>301.93916666666667</v>
      </c>
      <c r="Q981" t="str">
        <f>LEFT(N981,SEARCH("/",N981)-1)</f>
        <v>technology</v>
      </c>
      <c r="R981" t="str">
        <f>RIGHT(N981,LEN(N981)-SEARCH("/",N981))</f>
        <v>wearables</v>
      </c>
      <c r="S981" s="8">
        <f>(((J981/60)/60)/24)+DATE(1970,1,1)</f>
        <v>42506.416990740734</v>
      </c>
      <c r="T981" s="8">
        <f>(((I981/60)/60)/24)+DATE(1970,1,1)</f>
        <v>42541.790972222225</v>
      </c>
      <c r="U981" s="8">
        <f>VALUE(+LEFT(S981,5))</f>
        <v>42506</v>
      </c>
      <c r="V981" t="str">
        <f>VLOOKUP(D981,X$2:Y$13,2)</f>
        <v>35000 to 39999</v>
      </c>
    </row>
    <row r="982" spans="1:22" ht="43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>+E982/D982</f>
        <v>0.14860000000000001</v>
      </c>
      <c r="P982">
        <f>AVERAGE(E982/L982)</f>
        <v>47.935483870967744</v>
      </c>
      <c r="Q982" t="str">
        <f>LEFT(N982,SEARCH("/",N982)-1)</f>
        <v>technology</v>
      </c>
      <c r="R982" t="str">
        <f>RIGHT(N982,LEN(N982)-SEARCH("/",N982))</f>
        <v>wearables</v>
      </c>
      <c r="S982" s="8">
        <f>(((J982/60)/60)/24)+DATE(1970,1,1)</f>
        <v>41928.904189814813</v>
      </c>
      <c r="T982" s="8">
        <f>(((I982/60)/60)/24)+DATE(1970,1,1)</f>
        <v>41973.945856481485</v>
      </c>
      <c r="U982" s="8">
        <f>VALUE(+LEFT(S982,5))</f>
        <v>41928</v>
      </c>
      <c r="V982" t="str">
        <f>VLOOKUP(D982,X$2:Y$13,2)</f>
        <v>10000 to 14999</v>
      </c>
    </row>
    <row r="983" spans="1:22" ht="43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>+E983/D983</f>
        <v>1.2375123751237513E-4</v>
      </c>
      <c r="P983">
        <f>AVERAGE(E983/L983)</f>
        <v>2.75</v>
      </c>
      <c r="Q983" t="str">
        <f>LEFT(N983,SEARCH("/",N983)-1)</f>
        <v>technology</v>
      </c>
      <c r="R983" t="str">
        <f>RIGHT(N983,LEN(N983)-SEARCH("/",N983))</f>
        <v>wearables</v>
      </c>
      <c r="S983" s="8">
        <f>(((J983/60)/60)/24)+DATE(1970,1,1)</f>
        <v>41830.947013888886</v>
      </c>
      <c r="T983" s="8">
        <f>(((I983/60)/60)/24)+DATE(1970,1,1)</f>
        <v>41860.947013888886</v>
      </c>
      <c r="U983" s="8">
        <f>VALUE(+LEFT(S983,5))</f>
        <v>41830</v>
      </c>
      <c r="V983" t="str">
        <f>VLOOKUP(D983,X$2:Y$13,2)</f>
        <v>Greater than or equal to 50000</v>
      </c>
    </row>
    <row r="984" spans="1:22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>+E984/D984</f>
        <v>1.7142857142857143E-4</v>
      </c>
      <c r="P984">
        <f>AVERAGE(E984/L984)</f>
        <v>1</v>
      </c>
      <c r="Q984" t="str">
        <f>LEFT(N984,SEARCH("/",N984)-1)</f>
        <v>technology</v>
      </c>
      <c r="R984" t="str">
        <f>RIGHT(N984,LEN(N984)-SEARCH("/",N984))</f>
        <v>wearables</v>
      </c>
      <c r="S984" s="8">
        <f>(((J984/60)/60)/24)+DATE(1970,1,1)</f>
        <v>42615.753310185188</v>
      </c>
      <c r="T984" s="8">
        <f>(((I984/60)/60)/24)+DATE(1970,1,1)</f>
        <v>42645.753310185188</v>
      </c>
      <c r="U984" s="8">
        <f>VALUE(+LEFT(S984,5))</f>
        <v>42615</v>
      </c>
      <c r="V984" t="str">
        <f>VLOOKUP(D984,X$2:Y$13,2)</f>
        <v>15000 to 19999</v>
      </c>
    </row>
    <row r="985" spans="1:22" ht="43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>+E985/D985</f>
        <v>0.2950613611721471</v>
      </c>
      <c r="P985">
        <f>AVERAGE(E985/L985)</f>
        <v>171.79329608938548</v>
      </c>
      <c r="Q985" t="str">
        <f>LEFT(N985,SEARCH("/",N985)-1)</f>
        <v>technology</v>
      </c>
      <c r="R985" t="str">
        <f>RIGHT(N985,LEN(N985)-SEARCH("/",N985))</f>
        <v>wearables</v>
      </c>
      <c r="S985" s="8">
        <f>(((J985/60)/60)/24)+DATE(1970,1,1)</f>
        <v>42574.667650462965</v>
      </c>
      <c r="T985" s="8">
        <f>(((I985/60)/60)/24)+DATE(1970,1,1)</f>
        <v>42605.870833333334</v>
      </c>
      <c r="U985" s="8">
        <f>VALUE(+LEFT(S985,5))</f>
        <v>42574</v>
      </c>
      <c r="V985" t="str">
        <f>VLOOKUP(D985,X$2:Y$13,2)</f>
        <v>Greater than or equal to 50000</v>
      </c>
    </row>
    <row r="986" spans="1:22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>+E986/D986</f>
        <v>1.06E-2</v>
      </c>
      <c r="P986">
        <f>AVERAGE(E986/L986)</f>
        <v>35.333333333333336</v>
      </c>
      <c r="Q986" t="str">
        <f>LEFT(N986,SEARCH("/",N986)-1)</f>
        <v>technology</v>
      </c>
      <c r="R986" t="str">
        <f>RIGHT(N986,LEN(N986)-SEARCH("/",N986))</f>
        <v>wearables</v>
      </c>
      <c r="S986" s="8">
        <f>(((J986/60)/60)/24)+DATE(1970,1,1)</f>
        <v>42061.11583333333</v>
      </c>
      <c r="T986" s="8">
        <f>(((I986/60)/60)/24)+DATE(1970,1,1)</f>
        <v>42091.074166666673</v>
      </c>
      <c r="U986" s="8">
        <f>VALUE(+LEFT(S986,5))</f>
        <v>42061</v>
      </c>
      <c r="V986" t="str">
        <f>VLOOKUP(D986,X$2:Y$13,2)</f>
        <v>10000 to 14999</v>
      </c>
    </row>
    <row r="987" spans="1:22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>+E987/D987</f>
        <v>6.2933333333333327E-2</v>
      </c>
      <c r="P987">
        <f>AVERAGE(E987/L987)</f>
        <v>82.086956521739125</v>
      </c>
      <c r="Q987" t="str">
        <f>LEFT(N987,SEARCH("/",N987)-1)</f>
        <v>technology</v>
      </c>
      <c r="R987" t="str">
        <f>RIGHT(N987,LEN(N987)-SEARCH("/",N987))</f>
        <v>wearables</v>
      </c>
      <c r="S987" s="8">
        <f>(((J987/60)/60)/24)+DATE(1970,1,1)</f>
        <v>42339.967708333337</v>
      </c>
      <c r="T987" s="8">
        <f>(((I987/60)/60)/24)+DATE(1970,1,1)</f>
        <v>42369.958333333328</v>
      </c>
      <c r="U987" s="8">
        <f>VALUE(+LEFT(S987,5))</f>
        <v>42339</v>
      </c>
      <c r="V987" t="str">
        <f>VLOOKUP(D987,X$2:Y$13,2)</f>
        <v>30000 to 34999</v>
      </c>
    </row>
    <row r="988" spans="1:22" ht="43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>+E988/D988</f>
        <v>0.1275</v>
      </c>
      <c r="P988">
        <f>AVERAGE(E988/L988)</f>
        <v>110.8695652173913</v>
      </c>
      <c r="Q988" t="str">
        <f>LEFT(N988,SEARCH("/",N988)-1)</f>
        <v>technology</v>
      </c>
      <c r="R988" t="str">
        <f>RIGHT(N988,LEN(N988)-SEARCH("/",N988))</f>
        <v>wearables</v>
      </c>
      <c r="S988" s="8">
        <f>(((J988/60)/60)/24)+DATE(1970,1,1)</f>
        <v>42324.767361111109</v>
      </c>
      <c r="T988" s="8">
        <f>(((I988/60)/60)/24)+DATE(1970,1,1)</f>
        <v>42379</v>
      </c>
      <c r="U988" s="8">
        <f>VALUE(+LEFT(S988,5))</f>
        <v>42324</v>
      </c>
      <c r="V988" t="str">
        <f>VLOOKUP(D988,X$2:Y$13,2)</f>
        <v>20000 to 24999</v>
      </c>
    </row>
    <row r="989" spans="1:22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>+E989/D989</f>
        <v>0.13220000000000001</v>
      </c>
      <c r="P989">
        <f>AVERAGE(E989/L989)</f>
        <v>161.21951219512195</v>
      </c>
      <c r="Q989" t="str">
        <f>LEFT(N989,SEARCH("/",N989)-1)</f>
        <v>technology</v>
      </c>
      <c r="R989" t="str">
        <f>RIGHT(N989,LEN(N989)-SEARCH("/",N989))</f>
        <v>wearables</v>
      </c>
      <c r="S989" s="8">
        <f>(((J989/60)/60)/24)+DATE(1970,1,1)</f>
        <v>41773.294560185182</v>
      </c>
      <c r="T989" s="8">
        <f>(((I989/60)/60)/24)+DATE(1970,1,1)</f>
        <v>41813.294560185182</v>
      </c>
      <c r="U989" s="8">
        <f>VALUE(+LEFT(S989,5))</f>
        <v>41773</v>
      </c>
      <c r="V989" t="str">
        <f>VLOOKUP(D989,X$2:Y$13,2)</f>
        <v>Greater than or equal to 50000</v>
      </c>
    </row>
    <row r="990" spans="1:22" ht="43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>+E990/D990</f>
        <v>0</v>
      </c>
      <c r="P990" t="e">
        <f>AVERAGE(E990/L990)</f>
        <v>#DIV/0!</v>
      </c>
      <c r="Q990" t="str">
        <f>LEFT(N990,SEARCH("/",N990)-1)</f>
        <v>technology</v>
      </c>
      <c r="R990" t="str">
        <f>RIGHT(N990,LEN(N990)-SEARCH("/",N990))</f>
        <v>wearables</v>
      </c>
      <c r="S990" s="8">
        <f>(((J990/60)/60)/24)+DATE(1970,1,1)</f>
        <v>42614.356770833328</v>
      </c>
      <c r="T990" s="8">
        <f>(((I990/60)/60)/24)+DATE(1970,1,1)</f>
        <v>42644.356770833328</v>
      </c>
      <c r="U990" s="8">
        <f>VALUE(+LEFT(S990,5))</f>
        <v>42614</v>
      </c>
      <c r="V990" t="str">
        <f>VLOOKUP(D990,X$2:Y$13,2)</f>
        <v>5000 to 9999</v>
      </c>
    </row>
    <row r="991" spans="1:2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>+E991/D991</f>
        <v>0.16769999999999999</v>
      </c>
      <c r="P991">
        <f>AVERAGE(E991/L991)</f>
        <v>52.40625</v>
      </c>
      <c r="Q991" t="str">
        <f>LEFT(N991,SEARCH("/",N991)-1)</f>
        <v>technology</v>
      </c>
      <c r="R991" t="str">
        <f>RIGHT(N991,LEN(N991)-SEARCH("/",N991))</f>
        <v>wearables</v>
      </c>
      <c r="S991" s="8">
        <f>(((J991/60)/60)/24)+DATE(1970,1,1)</f>
        <v>42611.933969907404</v>
      </c>
      <c r="T991" s="8">
        <f>(((I991/60)/60)/24)+DATE(1970,1,1)</f>
        <v>42641.933969907404</v>
      </c>
      <c r="U991" s="8">
        <f>VALUE(+LEFT(S991,5))</f>
        <v>42611</v>
      </c>
      <c r="V991" t="str">
        <f>VLOOKUP(D991,X$2:Y$13,2)</f>
        <v>10000 to 14999</v>
      </c>
    </row>
    <row r="992" spans="1:22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>+E992/D992</f>
        <v>1.0399999999999999E-3</v>
      </c>
      <c r="P992">
        <f>AVERAGE(E992/L992)</f>
        <v>13</v>
      </c>
      <c r="Q992" t="str">
        <f>LEFT(N992,SEARCH("/",N992)-1)</f>
        <v>technology</v>
      </c>
      <c r="R992" t="str">
        <f>RIGHT(N992,LEN(N992)-SEARCH("/",N992))</f>
        <v>wearables</v>
      </c>
      <c r="S992" s="8">
        <f>(((J992/60)/60)/24)+DATE(1970,1,1)</f>
        <v>41855.784305555557</v>
      </c>
      <c r="T992" s="8">
        <f>(((I992/60)/60)/24)+DATE(1970,1,1)</f>
        <v>41885.784305555557</v>
      </c>
      <c r="U992" s="8">
        <f>VALUE(+LEFT(S992,5))</f>
        <v>41855</v>
      </c>
      <c r="V992" t="str">
        <f>VLOOKUP(D992,X$2:Y$13,2)</f>
        <v>25000 to 29999</v>
      </c>
    </row>
    <row r="993" spans="1:22" ht="57.6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>+E993/D993</f>
        <v>4.24E-2</v>
      </c>
      <c r="P993">
        <f>AVERAGE(E993/L993)</f>
        <v>30.285714285714285</v>
      </c>
      <c r="Q993" t="str">
        <f>LEFT(N993,SEARCH("/",N993)-1)</f>
        <v>technology</v>
      </c>
      <c r="R993" t="str">
        <f>RIGHT(N993,LEN(N993)-SEARCH("/",N993))</f>
        <v>wearables</v>
      </c>
      <c r="S993" s="8">
        <f>(((J993/60)/60)/24)+DATE(1970,1,1)</f>
        <v>42538.75680555556</v>
      </c>
      <c r="T993" s="8">
        <f>(((I993/60)/60)/24)+DATE(1970,1,1)</f>
        <v>42563.785416666666</v>
      </c>
      <c r="U993" s="8">
        <f>VALUE(+LEFT(S993,5))</f>
        <v>42538</v>
      </c>
      <c r="V993" t="str">
        <f>VLOOKUP(D993,X$2:Y$13,2)</f>
        <v>5000 to 9999</v>
      </c>
    </row>
    <row r="994" spans="1:22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>+E994/D994</f>
        <v>4.6699999999999997E-3</v>
      </c>
      <c r="P994">
        <f>AVERAGE(E994/L994)</f>
        <v>116.75</v>
      </c>
      <c r="Q994" t="str">
        <f>LEFT(N994,SEARCH("/",N994)-1)</f>
        <v>technology</v>
      </c>
      <c r="R994" t="str">
        <f>RIGHT(N994,LEN(N994)-SEARCH("/",N994))</f>
        <v>wearables</v>
      </c>
      <c r="S994" s="8">
        <f>(((J994/60)/60)/24)+DATE(1970,1,1)</f>
        <v>42437.924988425926</v>
      </c>
      <c r="T994" s="8">
        <f>(((I994/60)/60)/24)+DATE(1970,1,1)</f>
        <v>42497.883321759262</v>
      </c>
      <c r="U994" s="8">
        <f>VALUE(+LEFT(S994,5))</f>
        <v>42437</v>
      </c>
      <c r="V994" t="str">
        <f>VLOOKUP(D994,X$2:Y$13,2)</f>
        <v>Greater than or equal to 50000</v>
      </c>
    </row>
    <row r="995" spans="1:22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>+E995/D995</f>
        <v>0.25087142857142858</v>
      </c>
      <c r="P995">
        <f>AVERAGE(E995/L995)</f>
        <v>89.59693877551021</v>
      </c>
      <c r="Q995" t="str">
        <f>LEFT(N995,SEARCH("/",N995)-1)</f>
        <v>technology</v>
      </c>
      <c r="R995" t="str">
        <f>RIGHT(N995,LEN(N995)-SEARCH("/",N995))</f>
        <v>wearables</v>
      </c>
      <c r="S995" s="8">
        <f>(((J995/60)/60)/24)+DATE(1970,1,1)</f>
        <v>42652.964907407411</v>
      </c>
      <c r="T995" s="8">
        <f>(((I995/60)/60)/24)+DATE(1970,1,1)</f>
        <v>42686.208333333328</v>
      </c>
      <c r="U995" s="8">
        <f>VALUE(+LEFT(S995,5))</f>
        <v>42652</v>
      </c>
      <c r="V995" t="str">
        <f>VLOOKUP(D995,X$2:Y$13,2)</f>
        <v>Greater than or equal to 50000</v>
      </c>
    </row>
    <row r="996" spans="1:22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>+E996/D996</f>
        <v>2.3345000000000001E-2</v>
      </c>
      <c r="P996">
        <f>AVERAGE(E996/L996)</f>
        <v>424.45454545454544</v>
      </c>
      <c r="Q996" t="str">
        <f>LEFT(N996,SEARCH("/",N996)-1)</f>
        <v>technology</v>
      </c>
      <c r="R996" t="str">
        <f>RIGHT(N996,LEN(N996)-SEARCH("/",N996))</f>
        <v>wearables</v>
      </c>
      <c r="S996" s="8">
        <f>(((J996/60)/60)/24)+DATE(1970,1,1)</f>
        <v>41921.263078703705</v>
      </c>
      <c r="T996" s="8">
        <f>(((I996/60)/60)/24)+DATE(1970,1,1)</f>
        <v>41973.957638888889</v>
      </c>
      <c r="U996" s="8">
        <f>VALUE(+LEFT(S996,5))</f>
        <v>41921</v>
      </c>
      <c r="V996" t="str">
        <f>VLOOKUP(D996,X$2:Y$13,2)</f>
        <v>Greater than or equal to 50000</v>
      </c>
    </row>
    <row r="997" spans="1:22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>+E997/D997</f>
        <v>7.2599999999999998E-2</v>
      </c>
      <c r="P997">
        <f>AVERAGE(E997/L997)</f>
        <v>80.666666666666671</v>
      </c>
      <c r="Q997" t="str">
        <f>LEFT(N997,SEARCH("/",N997)-1)</f>
        <v>technology</v>
      </c>
      <c r="R997" t="str">
        <f>RIGHT(N997,LEN(N997)-SEARCH("/",N997))</f>
        <v>wearables</v>
      </c>
      <c r="S997" s="8">
        <f>(((J997/60)/60)/24)+DATE(1970,1,1)</f>
        <v>41947.940740740742</v>
      </c>
      <c r="T997" s="8">
        <f>(((I997/60)/60)/24)+DATE(1970,1,1)</f>
        <v>41972.666666666672</v>
      </c>
      <c r="U997" s="8">
        <f>VALUE(+LEFT(S997,5))</f>
        <v>41947</v>
      </c>
      <c r="V997" t="str">
        <f>VLOOKUP(D997,X$2:Y$13,2)</f>
        <v>10000 to 14999</v>
      </c>
    </row>
    <row r="998" spans="1:22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>+E998/D998</f>
        <v>1.6250000000000001E-2</v>
      </c>
      <c r="P998">
        <f>AVERAGE(E998/L998)</f>
        <v>13</v>
      </c>
      <c r="Q998" t="str">
        <f>LEFT(N998,SEARCH("/",N998)-1)</f>
        <v>technology</v>
      </c>
      <c r="R998" t="str">
        <f>RIGHT(N998,LEN(N998)-SEARCH("/",N998))</f>
        <v>wearables</v>
      </c>
      <c r="S998" s="8">
        <f>(((J998/60)/60)/24)+DATE(1970,1,1)</f>
        <v>41817.866435185184</v>
      </c>
      <c r="T998" s="8">
        <f>(((I998/60)/60)/24)+DATE(1970,1,1)</f>
        <v>41847.643750000003</v>
      </c>
      <c r="U998" s="8">
        <f>VALUE(+LEFT(S998,5))</f>
        <v>41817</v>
      </c>
      <c r="V998" t="str">
        <f>VLOOKUP(D998,X$2:Y$13,2)</f>
        <v>1000 to 4999</v>
      </c>
    </row>
    <row r="999" spans="1:22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>+E999/D999</f>
        <v>1.2999999999999999E-2</v>
      </c>
      <c r="P999">
        <f>AVERAGE(E999/L999)</f>
        <v>8.125</v>
      </c>
      <c r="Q999" t="str">
        <f>LEFT(N999,SEARCH("/",N999)-1)</f>
        <v>technology</v>
      </c>
      <c r="R999" t="str">
        <f>RIGHT(N999,LEN(N999)-SEARCH("/",N999))</f>
        <v>wearables</v>
      </c>
      <c r="S999" s="8">
        <f>(((J999/60)/60)/24)+DATE(1970,1,1)</f>
        <v>41941.10297453704</v>
      </c>
      <c r="T999" s="8">
        <f>(((I999/60)/60)/24)+DATE(1970,1,1)</f>
        <v>41971.144641203704</v>
      </c>
      <c r="U999" s="8">
        <f>VALUE(+LEFT(S999,5))</f>
        <v>41941</v>
      </c>
      <c r="V999" t="str">
        <f>VLOOKUP(D999,X$2:Y$13,2)</f>
        <v>5000 to 9999</v>
      </c>
    </row>
    <row r="1000" spans="1:22" ht="28.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>+E1000/D1000</f>
        <v>0.58558333333333334</v>
      </c>
      <c r="P1000">
        <f>AVERAGE(E1000/L1000)</f>
        <v>153.42794759825327</v>
      </c>
      <c r="Q1000" t="str">
        <f>LEFT(N1000,SEARCH("/",N1000)-1)</f>
        <v>technology</v>
      </c>
      <c r="R1000" t="str">
        <f>RIGHT(N1000,LEN(N1000)-SEARCH("/",N1000))</f>
        <v>wearables</v>
      </c>
      <c r="S1000" s="8">
        <f>(((J1000/60)/60)/24)+DATE(1970,1,1)</f>
        <v>42282.168993055559</v>
      </c>
      <c r="T1000" s="8">
        <f>(((I1000/60)/60)/24)+DATE(1970,1,1)</f>
        <v>42327.210659722223</v>
      </c>
      <c r="U1000" s="8">
        <f>VALUE(+LEFT(S1000,5))</f>
        <v>42282</v>
      </c>
      <c r="V1000" t="str">
        <f>VLOOKUP(D1000,X$2:Y$13,2)</f>
        <v>Greater than or equal to 50000</v>
      </c>
    </row>
    <row r="1001" spans="1:22" ht="28.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>+E1001/D1001</f>
        <v>7.7886666666666673E-2</v>
      </c>
      <c r="P1001">
        <f>AVERAGE(E1001/L1001)</f>
        <v>292.07499999999999</v>
      </c>
      <c r="Q1001" t="str">
        <f>LEFT(N1001,SEARCH("/",N1001)-1)</f>
        <v>technology</v>
      </c>
      <c r="R1001" t="str">
        <f>RIGHT(N1001,LEN(N1001)-SEARCH("/",N1001))</f>
        <v>wearables</v>
      </c>
      <c r="S1001" s="8">
        <f>(((J1001/60)/60)/24)+DATE(1970,1,1)</f>
        <v>41926.29965277778</v>
      </c>
      <c r="T1001" s="8">
        <f>(((I1001/60)/60)/24)+DATE(1970,1,1)</f>
        <v>41956.334722222222</v>
      </c>
      <c r="U1001" s="8">
        <f>VALUE(+LEFT(S1001,5))</f>
        <v>41926</v>
      </c>
      <c r="V1001" t="str">
        <f>VLOOKUP(D1001,X$2:Y$13,2)</f>
        <v>Greater than or equal to 50000</v>
      </c>
    </row>
    <row r="1002" spans="1:22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>+E1002/D1002</f>
        <v>2.2157147647256063E-2</v>
      </c>
      <c r="P1002">
        <f>AVERAGE(E1002/L1002)</f>
        <v>3304</v>
      </c>
      <c r="Q1002" t="str">
        <f>LEFT(N1002,SEARCH("/",N1002)-1)</f>
        <v>technology</v>
      </c>
      <c r="R1002" t="str">
        <f>RIGHT(N1002,LEN(N1002)-SEARCH("/",N1002))</f>
        <v>wearables</v>
      </c>
      <c r="S1002" s="8">
        <f>(((J1002/60)/60)/24)+DATE(1970,1,1)</f>
        <v>42749.059722222228</v>
      </c>
      <c r="T1002" s="8">
        <f>(((I1002/60)/60)/24)+DATE(1970,1,1)</f>
        <v>42809.018055555556</v>
      </c>
      <c r="U1002" s="8">
        <f>VALUE(+LEFT(S1002,5))</f>
        <v>42749</v>
      </c>
      <c r="V1002" t="str">
        <f>VLOOKUP(D1002,X$2:Y$13,2)</f>
        <v>Greater than or equal to 50000</v>
      </c>
    </row>
    <row r="1003" spans="1:22" ht="43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>+E1003/D1003</f>
        <v>1.04</v>
      </c>
      <c r="P1003">
        <f>AVERAGE(E1003/L1003)</f>
        <v>1300</v>
      </c>
      <c r="Q1003" t="str">
        <f>LEFT(N1003,SEARCH("/",N1003)-1)</f>
        <v>technology</v>
      </c>
      <c r="R1003" t="str">
        <f>RIGHT(N1003,LEN(N1003)-SEARCH("/",N1003))</f>
        <v>wearables</v>
      </c>
      <c r="S1003" s="8">
        <f>(((J1003/60)/60)/24)+DATE(1970,1,1)</f>
        <v>42720.720057870371</v>
      </c>
      <c r="T1003" s="8">
        <f>(((I1003/60)/60)/24)+DATE(1970,1,1)</f>
        <v>42765.720057870371</v>
      </c>
      <c r="U1003" s="8">
        <f>VALUE(+LEFT(S1003,5))</f>
        <v>42720</v>
      </c>
      <c r="V1003" t="str">
        <f>VLOOKUP(D1003,X$2:Y$13,2)</f>
        <v>5000 to 9999</v>
      </c>
    </row>
    <row r="1004" spans="1:22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>+E1004/D1004</f>
        <v>0.29602960296029601</v>
      </c>
      <c r="P1004">
        <f>AVERAGE(E1004/L1004)</f>
        <v>134.54545454545453</v>
      </c>
      <c r="Q1004" t="str">
        <f>LEFT(N1004,SEARCH("/",N1004)-1)</f>
        <v>technology</v>
      </c>
      <c r="R1004" t="str">
        <f>RIGHT(N1004,LEN(N1004)-SEARCH("/",N1004))</f>
        <v>wearables</v>
      </c>
      <c r="S1004" s="8">
        <f>(((J1004/60)/60)/24)+DATE(1970,1,1)</f>
        <v>42325.684189814812</v>
      </c>
      <c r="T1004" s="8">
        <f>(((I1004/60)/60)/24)+DATE(1970,1,1)</f>
        <v>42355.249305555553</v>
      </c>
      <c r="U1004" s="8">
        <f>VALUE(+LEFT(S1004,5))</f>
        <v>42325</v>
      </c>
      <c r="V1004" t="str">
        <f>VLOOKUP(D1004,X$2:Y$13,2)</f>
        <v>5000 to 9999</v>
      </c>
    </row>
    <row r="1005" spans="1:22" ht="28.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>+E1005/D1005</f>
        <v>0.16055</v>
      </c>
      <c r="P1005">
        <f>AVERAGE(E1005/L1005)</f>
        <v>214.06666666666666</v>
      </c>
      <c r="Q1005" t="str">
        <f>LEFT(N1005,SEARCH("/",N1005)-1)</f>
        <v>technology</v>
      </c>
      <c r="R1005" t="str">
        <f>RIGHT(N1005,LEN(N1005)-SEARCH("/",N1005))</f>
        <v>wearables</v>
      </c>
      <c r="S1005" s="8">
        <f>(((J1005/60)/60)/24)+DATE(1970,1,1)</f>
        <v>42780.709039351852</v>
      </c>
      <c r="T1005" s="8">
        <f>(((I1005/60)/60)/24)+DATE(1970,1,1)</f>
        <v>42810.667372685188</v>
      </c>
      <c r="U1005" s="8">
        <f>VALUE(+LEFT(S1005,5))</f>
        <v>42780</v>
      </c>
      <c r="V1005" t="str">
        <f>VLOOKUP(D1005,X$2:Y$13,2)</f>
        <v>20000 to 24999</v>
      </c>
    </row>
    <row r="1006" spans="1:22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>+E1006/D1006</f>
        <v>0.82208000000000003</v>
      </c>
      <c r="P1006">
        <f>AVERAGE(E1006/L1006)</f>
        <v>216.33684210526314</v>
      </c>
      <c r="Q1006" t="str">
        <f>LEFT(N1006,SEARCH("/",N1006)-1)</f>
        <v>technology</v>
      </c>
      <c r="R1006" t="str">
        <f>RIGHT(N1006,LEN(N1006)-SEARCH("/",N1006))</f>
        <v>wearables</v>
      </c>
      <c r="S1006" s="8">
        <f>(((J1006/60)/60)/24)+DATE(1970,1,1)</f>
        <v>42388.708645833336</v>
      </c>
      <c r="T1006" s="8">
        <f>(((I1006/60)/60)/24)+DATE(1970,1,1)</f>
        <v>42418.708645833336</v>
      </c>
      <c r="U1006" s="8">
        <f>VALUE(+LEFT(S1006,5))</f>
        <v>42388</v>
      </c>
      <c r="V1006" t="str">
        <f>VLOOKUP(D1006,X$2:Y$13,2)</f>
        <v>25000 to 29999</v>
      </c>
    </row>
    <row r="1007" spans="1:22" ht="28.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>+E1007/D1007</f>
        <v>0.75051000000000001</v>
      </c>
      <c r="P1007">
        <f>AVERAGE(E1007/L1007)</f>
        <v>932.31055900621118</v>
      </c>
      <c r="Q1007" t="str">
        <f>LEFT(N1007,SEARCH("/",N1007)-1)</f>
        <v>technology</v>
      </c>
      <c r="R1007" t="str">
        <f>RIGHT(N1007,LEN(N1007)-SEARCH("/",N1007))</f>
        <v>wearables</v>
      </c>
      <c r="S1007" s="8">
        <f>(((J1007/60)/60)/24)+DATE(1970,1,1)</f>
        <v>42276.624803240738</v>
      </c>
      <c r="T1007" s="8">
        <f>(((I1007/60)/60)/24)+DATE(1970,1,1)</f>
        <v>42307.624803240738</v>
      </c>
      <c r="U1007" s="8">
        <f>VALUE(+LEFT(S1007,5))</f>
        <v>42276</v>
      </c>
      <c r="V1007" t="str">
        <f>VLOOKUP(D1007,X$2:Y$13,2)</f>
        <v>Greater than or equal to 50000</v>
      </c>
    </row>
    <row r="1008" spans="1:22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>+E1008/D1008</f>
        <v>5.8500000000000003E-2</v>
      </c>
      <c r="P1008">
        <f>AVERAGE(E1008/L1008)</f>
        <v>29.25</v>
      </c>
      <c r="Q1008" t="str">
        <f>LEFT(N1008,SEARCH("/",N1008)-1)</f>
        <v>technology</v>
      </c>
      <c r="R1008" t="str">
        <f>RIGHT(N1008,LEN(N1008)-SEARCH("/",N1008))</f>
        <v>wearables</v>
      </c>
      <c r="S1008" s="8">
        <f>(((J1008/60)/60)/24)+DATE(1970,1,1)</f>
        <v>41977.040185185186</v>
      </c>
      <c r="T1008" s="8">
        <f>(((I1008/60)/60)/24)+DATE(1970,1,1)</f>
        <v>41985.299305555556</v>
      </c>
      <c r="U1008" s="8">
        <f>VALUE(+LEFT(S1008,5))</f>
        <v>41977</v>
      </c>
      <c r="V1008" t="str">
        <f>VLOOKUP(D1008,X$2:Y$13,2)</f>
        <v>1000 to 4999</v>
      </c>
    </row>
    <row r="1009" spans="1:22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>+E1009/D1009</f>
        <v>0.44319999999999998</v>
      </c>
      <c r="P1009">
        <f>AVERAGE(E1009/L1009)</f>
        <v>174.94736842105263</v>
      </c>
      <c r="Q1009" t="str">
        <f>LEFT(N1009,SEARCH("/",N1009)-1)</f>
        <v>technology</v>
      </c>
      <c r="R1009" t="str">
        <f>RIGHT(N1009,LEN(N1009)-SEARCH("/",N1009))</f>
        <v>wearables</v>
      </c>
      <c r="S1009" s="8">
        <f>(((J1009/60)/60)/24)+DATE(1970,1,1)</f>
        <v>42676.583599537036</v>
      </c>
      <c r="T1009" s="8">
        <f>(((I1009/60)/60)/24)+DATE(1970,1,1)</f>
        <v>42718.6252662037</v>
      </c>
      <c r="U1009" s="8">
        <f>VALUE(+LEFT(S1009,5))</f>
        <v>42676</v>
      </c>
      <c r="V1009" t="str">
        <f>VLOOKUP(D1009,X$2:Y$13,2)</f>
        <v>30000 to 34999</v>
      </c>
    </row>
    <row r="1010" spans="1:22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>+E1010/D1010</f>
        <v>2.6737967914438501E-3</v>
      </c>
      <c r="P1010">
        <f>AVERAGE(E1010/L1010)</f>
        <v>250</v>
      </c>
      <c r="Q1010" t="str">
        <f>LEFT(N1010,SEARCH("/",N1010)-1)</f>
        <v>technology</v>
      </c>
      <c r="R1010" t="str">
        <f>RIGHT(N1010,LEN(N1010)-SEARCH("/",N1010))</f>
        <v>wearables</v>
      </c>
      <c r="S1010" s="8">
        <f>(((J1010/60)/60)/24)+DATE(1970,1,1)</f>
        <v>42702.809201388889</v>
      </c>
      <c r="T1010" s="8">
        <f>(((I1010/60)/60)/24)+DATE(1970,1,1)</f>
        <v>42732.809201388889</v>
      </c>
      <c r="U1010" s="8">
        <f>VALUE(+LEFT(S1010,5))</f>
        <v>42702</v>
      </c>
      <c r="V1010" t="str">
        <f>VLOOKUP(D1010,X$2:Y$13,2)</f>
        <v>Greater than or equal to 50000</v>
      </c>
    </row>
    <row r="1011" spans="1:22" ht="43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>+E1011/D1011</f>
        <v>0.1313</v>
      </c>
      <c r="P1011">
        <f>AVERAGE(E1011/L1011)</f>
        <v>65</v>
      </c>
      <c r="Q1011" t="str">
        <f>LEFT(N1011,SEARCH("/",N1011)-1)</f>
        <v>technology</v>
      </c>
      <c r="R1011" t="str">
        <f>RIGHT(N1011,LEN(N1011)-SEARCH("/",N1011))</f>
        <v>wearables</v>
      </c>
      <c r="S1011" s="8">
        <f>(((J1011/60)/60)/24)+DATE(1970,1,1)</f>
        <v>42510.604699074072</v>
      </c>
      <c r="T1011" s="8">
        <f>(((I1011/60)/60)/24)+DATE(1970,1,1)</f>
        <v>42540.604699074072</v>
      </c>
      <c r="U1011" s="8">
        <f>VALUE(+LEFT(S1011,5))</f>
        <v>42510</v>
      </c>
      <c r="V1011" t="str">
        <f>VLOOKUP(D1011,X$2:Y$13,2)</f>
        <v>Greater than or equal to 50000</v>
      </c>
    </row>
    <row r="1012" spans="1:22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>+E1012/D1012</f>
        <v>1.9088937093275488E-3</v>
      </c>
      <c r="P1012">
        <f>AVERAGE(E1012/L1012)</f>
        <v>55</v>
      </c>
      <c r="Q1012" t="str">
        <f>LEFT(N1012,SEARCH("/",N1012)-1)</f>
        <v>technology</v>
      </c>
      <c r="R1012" t="str">
        <f>RIGHT(N1012,LEN(N1012)-SEARCH("/",N1012))</f>
        <v>wearables</v>
      </c>
      <c r="S1012" s="8">
        <f>(((J1012/60)/60)/24)+DATE(1970,1,1)</f>
        <v>42561.829421296294</v>
      </c>
      <c r="T1012" s="8">
        <f>(((I1012/60)/60)/24)+DATE(1970,1,1)</f>
        <v>42618.124305555553</v>
      </c>
      <c r="U1012" s="8">
        <f>VALUE(+LEFT(S1012,5))</f>
        <v>42561</v>
      </c>
      <c r="V1012" t="str">
        <f>VLOOKUP(D1012,X$2:Y$13,2)</f>
        <v>Greater than or equal to 50000</v>
      </c>
    </row>
    <row r="1013" spans="1:22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>+E1013/D1013</f>
        <v>3.7499999999999999E-3</v>
      </c>
      <c r="P1013">
        <f>AVERAGE(E1013/L1013)</f>
        <v>75</v>
      </c>
      <c r="Q1013" t="str">
        <f>LEFT(N1013,SEARCH("/",N1013)-1)</f>
        <v>technology</v>
      </c>
      <c r="R1013" t="str">
        <f>RIGHT(N1013,LEN(N1013)-SEARCH("/",N1013))</f>
        <v>wearables</v>
      </c>
      <c r="S1013" s="8">
        <f>(((J1013/60)/60)/24)+DATE(1970,1,1)</f>
        <v>41946.898090277777</v>
      </c>
      <c r="T1013" s="8">
        <f>(((I1013/60)/60)/24)+DATE(1970,1,1)</f>
        <v>41991.898090277777</v>
      </c>
      <c r="U1013" s="8">
        <f>VALUE(+LEFT(S1013,5))</f>
        <v>41946</v>
      </c>
      <c r="V1013" t="str">
        <f>VLOOKUP(D1013,X$2:Y$13,2)</f>
        <v>20000 to 24999</v>
      </c>
    </row>
    <row r="1014" spans="1:22" ht="43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>+E1014/D1014</f>
        <v>215.35021</v>
      </c>
      <c r="P1014">
        <f>AVERAGE(E1014/L1014)</f>
        <v>1389.3561935483872</v>
      </c>
      <c r="Q1014" t="str">
        <f>LEFT(N1014,SEARCH("/",N1014)-1)</f>
        <v>technology</v>
      </c>
      <c r="R1014" t="str">
        <f>RIGHT(N1014,LEN(N1014)-SEARCH("/",N1014))</f>
        <v>wearables</v>
      </c>
      <c r="S1014" s="8">
        <f>(((J1014/60)/60)/24)+DATE(1970,1,1)</f>
        <v>42714.440416666665</v>
      </c>
      <c r="T1014" s="8">
        <f>(((I1014/60)/60)/24)+DATE(1970,1,1)</f>
        <v>42759.440416666665</v>
      </c>
      <c r="U1014" s="8">
        <f>VALUE(+LEFT(S1014,5))</f>
        <v>42714</v>
      </c>
      <c r="V1014" t="str">
        <f>VLOOKUP(D1014,X$2:Y$13,2)</f>
        <v>5000 to 9999</v>
      </c>
    </row>
    <row r="1015" spans="1:22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>+E1015/D1015</f>
        <v>0.34527999999999998</v>
      </c>
      <c r="P1015">
        <f>AVERAGE(E1015/L1015)</f>
        <v>95.911111111111111</v>
      </c>
      <c r="Q1015" t="str">
        <f>LEFT(N1015,SEARCH("/",N1015)-1)</f>
        <v>technology</v>
      </c>
      <c r="R1015" t="str">
        <f>RIGHT(N1015,LEN(N1015)-SEARCH("/",N1015))</f>
        <v>wearables</v>
      </c>
      <c r="S1015" s="8">
        <f>(((J1015/60)/60)/24)+DATE(1970,1,1)</f>
        <v>42339.833981481483</v>
      </c>
      <c r="T1015" s="8">
        <f>(((I1015/60)/60)/24)+DATE(1970,1,1)</f>
        <v>42367.833333333328</v>
      </c>
      <c r="U1015" s="8">
        <f>VALUE(+LEFT(S1015,5))</f>
        <v>42339</v>
      </c>
      <c r="V1015" t="str">
        <f>VLOOKUP(D1015,X$2:Y$13,2)</f>
        <v>25000 to 29999</v>
      </c>
    </row>
    <row r="1016" spans="1:22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>+E1016/D1016</f>
        <v>0.30599999999999999</v>
      </c>
      <c r="P1016">
        <f>AVERAGE(E1016/L1016)</f>
        <v>191.25</v>
      </c>
      <c r="Q1016" t="str">
        <f>LEFT(N1016,SEARCH("/",N1016)-1)</f>
        <v>technology</v>
      </c>
      <c r="R1016" t="str">
        <f>RIGHT(N1016,LEN(N1016)-SEARCH("/",N1016))</f>
        <v>wearables</v>
      </c>
      <c r="S1016" s="8">
        <f>(((J1016/60)/60)/24)+DATE(1970,1,1)</f>
        <v>41955.002488425926</v>
      </c>
      <c r="T1016" s="8">
        <f>(((I1016/60)/60)/24)+DATE(1970,1,1)</f>
        <v>42005.002488425926</v>
      </c>
      <c r="U1016" s="8">
        <f>VALUE(+LEFT(S1016,5))</f>
        <v>41955</v>
      </c>
      <c r="V1016" t="str">
        <f>VLOOKUP(D1016,X$2:Y$13,2)</f>
        <v>10000 to 14999</v>
      </c>
    </row>
    <row r="1017" spans="1:22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>+E1017/D1017</f>
        <v>2.6666666666666668E-2</v>
      </c>
      <c r="P1017">
        <f>AVERAGE(E1017/L1017)</f>
        <v>40</v>
      </c>
      <c r="Q1017" t="str">
        <f>LEFT(N1017,SEARCH("/",N1017)-1)</f>
        <v>technology</v>
      </c>
      <c r="R1017" t="str">
        <f>RIGHT(N1017,LEN(N1017)-SEARCH("/",N1017))</f>
        <v>wearables</v>
      </c>
      <c r="S1017" s="8">
        <f>(((J1017/60)/60)/24)+DATE(1970,1,1)</f>
        <v>42303.878414351857</v>
      </c>
      <c r="T1017" s="8">
        <f>(((I1017/60)/60)/24)+DATE(1970,1,1)</f>
        <v>42333.920081018514</v>
      </c>
      <c r="U1017" s="8">
        <f>VALUE(+LEFT(S1017,5))</f>
        <v>42303</v>
      </c>
      <c r="V1017" t="str">
        <f>VLOOKUP(D1017,X$2:Y$13,2)</f>
        <v>5000 to 9999</v>
      </c>
    </row>
    <row r="1018" spans="1:22" ht="28.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>+E1018/D1018</f>
        <v>2.8420000000000001E-2</v>
      </c>
      <c r="P1018">
        <f>AVERAGE(E1018/L1018)</f>
        <v>74.78947368421052</v>
      </c>
      <c r="Q1018" t="str">
        <f>LEFT(N1018,SEARCH("/",N1018)-1)</f>
        <v>technology</v>
      </c>
      <c r="R1018" t="str">
        <f>RIGHT(N1018,LEN(N1018)-SEARCH("/",N1018))</f>
        <v>wearables</v>
      </c>
      <c r="S1018" s="8">
        <f>(((J1018/60)/60)/24)+DATE(1970,1,1)</f>
        <v>42422.107129629629</v>
      </c>
      <c r="T1018" s="8">
        <f>(((I1018/60)/60)/24)+DATE(1970,1,1)</f>
        <v>42467.065462962957</v>
      </c>
      <c r="U1018" s="8">
        <f>VALUE(+LEFT(S1018,5))</f>
        <v>42422</v>
      </c>
      <c r="V1018" t="str">
        <f>VLOOKUP(D1018,X$2:Y$13,2)</f>
        <v>Greater than or equal to 50000</v>
      </c>
    </row>
    <row r="1019" spans="1:22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>+E1019/D1019</f>
        <v>0.22878799999999999</v>
      </c>
      <c r="P1019">
        <f>AVERAGE(E1019/L1019)</f>
        <v>161.11830985915492</v>
      </c>
      <c r="Q1019" t="str">
        <f>LEFT(N1019,SEARCH("/",N1019)-1)</f>
        <v>technology</v>
      </c>
      <c r="R1019" t="str">
        <f>RIGHT(N1019,LEN(N1019)-SEARCH("/",N1019))</f>
        <v>wearables</v>
      </c>
      <c r="S1019" s="8">
        <f>(((J1019/60)/60)/24)+DATE(1970,1,1)</f>
        <v>42289.675173611111</v>
      </c>
      <c r="T1019" s="8">
        <f>(((I1019/60)/60)/24)+DATE(1970,1,1)</f>
        <v>42329.716840277775</v>
      </c>
      <c r="U1019" s="8">
        <f>VALUE(+LEFT(S1019,5))</f>
        <v>42289</v>
      </c>
      <c r="V1019" t="str">
        <f>VLOOKUP(D1019,X$2:Y$13,2)</f>
        <v>Greater than or equal to 50000</v>
      </c>
    </row>
    <row r="1020" spans="1:22" ht="28.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>+E1020/D1020</f>
        <v>3.1050000000000001E-2</v>
      </c>
      <c r="P1020">
        <f>AVERAGE(E1020/L1020)</f>
        <v>88.714285714285708</v>
      </c>
      <c r="Q1020" t="str">
        <f>LEFT(N1020,SEARCH("/",N1020)-1)</f>
        <v>technology</v>
      </c>
      <c r="R1020" t="str">
        <f>RIGHT(N1020,LEN(N1020)-SEARCH("/",N1020))</f>
        <v>wearables</v>
      </c>
      <c r="S1020" s="8">
        <f>(((J1020/60)/60)/24)+DATE(1970,1,1)</f>
        <v>42535.492280092592</v>
      </c>
      <c r="T1020" s="8">
        <f>(((I1020/60)/60)/24)+DATE(1970,1,1)</f>
        <v>42565.492280092592</v>
      </c>
      <c r="U1020" s="8">
        <f>VALUE(+LEFT(S1020,5))</f>
        <v>42535</v>
      </c>
      <c r="V1020" t="str">
        <f>VLOOKUP(D1020,X$2:Y$13,2)</f>
        <v>20000 to 24999</v>
      </c>
    </row>
    <row r="1021" spans="1:22" ht="28.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>+E1021/D1021</f>
        <v>0.47333333333333333</v>
      </c>
      <c r="P1021">
        <f>AVERAGE(E1021/L1021)</f>
        <v>53.25</v>
      </c>
      <c r="Q1021" t="str">
        <f>LEFT(N1021,SEARCH("/",N1021)-1)</f>
        <v>technology</v>
      </c>
      <c r="R1021" t="str">
        <f>RIGHT(N1021,LEN(N1021)-SEARCH("/",N1021))</f>
        <v>wearables</v>
      </c>
      <c r="S1021" s="8">
        <f>(((J1021/60)/60)/24)+DATE(1970,1,1)</f>
        <v>42009.973946759259</v>
      </c>
      <c r="T1021" s="8">
        <f>(((I1021/60)/60)/24)+DATE(1970,1,1)</f>
        <v>42039.973946759259</v>
      </c>
      <c r="U1021" s="8">
        <f>VALUE(+LEFT(S1021,5))</f>
        <v>42009</v>
      </c>
      <c r="V1021" t="str">
        <f>VLOOKUP(D1021,X$2:Y$13,2)</f>
        <v>45000 to 49999</v>
      </c>
    </row>
    <row r="1022" spans="1:22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>+E1022/D1022</f>
        <v>2.0554838709677421</v>
      </c>
      <c r="P1022">
        <f>AVERAGE(E1022/L1022)</f>
        <v>106.2</v>
      </c>
      <c r="Q1022" t="str">
        <f>LEFT(N1022,SEARCH("/",N1022)-1)</f>
        <v>music</v>
      </c>
      <c r="R1022" t="str">
        <f>RIGHT(N1022,LEN(N1022)-SEARCH("/",N1022))</f>
        <v>electronic music</v>
      </c>
      <c r="S1022" s="8">
        <f>(((J1022/60)/60)/24)+DATE(1970,1,1)</f>
        <v>42127.069548611107</v>
      </c>
      <c r="T1022" s="8">
        <f>(((I1022/60)/60)/24)+DATE(1970,1,1)</f>
        <v>42157.032638888893</v>
      </c>
      <c r="U1022" s="8">
        <f>VALUE(+LEFT(S1022,5))</f>
        <v>42127</v>
      </c>
      <c r="V1022" t="str">
        <f>VLOOKUP(D1022,X$2:Y$13,2)</f>
        <v>1000 to 4999</v>
      </c>
    </row>
    <row r="1023" spans="1:22" ht="28.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>+E1023/D1023</f>
        <v>3.5180366666666667</v>
      </c>
      <c r="P1023">
        <f>AVERAGE(E1023/L1023)</f>
        <v>22.079728033472804</v>
      </c>
      <c r="Q1023" t="str">
        <f>LEFT(N1023,SEARCH("/",N1023)-1)</f>
        <v>music</v>
      </c>
      <c r="R1023" t="str">
        <f>RIGHT(N1023,LEN(N1023)-SEARCH("/",N1023))</f>
        <v>electronic music</v>
      </c>
      <c r="S1023" s="8">
        <f>(((J1023/60)/60)/24)+DATE(1970,1,1)</f>
        <v>42271.251979166671</v>
      </c>
      <c r="T1023" s="8">
        <f>(((I1023/60)/60)/24)+DATE(1970,1,1)</f>
        <v>42294.166666666672</v>
      </c>
      <c r="U1023" s="8">
        <f>VALUE(+LEFT(S1023,5))</f>
        <v>42271</v>
      </c>
      <c r="V1023" t="str">
        <f>VLOOKUP(D1023,X$2:Y$13,2)</f>
        <v>1000 to 4999</v>
      </c>
    </row>
    <row r="1024" spans="1:22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>+E1024/D1024</f>
        <v>1.149</v>
      </c>
      <c r="P1024">
        <f>AVERAGE(E1024/L1024)</f>
        <v>31.054054054054053</v>
      </c>
      <c r="Q1024" t="str">
        <f>LEFT(N1024,SEARCH("/",N1024)-1)</f>
        <v>music</v>
      </c>
      <c r="R1024" t="str">
        <f>RIGHT(N1024,LEN(N1024)-SEARCH("/",N1024))</f>
        <v>electronic music</v>
      </c>
      <c r="S1024" s="8">
        <f>(((J1024/60)/60)/24)+DATE(1970,1,1)</f>
        <v>42111.646724537044</v>
      </c>
      <c r="T1024" s="8">
        <f>(((I1024/60)/60)/24)+DATE(1970,1,1)</f>
        <v>42141.646724537044</v>
      </c>
      <c r="U1024" s="8">
        <f>VALUE(+LEFT(S1024,5))</f>
        <v>42111</v>
      </c>
      <c r="V1024" t="str">
        <f>VLOOKUP(D1024,X$2:Y$13,2)</f>
        <v>1000 to 4999</v>
      </c>
    </row>
    <row r="1025" spans="1:22" ht="28.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>+E1025/D1025</f>
        <v>2.3715000000000002</v>
      </c>
      <c r="P1025">
        <f>AVERAGE(E1025/L1025)</f>
        <v>36.206106870229007</v>
      </c>
      <c r="Q1025" t="str">
        <f>LEFT(N1025,SEARCH("/",N1025)-1)</f>
        <v>music</v>
      </c>
      <c r="R1025" t="str">
        <f>RIGHT(N1025,LEN(N1025)-SEARCH("/",N1025))</f>
        <v>electronic music</v>
      </c>
      <c r="S1025" s="8">
        <f>(((J1025/60)/60)/24)+DATE(1970,1,1)</f>
        <v>42145.919687500005</v>
      </c>
      <c r="T1025" s="8">
        <f>(((I1025/60)/60)/24)+DATE(1970,1,1)</f>
        <v>42175.919687500005</v>
      </c>
      <c r="U1025" s="8">
        <f>VALUE(+LEFT(S1025,5))</f>
        <v>42145</v>
      </c>
      <c r="V1025" t="str">
        <f>VLOOKUP(D1025,X$2:Y$13,2)</f>
        <v>1000 to 4999</v>
      </c>
    </row>
    <row r="1026" spans="1:22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>+E1026/D1026</f>
        <v>1.1863774999999999</v>
      </c>
      <c r="P1026">
        <f>AVERAGE(E1026/L1026)</f>
        <v>388.9762295081967</v>
      </c>
      <c r="Q1026" t="str">
        <f>LEFT(N1026,SEARCH("/",N1026)-1)</f>
        <v>music</v>
      </c>
      <c r="R1026" t="str">
        <f>RIGHT(N1026,LEN(N1026)-SEARCH("/",N1026))</f>
        <v>electronic music</v>
      </c>
      <c r="S1026" s="8">
        <f>(((J1026/60)/60)/24)+DATE(1970,1,1)</f>
        <v>42370.580590277779</v>
      </c>
      <c r="T1026" s="8">
        <f>(((I1026/60)/60)/24)+DATE(1970,1,1)</f>
        <v>42400.580590277779</v>
      </c>
      <c r="U1026" s="8">
        <f>VALUE(+LEFT(S1026,5))</f>
        <v>42370</v>
      </c>
      <c r="V1026" t="str">
        <f>VLOOKUP(D1026,X$2:Y$13,2)</f>
        <v>20000 to 24999</v>
      </c>
    </row>
    <row r="1027" spans="1:22" ht="28.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>+E1027/D1027</f>
        <v>1.099283142857143</v>
      </c>
      <c r="P1027">
        <f>AVERAGE(E1027/L1027)</f>
        <v>71.848571428571432</v>
      </c>
      <c r="Q1027" t="str">
        <f>LEFT(N1027,SEARCH("/",N1027)-1)</f>
        <v>music</v>
      </c>
      <c r="R1027" t="str">
        <f>RIGHT(N1027,LEN(N1027)-SEARCH("/",N1027))</f>
        <v>electronic music</v>
      </c>
      <c r="S1027" s="8">
        <f>(((J1027/60)/60)/24)+DATE(1970,1,1)</f>
        <v>42049.833761574075</v>
      </c>
      <c r="T1027" s="8">
        <f>(((I1027/60)/60)/24)+DATE(1970,1,1)</f>
        <v>42079.792094907403</v>
      </c>
      <c r="U1027" s="8">
        <f>VALUE(+LEFT(S1027,5))</f>
        <v>42049</v>
      </c>
      <c r="V1027" t="str">
        <f>VLOOKUP(D1027,X$2:Y$13,2)</f>
        <v>Greater than or equal to 50000</v>
      </c>
    </row>
    <row r="1028" spans="1:22" ht="43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>+E1028/D1028</f>
        <v>1.0000828571428571</v>
      </c>
      <c r="P1028">
        <f>AVERAGE(E1028/L1028)</f>
        <v>57.381803278688523</v>
      </c>
      <c r="Q1028" t="str">
        <f>LEFT(N1028,SEARCH("/",N1028)-1)</f>
        <v>music</v>
      </c>
      <c r="R1028" t="str">
        <f>RIGHT(N1028,LEN(N1028)-SEARCH("/",N1028))</f>
        <v>electronic music</v>
      </c>
      <c r="S1028" s="8">
        <f>(((J1028/60)/60)/24)+DATE(1970,1,1)</f>
        <v>42426.407592592594</v>
      </c>
      <c r="T1028" s="8">
        <f>(((I1028/60)/60)/24)+DATE(1970,1,1)</f>
        <v>42460.365925925929</v>
      </c>
      <c r="U1028" s="8">
        <f>VALUE(+LEFT(S1028,5))</f>
        <v>42426</v>
      </c>
      <c r="V1028" t="str">
        <f>VLOOKUP(D1028,X$2:Y$13,2)</f>
        <v>5000 to 9999</v>
      </c>
    </row>
    <row r="1029" spans="1:22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>+E1029/D1029</f>
        <v>1.0309292094387414</v>
      </c>
      <c r="P1029">
        <f>AVERAGE(E1029/L1029)</f>
        <v>69.666666666666671</v>
      </c>
      <c r="Q1029" t="str">
        <f>LEFT(N1029,SEARCH("/",N1029)-1)</f>
        <v>music</v>
      </c>
      <c r="R1029" t="str">
        <f>RIGHT(N1029,LEN(N1029)-SEARCH("/",N1029))</f>
        <v>electronic music</v>
      </c>
      <c r="S1029" s="8">
        <f>(((J1029/60)/60)/24)+DATE(1970,1,1)</f>
        <v>41905.034108796295</v>
      </c>
      <c r="T1029" s="8">
        <f>(((I1029/60)/60)/24)+DATE(1970,1,1)</f>
        <v>41935.034108796295</v>
      </c>
      <c r="U1029" s="8">
        <f>VALUE(+LEFT(S1029,5))</f>
        <v>41905</v>
      </c>
      <c r="V1029" t="str">
        <f>VLOOKUP(D1029,X$2:Y$13,2)</f>
        <v>5000 to 9999</v>
      </c>
    </row>
    <row r="1030" spans="1:22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>+E1030/D1030</f>
        <v>1.1727000000000001</v>
      </c>
      <c r="P1030">
        <f>AVERAGE(E1030/L1030)</f>
        <v>45.988235294117644</v>
      </c>
      <c r="Q1030" t="str">
        <f>LEFT(N1030,SEARCH("/",N1030)-1)</f>
        <v>music</v>
      </c>
      <c r="R1030" t="str">
        <f>RIGHT(N1030,LEN(N1030)-SEARCH("/",N1030))</f>
        <v>electronic music</v>
      </c>
      <c r="S1030" s="8">
        <f>(((J1030/60)/60)/24)+DATE(1970,1,1)</f>
        <v>42755.627372685187</v>
      </c>
      <c r="T1030" s="8">
        <f>(((I1030/60)/60)/24)+DATE(1970,1,1)</f>
        <v>42800.833333333328</v>
      </c>
      <c r="U1030" s="8">
        <f>VALUE(+LEFT(S1030,5))</f>
        <v>42755</v>
      </c>
      <c r="V1030" t="str">
        <f>VLOOKUP(D1030,X$2:Y$13,2)</f>
        <v>10000 to 14999</v>
      </c>
    </row>
    <row r="1031" spans="1:22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>+E1031/D1031</f>
        <v>1.1175999999999999</v>
      </c>
      <c r="P1031">
        <f>AVERAGE(E1031/L1031)</f>
        <v>79.262411347517727</v>
      </c>
      <c r="Q1031" t="str">
        <f>LEFT(N1031,SEARCH("/",N1031)-1)</f>
        <v>music</v>
      </c>
      <c r="R1031" t="str">
        <f>RIGHT(N1031,LEN(N1031)-SEARCH("/",N1031))</f>
        <v>electronic music</v>
      </c>
      <c r="S1031" s="8">
        <f>(((J1031/60)/60)/24)+DATE(1970,1,1)</f>
        <v>42044.711886574078</v>
      </c>
      <c r="T1031" s="8">
        <f>(((I1031/60)/60)/24)+DATE(1970,1,1)</f>
        <v>42098.915972222225</v>
      </c>
      <c r="U1031" s="8">
        <f>VALUE(+LEFT(S1031,5))</f>
        <v>42044</v>
      </c>
      <c r="V1031" t="str">
        <f>VLOOKUP(D1031,X$2:Y$13,2)</f>
        <v>10000 to 14999</v>
      </c>
    </row>
    <row r="1032" spans="1:22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>+E1032/D1032</f>
        <v>3.4209999999999998</v>
      </c>
      <c r="P1032">
        <f>AVERAGE(E1032/L1032)</f>
        <v>43.031446540880502</v>
      </c>
      <c r="Q1032" t="str">
        <f>LEFT(N1032,SEARCH("/",N1032)-1)</f>
        <v>music</v>
      </c>
      <c r="R1032" t="str">
        <f>RIGHT(N1032,LEN(N1032)-SEARCH("/",N1032))</f>
        <v>electronic music</v>
      </c>
      <c r="S1032" s="8">
        <f>(((J1032/60)/60)/24)+DATE(1970,1,1)</f>
        <v>42611.483206018514</v>
      </c>
      <c r="T1032" s="8">
        <f>(((I1032/60)/60)/24)+DATE(1970,1,1)</f>
        <v>42625.483206018514</v>
      </c>
      <c r="U1032" s="8">
        <f>VALUE(+LEFT(S1032,5))</f>
        <v>42611</v>
      </c>
      <c r="V1032" t="str">
        <f>VLOOKUP(D1032,X$2:Y$13,2)</f>
        <v>1000 to 4999</v>
      </c>
    </row>
    <row r="1033" spans="1:22" ht="43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>+E1033/D1033</f>
        <v>1.0740000000000001</v>
      </c>
      <c r="P1033">
        <f>AVERAGE(E1033/L1033)</f>
        <v>108.48484848484848</v>
      </c>
      <c r="Q1033" t="str">
        <f>LEFT(N1033,SEARCH("/",N1033)-1)</f>
        <v>music</v>
      </c>
      <c r="R1033" t="str">
        <f>RIGHT(N1033,LEN(N1033)-SEARCH("/",N1033))</f>
        <v>electronic music</v>
      </c>
      <c r="S1033" s="8">
        <f>(((J1033/60)/60)/24)+DATE(1970,1,1)</f>
        <v>42324.764004629629</v>
      </c>
      <c r="T1033" s="8">
        <f>(((I1033/60)/60)/24)+DATE(1970,1,1)</f>
        <v>42354.764004629629</v>
      </c>
      <c r="U1033" s="8">
        <f>VALUE(+LEFT(S1033,5))</f>
        <v>42324</v>
      </c>
      <c r="V1033" t="str">
        <f>VLOOKUP(D1033,X$2:Y$13,2)</f>
        <v>10000 to 14999</v>
      </c>
    </row>
    <row r="1034" spans="1:2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>+E1034/D1034</f>
        <v>1.0849703703703704</v>
      </c>
      <c r="P1034">
        <f>AVERAGE(E1034/L1034)</f>
        <v>61.029583333333335</v>
      </c>
      <c r="Q1034" t="str">
        <f>LEFT(N1034,SEARCH("/",N1034)-1)</f>
        <v>music</v>
      </c>
      <c r="R1034" t="str">
        <f>RIGHT(N1034,LEN(N1034)-SEARCH("/",N1034))</f>
        <v>electronic music</v>
      </c>
      <c r="S1034" s="8">
        <f>(((J1034/60)/60)/24)+DATE(1970,1,1)</f>
        <v>42514.666956018518</v>
      </c>
      <c r="T1034" s="8">
        <f>(((I1034/60)/60)/24)+DATE(1970,1,1)</f>
        <v>42544.666956018518</v>
      </c>
      <c r="U1034" s="8">
        <f>VALUE(+LEFT(S1034,5))</f>
        <v>42514</v>
      </c>
      <c r="V1034" t="str">
        <f>VLOOKUP(D1034,X$2:Y$13,2)</f>
        <v>5000 to 9999</v>
      </c>
    </row>
    <row r="1035" spans="1:22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>+E1035/D1035</f>
        <v>1.0286144578313252</v>
      </c>
      <c r="P1035">
        <f>AVERAGE(E1035/L1035)</f>
        <v>50.592592592592595</v>
      </c>
      <c r="Q1035" t="str">
        <f>LEFT(N1035,SEARCH("/",N1035)-1)</f>
        <v>music</v>
      </c>
      <c r="R1035" t="str">
        <f>RIGHT(N1035,LEN(N1035)-SEARCH("/",N1035))</f>
        <v>electronic music</v>
      </c>
      <c r="S1035" s="8">
        <f>(((J1035/60)/60)/24)+DATE(1970,1,1)</f>
        <v>42688.732407407413</v>
      </c>
      <c r="T1035" s="8">
        <f>(((I1035/60)/60)/24)+DATE(1970,1,1)</f>
        <v>42716.732407407413</v>
      </c>
      <c r="U1035" s="8">
        <f>VALUE(+LEFT(S1035,5))</f>
        <v>42688</v>
      </c>
      <c r="V1035" t="str">
        <f>VLOOKUP(D1035,X$2:Y$13,2)</f>
        <v>1000 to 4999</v>
      </c>
    </row>
    <row r="1036" spans="1:22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>+E1036/D1036</f>
        <v>1.3000180000000001</v>
      </c>
      <c r="P1036">
        <f>AVERAGE(E1036/L1036)</f>
        <v>39.157168674698795</v>
      </c>
      <c r="Q1036" t="str">
        <f>LEFT(N1036,SEARCH("/",N1036)-1)</f>
        <v>music</v>
      </c>
      <c r="R1036" t="str">
        <f>RIGHT(N1036,LEN(N1036)-SEARCH("/",N1036))</f>
        <v>electronic music</v>
      </c>
      <c r="S1036" s="8">
        <f>(((J1036/60)/60)/24)+DATE(1970,1,1)</f>
        <v>42555.166712962964</v>
      </c>
      <c r="T1036" s="8">
        <f>(((I1036/60)/60)/24)+DATE(1970,1,1)</f>
        <v>42587.165972222225</v>
      </c>
      <c r="U1036" s="8">
        <f>VALUE(+LEFT(S1036,5))</f>
        <v>42555</v>
      </c>
      <c r="V1036" t="str">
        <f>VLOOKUP(D1036,X$2:Y$13,2)</f>
        <v>5000 to 9999</v>
      </c>
    </row>
    <row r="1037" spans="1:22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>+E1037/D1037</f>
        <v>1.0765217391304347</v>
      </c>
      <c r="P1037">
        <f>AVERAGE(E1037/L1037)</f>
        <v>65.15789473684211</v>
      </c>
      <c r="Q1037" t="str">
        <f>LEFT(N1037,SEARCH("/",N1037)-1)</f>
        <v>music</v>
      </c>
      <c r="R1037" t="str">
        <f>RIGHT(N1037,LEN(N1037)-SEARCH("/",N1037))</f>
        <v>electronic music</v>
      </c>
      <c r="S1037" s="8">
        <f>(((J1037/60)/60)/24)+DATE(1970,1,1)</f>
        <v>42016.641435185185</v>
      </c>
      <c r="T1037" s="8">
        <f>(((I1037/60)/60)/24)+DATE(1970,1,1)</f>
        <v>42046.641435185185</v>
      </c>
      <c r="U1037" s="8">
        <f>VALUE(+LEFT(S1037,5))</f>
        <v>42016</v>
      </c>
      <c r="V1037" t="str">
        <f>VLOOKUP(D1037,X$2:Y$13,2)</f>
        <v>1000 to 4999</v>
      </c>
    </row>
    <row r="1038" spans="1:22" ht="28.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>+E1038/D1038</f>
        <v>1.1236044444444444</v>
      </c>
      <c r="P1038">
        <f>AVERAGE(E1038/L1038)</f>
        <v>23.963127962085309</v>
      </c>
      <c r="Q1038" t="str">
        <f>LEFT(N1038,SEARCH("/",N1038)-1)</f>
        <v>music</v>
      </c>
      <c r="R1038" t="str">
        <f>RIGHT(N1038,LEN(N1038)-SEARCH("/",N1038))</f>
        <v>electronic music</v>
      </c>
      <c r="S1038" s="8">
        <f>(((J1038/60)/60)/24)+DATE(1970,1,1)</f>
        <v>41249.448958333334</v>
      </c>
      <c r="T1038" s="8">
        <f>(((I1038/60)/60)/24)+DATE(1970,1,1)</f>
        <v>41281.333333333336</v>
      </c>
      <c r="U1038" s="8">
        <f>VALUE(+LEFT(S1038,5))</f>
        <v>41249</v>
      </c>
      <c r="V1038" t="str">
        <f>VLOOKUP(D1038,X$2:Y$13,2)</f>
        <v>1000 to 4999</v>
      </c>
    </row>
    <row r="1039" spans="1:22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>+E1039/D1039</f>
        <v>1.0209999999999999</v>
      </c>
      <c r="P1039">
        <f>AVERAGE(E1039/L1039)</f>
        <v>48.61904761904762</v>
      </c>
      <c r="Q1039" t="str">
        <f>LEFT(N1039,SEARCH("/",N1039)-1)</f>
        <v>music</v>
      </c>
      <c r="R1039" t="str">
        <f>RIGHT(N1039,LEN(N1039)-SEARCH("/",N1039))</f>
        <v>electronic music</v>
      </c>
      <c r="S1039" s="8">
        <f>(((J1039/60)/60)/24)+DATE(1970,1,1)</f>
        <v>42119.822476851856</v>
      </c>
      <c r="T1039" s="8">
        <f>(((I1039/60)/60)/24)+DATE(1970,1,1)</f>
        <v>42142.208333333328</v>
      </c>
      <c r="U1039" s="8">
        <f>VALUE(+LEFT(S1039,5))</f>
        <v>42119</v>
      </c>
      <c r="V1039" t="str">
        <f>VLOOKUP(D1039,X$2:Y$13,2)</f>
        <v>1000 to 4999</v>
      </c>
    </row>
    <row r="1040" spans="1:22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>+E1040/D1040</f>
        <v>1.4533333333333334</v>
      </c>
      <c r="P1040">
        <f>AVERAGE(E1040/L1040)</f>
        <v>35.73770491803279</v>
      </c>
      <c r="Q1040" t="str">
        <f>LEFT(N1040,SEARCH("/",N1040)-1)</f>
        <v>music</v>
      </c>
      <c r="R1040" t="str">
        <f>RIGHT(N1040,LEN(N1040)-SEARCH("/",N1040))</f>
        <v>electronic music</v>
      </c>
      <c r="S1040" s="8">
        <f>(((J1040/60)/60)/24)+DATE(1970,1,1)</f>
        <v>42418.231747685189</v>
      </c>
      <c r="T1040" s="8">
        <f>(((I1040/60)/60)/24)+DATE(1970,1,1)</f>
        <v>42448.190081018518</v>
      </c>
      <c r="U1040" s="8">
        <f>VALUE(+LEFT(S1040,5))</f>
        <v>42418</v>
      </c>
      <c r="V1040" t="str">
        <f>VLOOKUP(D1040,X$2:Y$13,2)</f>
        <v>1000 to 4999</v>
      </c>
    </row>
    <row r="1041" spans="1:22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>+E1041/D1041</f>
        <v>1.282</v>
      </c>
      <c r="P1041">
        <f>AVERAGE(E1041/L1041)</f>
        <v>21.366666666666667</v>
      </c>
      <c r="Q1041" t="str">
        <f>LEFT(N1041,SEARCH("/",N1041)-1)</f>
        <v>music</v>
      </c>
      <c r="R1041" t="str">
        <f>RIGHT(N1041,LEN(N1041)-SEARCH("/",N1041))</f>
        <v>electronic music</v>
      </c>
      <c r="S1041" s="8">
        <f>(((J1041/60)/60)/24)+DATE(1970,1,1)</f>
        <v>42692.109328703707</v>
      </c>
      <c r="T1041" s="8">
        <f>(((I1041/60)/60)/24)+DATE(1970,1,1)</f>
        <v>42717.332638888889</v>
      </c>
      <c r="U1041" s="8">
        <f>VALUE(+LEFT(S1041,5))</f>
        <v>42692</v>
      </c>
      <c r="V1041" t="str">
        <f>VLOOKUP(D1041,X$2:Y$13,2)</f>
        <v>Less than 1000</v>
      </c>
    </row>
    <row r="1042" spans="1:22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>+E1042/D1042</f>
        <v>2.9411764705882353E-3</v>
      </c>
      <c r="P1042">
        <f>AVERAGE(E1042/L1042)</f>
        <v>250</v>
      </c>
      <c r="Q1042" t="str">
        <f>LEFT(N1042,SEARCH("/",N1042)-1)</f>
        <v>journalism</v>
      </c>
      <c r="R1042" t="str">
        <f>RIGHT(N1042,LEN(N1042)-SEARCH("/",N1042))</f>
        <v>audio</v>
      </c>
      <c r="S1042" s="8">
        <f>(((J1042/60)/60)/24)+DATE(1970,1,1)</f>
        <v>42579.708437499998</v>
      </c>
      <c r="T1042" s="8">
        <f>(((I1042/60)/60)/24)+DATE(1970,1,1)</f>
        <v>42609.708437499998</v>
      </c>
      <c r="U1042" s="8">
        <f>VALUE(+LEFT(S1042,5))</f>
        <v>42579</v>
      </c>
      <c r="V1042" t="str">
        <f>VLOOKUP(D1042,X$2:Y$13,2)</f>
        <v>Greater than or equal to 50000</v>
      </c>
    </row>
    <row r="1043" spans="1:22" ht="28.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>+E1043/D1043</f>
        <v>0</v>
      </c>
      <c r="P1043" t="e">
        <f>AVERAGE(E1043/L1043)</f>
        <v>#DIV/0!</v>
      </c>
      <c r="Q1043" t="str">
        <f>LEFT(N1043,SEARCH("/",N1043)-1)</f>
        <v>journalism</v>
      </c>
      <c r="R1043" t="str">
        <f>RIGHT(N1043,LEN(N1043)-SEARCH("/",N1043))</f>
        <v>audio</v>
      </c>
      <c r="S1043" s="8">
        <f>(((J1043/60)/60)/24)+DATE(1970,1,1)</f>
        <v>41831.060092592597</v>
      </c>
      <c r="T1043" s="8">
        <f>(((I1043/60)/60)/24)+DATE(1970,1,1)</f>
        <v>41851.060092592597</v>
      </c>
      <c r="U1043" s="8">
        <f>VALUE(+LEFT(S1043,5))</f>
        <v>41831</v>
      </c>
      <c r="V1043" t="str">
        <f>VLOOKUP(D1043,X$2:Y$13,2)</f>
        <v>Less than 1000</v>
      </c>
    </row>
    <row r="1044" spans="1:22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>+E1044/D1044</f>
        <v>1.5384615384615385E-2</v>
      </c>
      <c r="P1044">
        <f>AVERAGE(E1044/L1044)</f>
        <v>10</v>
      </c>
      <c r="Q1044" t="str">
        <f>LEFT(N1044,SEARCH("/",N1044)-1)</f>
        <v>journalism</v>
      </c>
      <c r="R1044" t="str">
        <f>RIGHT(N1044,LEN(N1044)-SEARCH("/",N1044))</f>
        <v>audio</v>
      </c>
      <c r="S1044" s="8">
        <f>(((J1044/60)/60)/24)+DATE(1970,1,1)</f>
        <v>41851.696157407408</v>
      </c>
      <c r="T1044" s="8">
        <f>(((I1044/60)/60)/24)+DATE(1970,1,1)</f>
        <v>41894.416666666664</v>
      </c>
      <c r="U1044" s="8">
        <f>VALUE(+LEFT(S1044,5))</f>
        <v>41851</v>
      </c>
      <c r="V1044" t="str">
        <f>VLOOKUP(D1044,X$2:Y$13,2)</f>
        <v>Less than 1000</v>
      </c>
    </row>
    <row r="1045" spans="1:22" ht="28.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>+E1045/D1045</f>
        <v>8.5370000000000001E-2</v>
      </c>
      <c r="P1045">
        <f>AVERAGE(E1045/L1045)</f>
        <v>29.236301369863014</v>
      </c>
      <c r="Q1045" t="str">
        <f>LEFT(N1045,SEARCH("/",N1045)-1)</f>
        <v>journalism</v>
      </c>
      <c r="R1045" t="str">
        <f>RIGHT(N1045,LEN(N1045)-SEARCH("/",N1045))</f>
        <v>audio</v>
      </c>
      <c r="S1045" s="8">
        <f>(((J1045/60)/60)/24)+DATE(1970,1,1)</f>
        <v>42114.252951388888</v>
      </c>
      <c r="T1045" s="8">
        <f>(((I1045/60)/60)/24)+DATE(1970,1,1)</f>
        <v>42144.252951388888</v>
      </c>
      <c r="U1045" s="8">
        <f>VALUE(+LEFT(S1045,5))</f>
        <v>42114</v>
      </c>
      <c r="V1045" t="str">
        <f>VLOOKUP(D1045,X$2:Y$13,2)</f>
        <v>Greater than or equal to 50000</v>
      </c>
    </row>
    <row r="1046" spans="1:22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>+E1046/D1046</f>
        <v>8.571428571428571E-4</v>
      </c>
      <c r="P1046">
        <f>AVERAGE(E1046/L1046)</f>
        <v>3</v>
      </c>
      <c r="Q1046" t="str">
        <f>LEFT(N1046,SEARCH("/",N1046)-1)</f>
        <v>journalism</v>
      </c>
      <c r="R1046" t="str">
        <f>RIGHT(N1046,LEN(N1046)-SEARCH("/",N1046))</f>
        <v>audio</v>
      </c>
      <c r="S1046" s="8">
        <f>(((J1046/60)/60)/24)+DATE(1970,1,1)</f>
        <v>42011.925937499997</v>
      </c>
      <c r="T1046" s="8">
        <f>(((I1046/60)/60)/24)+DATE(1970,1,1)</f>
        <v>42068.852083333331</v>
      </c>
      <c r="U1046" s="8">
        <f>VALUE(+LEFT(S1046,5))</f>
        <v>42011</v>
      </c>
      <c r="V1046" t="str">
        <f>VLOOKUP(D1046,X$2:Y$13,2)</f>
        <v>5000 to 9999</v>
      </c>
    </row>
    <row r="1047" spans="1:22" ht="28.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>+E1047/D1047</f>
        <v>2.6599999999999999E-2</v>
      </c>
      <c r="P1047">
        <f>AVERAGE(E1047/L1047)</f>
        <v>33.25</v>
      </c>
      <c r="Q1047" t="str">
        <f>LEFT(N1047,SEARCH("/",N1047)-1)</f>
        <v>journalism</v>
      </c>
      <c r="R1047" t="str">
        <f>RIGHT(N1047,LEN(N1047)-SEARCH("/",N1047))</f>
        <v>audio</v>
      </c>
      <c r="S1047" s="8">
        <f>(((J1047/60)/60)/24)+DATE(1970,1,1)</f>
        <v>41844.874421296299</v>
      </c>
      <c r="T1047" s="8">
        <f>(((I1047/60)/60)/24)+DATE(1970,1,1)</f>
        <v>41874.874421296299</v>
      </c>
      <c r="U1047" s="8">
        <f>VALUE(+LEFT(S1047,5))</f>
        <v>41844</v>
      </c>
      <c r="V1047" t="str">
        <f>VLOOKUP(D1047,X$2:Y$13,2)</f>
        <v>10000 to 14999</v>
      </c>
    </row>
    <row r="1048" spans="1:22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>+E1048/D1048</f>
        <v>0</v>
      </c>
      <c r="P1048" t="e">
        <f>AVERAGE(E1048/L1048)</f>
        <v>#DIV/0!</v>
      </c>
      <c r="Q1048" t="str">
        <f>LEFT(N1048,SEARCH("/",N1048)-1)</f>
        <v>journalism</v>
      </c>
      <c r="R1048" t="str">
        <f>RIGHT(N1048,LEN(N1048)-SEARCH("/",N1048))</f>
        <v>audio</v>
      </c>
      <c r="S1048" s="8">
        <f>(((J1048/60)/60)/24)+DATE(1970,1,1)</f>
        <v>42319.851388888885</v>
      </c>
      <c r="T1048" s="8">
        <f>(((I1048/60)/60)/24)+DATE(1970,1,1)</f>
        <v>42364.851388888885</v>
      </c>
      <c r="U1048" s="8">
        <f>VALUE(+LEFT(S1048,5))</f>
        <v>42319</v>
      </c>
      <c r="V1048" t="str">
        <f>VLOOKUP(D1048,X$2:Y$13,2)</f>
        <v>1000 to 4999</v>
      </c>
    </row>
    <row r="1049" spans="1:22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>+E1049/D1049</f>
        <v>5.0000000000000001E-4</v>
      </c>
      <c r="P1049">
        <f>AVERAGE(E1049/L1049)</f>
        <v>1</v>
      </c>
      <c r="Q1049" t="str">
        <f>LEFT(N1049,SEARCH("/",N1049)-1)</f>
        <v>journalism</v>
      </c>
      <c r="R1049" t="str">
        <f>RIGHT(N1049,LEN(N1049)-SEARCH("/",N1049))</f>
        <v>audio</v>
      </c>
      <c r="S1049" s="8">
        <f>(((J1049/60)/60)/24)+DATE(1970,1,1)</f>
        <v>41918.818460648145</v>
      </c>
      <c r="T1049" s="8">
        <f>(((I1049/60)/60)/24)+DATE(1970,1,1)</f>
        <v>41948.860127314816</v>
      </c>
      <c r="U1049" s="8">
        <f>VALUE(+LEFT(S1049,5))</f>
        <v>41918</v>
      </c>
      <c r="V1049" t="str">
        <f>VLOOKUP(D1049,X$2:Y$13,2)</f>
        <v>1000 to 4999</v>
      </c>
    </row>
    <row r="1050" spans="1:22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>+E1050/D1050</f>
        <v>1.4133333333333333E-2</v>
      </c>
      <c r="P1050">
        <f>AVERAGE(E1050/L1050)</f>
        <v>53</v>
      </c>
      <c r="Q1050" t="str">
        <f>LEFT(N1050,SEARCH("/",N1050)-1)</f>
        <v>journalism</v>
      </c>
      <c r="R1050" t="str">
        <f>RIGHT(N1050,LEN(N1050)-SEARCH("/",N1050))</f>
        <v>audio</v>
      </c>
      <c r="S1050" s="8">
        <f>(((J1050/60)/60)/24)+DATE(1970,1,1)</f>
        <v>42598.053113425922</v>
      </c>
      <c r="T1050" s="8">
        <f>(((I1050/60)/60)/24)+DATE(1970,1,1)</f>
        <v>42638.053113425922</v>
      </c>
      <c r="U1050" s="8">
        <f>VALUE(+LEFT(S1050,5))</f>
        <v>42598</v>
      </c>
      <c r="V1050" t="str">
        <f>VLOOKUP(D1050,X$2:Y$13,2)</f>
        <v>15000 to 19999</v>
      </c>
    </row>
    <row r="1051" spans="1:2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>+E1051/D1051</f>
        <v>0</v>
      </c>
      <c r="P1051" t="e">
        <f>AVERAGE(E1051/L1051)</f>
        <v>#DIV/0!</v>
      </c>
      <c r="Q1051" t="str">
        <f>LEFT(N1051,SEARCH("/",N1051)-1)</f>
        <v>journalism</v>
      </c>
      <c r="R1051" t="str">
        <f>RIGHT(N1051,LEN(N1051)-SEARCH("/",N1051))</f>
        <v>audio</v>
      </c>
      <c r="S1051" s="8">
        <f>(((J1051/60)/60)/24)+DATE(1970,1,1)</f>
        <v>42382.431076388893</v>
      </c>
      <c r="T1051" s="8">
        <f>(((I1051/60)/60)/24)+DATE(1970,1,1)</f>
        <v>42412.431076388893</v>
      </c>
      <c r="U1051" s="8">
        <f>VALUE(+LEFT(S1051,5))</f>
        <v>42382</v>
      </c>
      <c r="V1051" t="str">
        <f>VLOOKUP(D1051,X$2:Y$13,2)</f>
        <v>10000 to 14999</v>
      </c>
    </row>
    <row r="1052" spans="1:2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>+E1052/D1052</f>
        <v>0</v>
      </c>
      <c r="P1052" t="e">
        <f>AVERAGE(E1052/L1052)</f>
        <v>#DIV/0!</v>
      </c>
      <c r="Q1052" t="str">
        <f>LEFT(N1052,SEARCH("/",N1052)-1)</f>
        <v>journalism</v>
      </c>
      <c r="R1052" t="str">
        <f>RIGHT(N1052,LEN(N1052)-SEARCH("/",N1052))</f>
        <v>audio</v>
      </c>
      <c r="S1052" s="8">
        <f>(((J1052/60)/60)/24)+DATE(1970,1,1)</f>
        <v>42231.7971875</v>
      </c>
      <c r="T1052" s="8">
        <f>(((I1052/60)/60)/24)+DATE(1970,1,1)</f>
        <v>42261.7971875</v>
      </c>
      <c r="U1052" s="8">
        <f>VALUE(+LEFT(S1052,5))</f>
        <v>42231</v>
      </c>
      <c r="V1052" t="str">
        <f>VLOOKUP(D1052,X$2:Y$13,2)</f>
        <v>1000 to 4999</v>
      </c>
    </row>
    <row r="1053" spans="1:22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>+E1053/D1053</f>
        <v>0</v>
      </c>
      <c r="P1053" t="e">
        <f>AVERAGE(E1053/L1053)</f>
        <v>#DIV/0!</v>
      </c>
      <c r="Q1053" t="str">
        <f>LEFT(N1053,SEARCH("/",N1053)-1)</f>
        <v>journalism</v>
      </c>
      <c r="R1053" t="str">
        <f>RIGHT(N1053,LEN(N1053)-SEARCH("/",N1053))</f>
        <v>audio</v>
      </c>
      <c r="S1053" s="8">
        <f>(((J1053/60)/60)/24)+DATE(1970,1,1)</f>
        <v>41850.014178240745</v>
      </c>
      <c r="T1053" s="8">
        <f>(((I1053/60)/60)/24)+DATE(1970,1,1)</f>
        <v>41878.014178240745</v>
      </c>
      <c r="U1053" s="8">
        <f>VALUE(+LEFT(S1053,5))</f>
        <v>41850</v>
      </c>
      <c r="V1053" t="str">
        <f>VLOOKUP(D1053,X$2:Y$13,2)</f>
        <v>Less than 1000</v>
      </c>
    </row>
    <row r="1054" spans="1:22" ht="43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>+E1054/D1054</f>
        <v>0</v>
      </c>
      <c r="P1054" t="e">
        <f>AVERAGE(E1054/L1054)</f>
        <v>#DIV/0!</v>
      </c>
      <c r="Q1054" t="str">
        <f>LEFT(N1054,SEARCH("/",N1054)-1)</f>
        <v>journalism</v>
      </c>
      <c r="R1054" t="str">
        <f>RIGHT(N1054,LEN(N1054)-SEARCH("/",N1054))</f>
        <v>audio</v>
      </c>
      <c r="S1054" s="8">
        <f>(((J1054/60)/60)/24)+DATE(1970,1,1)</f>
        <v>42483.797395833331</v>
      </c>
      <c r="T1054" s="8">
        <f>(((I1054/60)/60)/24)+DATE(1970,1,1)</f>
        <v>42527.839583333334</v>
      </c>
      <c r="U1054" s="8">
        <f>VALUE(+LEFT(S1054,5))</f>
        <v>42483</v>
      </c>
      <c r="V1054" t="str">
        <f>VLOOKUP(D1054,X$2:Y$13,2)</f>
        <v>1000 to 4999</v>
      </c>
    </row>
    <row r="1055" spans="1:22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>+E1055/D1055</f>
        <v>0.01</v>
      </c>
      <c r="P1055">
        <f>AVERAGE(E1055/L1055)</f>
        <v>15</v>
      </c>
      <c r="Q1055" t="str">
        <f>LEFT(N1055,SEARCH("/",N1055)-1)</f>
        <v>journalism</v>
      </c>
      <c r="R1055" t="str">
        <f>RIGHT(N1055,LEN(N1055)-SEARCH("/",N1055))</f>
        <v>audio</v>
      </c>
      <c r="S1055" s="8">
        <f>(((J1055/60)/60)/24)+DATE(1970,1,1)</f>
        <v>42775.172824074078</v>
      </c>
      <c r="T1055" s="8">
        <f>(((I1055/60)/60)/24)+DATE(1970,1,1)</f>
        <v>42800.172824074078</v>
      </c>
      <c r="U1055" s="8">
        <f>VALUE(+LEFT(S1055,5))</f>
        <v>42775</v>
      </c>
      <c r="V1055" t="str">
        <f>VLOOKUP(D1055,X$2:Y$13,2)</f>
        <v>1000 to 4999</v>
      </c>
    </row>
    <row r="1056" spans="1:22" ht="43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>+E1056/D1056</f>
        <v>0</v>
      </c>
      <c r="P1056" t="e">
        <f>AVERAGE(E1056/L1056)</f>
        <v>#DIV/0!</v>
      </c>
      <c r="Q1056" t="str">
        <f>LEFT(N1056,SEARCH("/",N1056)-1)</f>
        <v>journalism</v>
      </c>
      <c r="R1056" t="str">
        <f>RIGHT(N1056,LEN(N1056)-SEARCH("/",N1056))</f>
        <v>audio</v>
      </c>
      <c r="S1056" s="8">
        <f>(((J1056/60)/60)/24)+DATE(1970,1,1)</f>
        <v>41831.851840277777</v>
      </c>
      <c r="T1056" s="8">
        <f>(((I1056/60)/60)/24)+DATE(1970,1,1)</f>
        <v>41861.916666666664</v>
      </c>
      <c r="U1056" s="8">
        <f>VALUE(+LEFT(S1056,5))</f>
        <v>41831</v>
      </c>
      <c r="V1056" t="str">
        <f>VLOOKUP(D1056,X$2:Y$13,2)</f>
        <v>1000 to 4999</v>
      </c>
    </row>
    <row r="1057" spans="1:22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>+E1057/D1057</f>
        <v>0</v>
      </c>
      <c r="P1057" t="e">
        <f>AVERAGE(E1057/L1057)</f>
        <v>#DIV/0!</v>
      </c>
      <c r="Q1057" t="str">
        <f>LEFT(N1057,SEARCH("/",N1057)-1)</f>
        <v>journalism</v>
      </c>
      <c r="R1057" t="str">
        <f>RIGHT(N1057,LEN(N1057)-SEARCH("/",N1057))</f>
        <v>audio</v>
      </c>
      <c r="S1057" s="8">
        <f>(((J1057/60)/60)/24)+DATE(1970,1,1)</f>
        <v>42406.992418981477</v>
      </c>
      <c r="T1057" s="8">
        <f>(((I1057/60)/60)/24)+DATE(1970,1,1)</f>
        <v>42436.992418981477</v>
      </c>
      <c r="U1057" s="8">
        <f>VALUE(+LEFT(S1057,5))</f>
        <v>42406</v>
      </c>
      <c r="V1057" t="str">
        <f>VLOOKUP(D1057,X$2:Y$13,2)</f>
        <v>1000 to 4999</v>
      </c>
    </row>
    <row r="1058" spans="1:22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>+E1058/D1058</f>
        <v>0</v>
      </c>
      <c r="P1058" t="e">
        <f>AVERAGE(E1058/L1058)</f>
        <v>#DIV/0!</v>
      </c>
      <c r="Q1058" t="str">
        <f>LEFT(N1058,SEARCH("/",N1058)-1)</f>
        <v>journalism</v>
      </c>
      <c r="R1058" t="str">
        <f>RIGHT(N1058,LEN(N1058)-SEARCH("/",N1058))</f>
        <v>audio</v>
      </c>
      <c r="S1058" s="8">
        <f>(((J1058/60)/60)/24)+DATE(1970,1,1)</f>
        <v>42058.719641203701</v>
      </c>
      <c r="T1058" s="8">
        <f>(((I1058/60)/60)/24)+DATE(1970,1,1)</f>
        <v>42118.677974537044</v>
      </c>
      <c r="U1058" s="8">
        <f>VALUE(+LEFT(S1058,5))</f>
        <v>42058</v>
      </c>
      <c r="V1058" t="str">
        <f>VLOOKUP(D1058,X$2:Y$13,2)</f>
        <v>10000 to 14999</v>
      </c>
    </row>
    <row r="1059" spans="1:22" ht="28.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>+E1059/D1059</f>
        <v>0</v>
      </c>
      <c r="P1059" t="e">
        <f>AVERAGE(E1059/L1059)</f>
        <v>#DIV/0!</v>
      </c>
      <c r="Q1059" t="str">
        <f>LEFT(N1059,SEARCH("/",N1059)-1)</f>
        <v>journalism</v>
      </c>
      <c r="R1059" t="str">
        <f>RIGHT(N1059,LEN(N1059)-SEARCH("/",N1059))</f>
        <v>audio</v>
      </c>
      <c r="S1059" s="8">
        <f>(((J1059/60)/60)/24)+DATE(1970,1,1)</f>
        <v>42678.871331018512</v>
      </c>
      <c r="T1059" s="8">
        <f>(((I1059/60)/60)/24)+DATE(1970,1,1)</f>
        <v>42708.912997685184</v>
      </c>
      <c r="U1059" s="8">
        <f>VALUE(+LEFT(S1059,5))</f>
        <v>42678</v>
      </c>
      <c r="V1059" t="str">
        <f>VLOOKUP(D1059,X$2:Y$13,2)</f>
        <v>10000 to 14999</v>
      </c>
    </row>
    <row r="1060" spans="1:22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>+E1060/D1060</f>
        <v>0</v>
      </c>
      <c r="P1060" t="e">
        <f>AVERAGE(E1060/L1060)</f>
        <v>#DIV/0!</v>
      </c>
      <c r="Q1060" t="str">
        <f>LEFT(N1060,SEARCH("/",N1060)-1)</f>
        <v>journalism</v>
      </c>
      <c r="R1060" t="str">
        <f>RIGHT(N1060,LEN(N1060)-SEARCH("/",N1060))</f>
        <v>audio</v>
      </c>
      <c r="S1060" s="8">
        <f>(((J1060/60)/60)/24)+DATE(1970,1,1)</f>
        <v>42047.900960648149</v>
      </c>
      <c r="T1060" s="8">
        <f>(((I1060/60)/60)/24)+DATE(1970,1,1)</f>
        <v>42089</v>
      </c>
      <c r="U1060" s="8">
        <f>VALUE(+LEFT(S1060,5))</f>
        <v>42047</v>
      </c>
      <c r="V1060" t="str">
        <f>VLOOKUP(D1060,X$2:Y$13,2)</f>
        <v>40000 to 44999</v>
      </c>
    </row>
    <row r="1061" spans="1:2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>+E1061/D1061</f>
        <v>0</v>
      </c>
      <c r="P1061" t="e">
        <f>AVERAGE(E1061/L1061)</f>
        <v>#DIV/0!</v>
      </c>
      <c r="Q1061" t="str">
        <f>LEFT(N1061,SEARCH("/",N1061)-1)</f>
        <v>journalism</v>
      </c>
      <c r="R1061" t="str">
        <f>RIGHT(N1061,LEN(N1061)-SEARCH("/",N1061))</f>
        <v>audio</v>
      </c>
      <c r="S1061" s="8">
        <f>(((J1061/60)/60)/24)+DATE(1970,1,1)</f>
        <v>42046.79</v>
      </c>
      <c r="T1061" s="8">
        <f>(((I1061/60)/60)/24)+DATE(1970,1,1)</f>
        <v>42076.748333333337</v>
      </c>
      <c r="U1061" s="8">
        <f>VALUE(+LEFT(S1061,5))</f>
        <v>42046</v>
      </c>
      <c r="V1061" t="str">
        <f>VLOOKUP(D1061,X$2:Y$13,2)</f>
        <v>1000 to 4999</v>
      </c>
    </row>
    <row r="1062" spans="1:22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>+E1062/D1062</f>
        <v>0.01</v>
      </c>
      <c r="P1062">
        <f>AVERAGE(E1062/L1062)</f>
        <v>50</v>
      </c>
      <c r="Q1062" t="str">
        <f>LEFT(N1062,SEARCH("/",N1062)-1)</f>
        <v>journalism</v>
      </c>
      <c r="R1062" t="str">
        <f>RIGHT(N1062,LEN(N1062)-SEARCH("/",N1062))</f>
        <v>audio</v>
      </c>
      <c r="S1062" s="8">
        <f>(((J1062/60)/60)/24)+DATE(1970,1,1)</f>
        <v>42079.913113425922</v>
      </c>
      <c r="T1062" s="8">
        <f>(((I1062/60)/60)/24)+DATE(1970,1,1)</f>
        <v>42109.913113425922</v>
      </c>
      <c r="U1062" s="8">
        <f>VALUE(+LEFT(S1062,5))</f>
        <v>42079</v>
      </c>
      <c r="V1062" t="str">
        <f>VLOOKUP(D1062,X$2:Y$13,2)</f>
        <v>5000 to 9999</v>
      </c>
    </row>
    <row r="1063" spans="1:22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>+E1063/D1063</f>
        <v>0</v>
      </c>
      <c r="P1063" t="e">
        <f>AVERAGE(E1063/L1063)</f>
        <v>#DIV/0!</v>
      </c>
      <c r="Q1063" t="str">
        <f>LEFT(N1063,SEARCH("/",N1063)-1)</f>
        <v>journalism</v>
      </c>
      <c r="R1063" t="str">
        <f>RIGHT(N1063,LEN(N1063)-SEARCH("/",N1063))</f>
        <v>audio</v>
      </c>
      <c r="S1063" s="8">
        <f>(((J1063/60)/60)/24)+DATE(1970,1,1)</f>
        <v>42432.276712962965</v>
      </c>
      <c r="T1063" s="8">
        <f>(((I1063/60)/60)/24)+DATE(1970,1,1)</f>
        <v>42492.041666666672</v>
      </c>
      <c r="U1063" s="8">
        <f>VALUE(+LEFT(S1063,5))</f>
        <v>42432</v>
      </c>
      <c r="V1063" t="str">
        <f>VLOOKUP(D1063,X$2:Y$13,2)</f>
        <v>1000 to 4999</v>
      </c>
    </row>
    <row r="1064" spans="1:2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>+E1064/D1064</f>
        <v>0.95477386934673369</v>
      </c>
      <c r="P1064">
        <f>AVERAGE(E1064/L1064)</f>
        <v>47.5</v>
      </c>
      <c r="Q1064" t="str">
        <f>LEFT(N1064,SEARCH("/",N1064)-1)</f>
        <v>journalism</v>
      </c>
      <c r="R1064" t="str">
        <f>RIGHT(N1064,LEN(N1064)-SEARCH("/",N1064))</f>
        <v>audio</v>
      </c>
      <c r="S1064" s="8">
        <f>(((J1064/60)/60)/24)+DATE(1970,1,1)</f>
        <v>42556.807187500002</v>
      </c>
      <c r="T1064" s="8">
        <f>(((I1064/60)/60)/24)+DATE(1970,1,1)</f>
        <v>42563.807187500002</v>
      </c>
      <c r="U1064" s="8">
        <f>VALUE(+LEFT(S1064,5))</f>
        <v>42556</v>
      </c>
      <c r="V1064" t="str">
        <f>VLOOKUP(D1064,X$2:Y$13,2)</f>
        <v>Less than 1000</v>
      </c>
    </row>
    <row r="1065" spans="1:22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>+E1065/D1065</f>
        <v>0</v>
      </c>
      <c r="P1065" t="e">
        <f>AVERAGE(E1065/L1065)</f>
        <v>#DIV/0!</v>
      </c>
      <c r="Q1065" t="str">
        <f>LEFT(N1065,SEARCH("/",N1065)-1)</f>
        <v>journalism</v>
      </c>
      <c r="R1065" t="str">
        <f>RIGHT(N1065,LEN(N1065)-SEARCH("/",N1065))</f>
        <v>audio</v>
      </c>
      <c r="S1065" s="8">
        <f>(((J1065/60)/60)/24)+DATE(1970,1,1)</f>
        <v>42583.030810185184</v>
      </c>
      <c r="T1065" s="8">
        <f>(((I1065/60)/60)/24)+DATE(1970,1,1)</f>
        <v>42613.030810185184</v>
      </c>
      <c r="U1065" s="8">
        <f>VALUE(+LEFT(S1065,5))</f>
        <v>42583</v>
      </c>
      <c r="V1065" t="str">
        <f>VLOOKUP(D1065,X$2:Y$13,2)</f>
        <v>1000 to 4999</v>
      </c>
    </row>
    <row r="1066" spans="1:22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>+E1066/D1066</f>
        <v>8.9744444444444446E-2</v>
      </c>
      <c r="P1066">
        <f>AVERAGE(E1066/L1066)</f>
        <v>65.666666666666671</v>
      </c>
      <c r="Q1066" t="str">
        <f>LEFT(N1066,SEARCH("/",N1066)-1)</f>
        <v>games</v>
      </c>
      <c r="R1066" t="str">
        <f>RIGHT(N1066,LEN(N1066)-SEARCH("/",N1066))</f>
        <v>video games</v>
      </c>
      <c r="S1066" s="8">
        <f>(((J1066/60)/60)/24)+DATE(1970,1,1)</f>
        <v>41417.228043981479</v>
      </c>
      <c r="T1066" s="8">
        <f>(((I1066/60)/60)/24)+DATE(1970,1,1)</f>
        <v>41462.228043981479</v>
      </c>
      <c r="U1066" s="8">
        <f>VALUE(+LEFT(S1066,5))</f>
        <v>41417</v>
      </c>
      <c r="V1066" t="str">
        <f>VLOOKUP(D1066,X$2:Y$13,2)</f>
        <v>Greater than or equal to 50000</v>
      </c>
    </row>
    <row r="1067" spans="1:22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>+E1067/D1067</f>
        <v>2.7E-2</v>
      </c>
      <c r="P1067">
        <f>AVERAGE(E1067/L1067)</f>
        <v>16.2</v>
      </c>
      <c r="Q1067" t="str">
        <f>LEFT(N1067,SEARCH("/",N1067)-1)</f>
        <v>games</v>
      </c>
      <c r="R1067" t="str">
        <f>RIGHT(N1067,LEN(N1067)-SEARCH("/",N1067))</f>
        <v>video games</v>
      </c>
      <c r="S1067" s="8">
        <f>(((J1067/60)/60)/24)+DATE(1970,1,1)</f>
        <v>41661.381041666667</v>
      </c>
      <c r="T1067" s="8">
        <f>(((I1067/60)/60)/24)+DATE(1970,1,1)</f>
        <v>41689.381041666667</v>
      </c>
      <c r="U1067" s="8">
        <f>VALUE(+LEFT(S1067,5))</f>
        <v>41661</v>
      </c>
      <c r="V1067" t="str">
        <f>VLOOKUP(D1067,X$2:Y$13,2)</f>
        <v>1000 to 4999</v>
      </c>
    </row>
    <row r="1068" spans="1:22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>+E1068/D1068</f>
        <v>3.3673333333333333E-2</v>
      </c>
      <c r="P1068">
        <f>AVERAGE(E1068/L1068)</f>
        <v>34.128378378378379</v>
      </c>
      <c r="Q1068" t="str">
        <f>LEFT(N1068,SEARCH("/",N1068)-1)</f>
        <v>games</v>
      </c>
      <c r="R1068" t="str">
        <f>RIGHT(N1068,LEN(N1068)-SEARCH("/",N1068))</f>
        <v>video games</v>
      </c>
      <c r="S1068" s="8">
        <f>(((J1068/60)/60)/24)+DATE(1970,1,1)</f>
        <v>41445.962754629632</v>
      </c>
      <c r="T1068" s="8">
        <f>(((I1068/60)/60)/24)+DATE(1970,1,1)</f>
        <v>41490.962754629632</v>
      </c>
      <c r="U1068" s="8">
        <f>VALUE(+LEFT(S1068,5))</f>
        <v>41445</v>
      </c>
      <c r="V1068" t="str">
        <f>VLOOKUP(D1068,X$2:Y$13,2)</f>
        <v>Greater than or equal to 50000</v>
      </c>
    </row>
    <row r="1069" spans="1:22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>+E1069/D1069</f>
        <v>0.26</v>
      </c>
      <c r="P1069">
        <f>AVERAGE(E1069/L1069)</f>
        <v>13</v>
      </c>
      <c r="Q1069" t="str">
        <f>LEFT(N1069,SEARCH("/",N1069)-1)</f>
        <v>games</v>
      </c>
      <c r="R1069" t="str">
        <f>RIGHT(N1069,LEN(N1069)-SEARCH("/",N1069))</f>
        <v>video games</v>
      </c>
      <c r="S1069" s="8">
        <f>(((J1069/60)/60)/24)+DATE(1970,1,1)</f>
        <v>41599.855682870373</v>
      </c>
      <c r="T1069" s="8">
        <f>(((I1069/60)/60)/24)+DATE(1970,1,1)</f>
        <v>41629.855682870373</v>
      </c>
      <c r="U1069" s="8">
        <f>VALUE(+LEFT(S1069,5))</f>
        <v>41599</v>
      </c>
      <c r="V1069" t="str">
        <f>VLOOKUP(D1069,X$2:Y$13,2)</f>
        <v>Less than 1000</v>
      </c>
    </row>
    <row r="1070" spans="1:22" ht="43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>+E1070/D1070</f>
        <v>1.5E-3</v>
      </c>
      <c r="P1070">
        <f>AVERAGE(E1070/L1070)</f>
        <v>11.25</v>
      </c>
      <c r="Q1070" t="str">
        <f>LEFT(N1070,SEARCH("/",N1070)-1)</f>
        <v>games</v>
      </c>
      <c r="R1070" t="str">
        <f>RIGHT(N1070,LEN(N1070)-SEARCH("/",N1070))</f>
        <v>video games</v>
      </c>
      <c r="S1070" s="8">
        <f>(((J1070/60)/60)/24)+DATE(1970,1,1)</f>
        <v>42440.371111111104</v>
      </c>
      <c r="T1070" s="8">
        <f>(((I1070/60)/60)/24)+DATE(1970,1,1)</f>
        <v>42470.329444444447</v>
      </c>
      <c r="U1070" s="8">
        <f>VALUE(+LEFT(S1070,5))</f>
        <v>42440</v>
      </c>
      <c r="V1070" t="str">
        <f>VLOOKUP(D1070,X$2:Y$13,2)</f>
        <v>30000 to 34999</v>
      </c>
    </row>
    <row r="1071" spans="1:22" ht="28.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>+E1071/D1071</f>
        <v>0.38636363636363635</v>
      </c>
      <c r="P1071">
        <f>AVERAGE(E1071/L1071)</f>
        <v>40.476190476190474</v>
      </c>
      <c r="Q1071" t="str">
        <f>LEFT(N1071,SEARCH("/",N1071)-1)</f>
        <v>games</v>
      </c>
      <c r="R1071" t="str">
        <f>RIGHT(N1071,LEN(N1071)-SEARCH("/",N1071))</f>
        <v>video games</v>
      </c>
      <c r="S1071" s="8">
        <f>(((J1071/60)/60)/24)+DATE(1970,1,1)</f>
        <v>41572.229849537034</v>
      </c>
      <c r="T1071" s="8">
        <f>(((I1071/60)/60)/24)+DATE(1970,1,1)</f>
        <v>41604.271516203706</v>
      </c>
      <c r="U1071" s="8">
        <f>VALUE(+LEFT(S1071,5))</f>
        <v>41572</v>
      </c>
      <c r="V1071" t="str">
        <f>VLOOKUP(D1071,X$2:Y$13,2)</f>
        <v>1000 to 4999</v>
      </c>
    </row>
    <row r="1072" spans="1:22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>+E1072/D1072</f>
        <v>7.0000000000000001E-3</v>
      </c>
      <c r="P1072">
        <f>AVERAGE(E1072/L1072)</f>
        <v>35</v>
      </c>
      <c r="Q1072" t="str">
        <f>LEFT(N1072,SEARCH("/",N1072)-1)</f>
        <v>games</v>
      </c>
      <c r="R1072" t="str">
        <f>RIGHT(N1072,LEN(N1072)-SEARCH("/",N1072))</f>
        <v>video games</v>
      </c>
      <c r="S1072" s="8">
        <f>(((J1072/60)/60)/24)+DATE(1970,1,1)</f>
        <v>41163.011828703704</v>
      </c>
      <c r="T1072" s="8">
        <f>(((I1072/60)/60)/24)+DATE(1970,1,1)</f>
        <v>41183.011828703704</v>
      </c>
      <c r="U1072" s="8">
        <f>VALUE(+LEFT(S1072,5))</f>
        <v>41163</v>
      </c>
      <c r="V1072" t="str">
        <f>VLOOKUP(D1072,X$2:Y$13,2)</f>
        <v>10000 to 14999</v>
      </c>
    </row>
    <row r="1073" spans="1:22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>+E1073/D1073</f>
        <v>0</v>
      </c>
      <c r="P1073" t="e">
        <f>AVERAGE(E1073/L1073)</f>
        <v>#DIV/0!</v>
      </c>
      <c r="Q1073" t="str">
        <f>LEFT(N1073,SEARCH("/",N1073)-1)</f>
        <v>games</v>
      </c>
      <c r="R1073" t="str">
        <f>RIGHT(N1073,LEN(N1073)-SEARCH("/",N1073))</f>
        <v>video games</v>
      </c>
      <c r="S1073" s="8">
        <f>(((J1073/60)/60)/24)+DATE(1970,1,1)</f>
        <v>42295.753391203703</v>
      </c>
      <c r="T1073" s="8">
        <f>(((I1073/60)/60)/24)+DATE(1970,1,1)</f>
        <v>42325.795057870375</v>
      </c>
      <c r="U1073" s="8">
        <f>VALUE(+LEFT(S1073,5))</f>
        <v>42295</v>
      </c>
      <c r="V1073" t="str">
        <f>VLOOKUP(D1073,X$2:Y$13,2)</f>
        <v>Less than 1000</v>
      </c>
    </row>
    <row r="1074" spans="1:22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>+E1074/D1074</f>
        <v>6.8000000000000005E-4</v>
      </c>
      <c r="P1074">
        <f>AVERAGE(E1074/L1074)</f>
        <v>12.75</v>
      </c>
      <c r="Q1074" t="str">
        <f>LEFT(N1074,SEARCH("/",N1074)-1)</f>
        <v>games</v>
      </c>
      <c r="R1074" t="str">
        <f>RIGHT(N1074,LEN(N1074)-SEARCH("/",N1074))</f>
        <v>video games</v>
      </c>
      <c r="S1074" s="8">
        <f>(((J1074/60)/60)/24)+DATE(1970,1,1)</f>
        <v>41645.832141203704</v>
      </c>
      <c r="T1074" s="8">
        <f>(((I1074/60)/60)/24)+DATE(1970,1,1)</f>
        <v>41675.832141203704</v>
      </c>
      <c r="U1074" s="8">
        <f>VALUE(+LEFT(S1074,5))</f>
        <v>41645</v>
      </c>
      <c r="V1074" t="str">
        <f>VLOOKUP(D1074,X$2:Y$13,2)</f>
        <v>Greater than or equal to 50000</v>
      </c>
    </row>
    <row r="1075" spans="1:22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>+E1075/D1075</f>
        <v>1.3333333333333334E-2</v>
      </c>
      <c r="P1075">
        <f>AVERAGE(E1075/L1075)</f>
        <v>10</v>
      </c>
      <c r="Q1075" t="str">
        <f>LEFT(N1075,SEARCH("/",N1075)-1)</f>
        <v>games</v>
      </c>
      <c r="R1075" t="str">
        <f>RIGHT(N1075,LEN(N1075)-SEARCH("/",N1075))</f>
        <v>video games</v>
      </c>
      <c r="S1075" s="8">
        <f>(((J1075/60)/60)/24)+DATE(1970,1,1)</f>
        <v>40802.964594907404</v>
      </c>
      <c r="T1075" s="8">
        <f>(((I1075/60)/60)/24)+DATE(1970,1,1)</f>
        <v>40832.964594907404</v>
      </c>
      <c r="U1075" s="8">
        <f>VALUE(+LEFT(S1075,5))</f>
        <v>40802</v>
      </c>
      <c r="V1075" t="str">
        <f>VLOOKUP(D1075,X$2:Y$13,2)</f>
        <v>Less than 1000</v>
      </c>
    </row>
    <row r="1076" spans="1:22" ht="43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>+E1076/D1076</f>
        <v>6.3092592592592589E-2</v>
      </c>
      <c r="P1076">
        <f>AVERAGE(E1076/L1076)</f>
        <v>113.56666666666666</v>
      </c>
      <c r="Q1076" t="str">
        <f>LEFT(N1076,SEARCH("/",N1076)-1)</f>
        <v>games</v>
      </c>
      <c r="R1076" t="str">
        <f>RIGHT(N1076,LEN(N1076)-SEARCH("/",N1076))</f>
        <v>video games</v>
      </c>
      <c r="S1076" s="8">
        <f>(((J1076/60)/60)/24)+DATE(1970,1,1)</f>
        <v>41613.172974537039</v>
      </c>
      <c r="T1076" s="8">
        <f>(((I1076/60)/60)/24)+DATE(1970,1,1)</f>
        <v>41643.172974537039</v>
      </c>
      <c r="U1076" s="8">
        <f>VALUE(+LEFT(S1076,5))</f>
        <v>41613</v>
      </c>
      <c r="V1076" t="str">
        <f>VLOOKUP(D1076,X$2:Y$13,2)</f>
        <v>Greater than or equal to 50000</v>
      </c>
    </row>
    <row r="1077" spans="1:22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>+E1077/D1077</f>
        <v>4.4999999999999998E-2</v>
      </c>
      <c r="P1077">
        <f>AVERAGE(E1077/L1077)</f>
        <v>15</v>
      </c>
      <c r="Q1077" t="str">
        <f>LEFT(N1077,SEARCH("/",N1077)-1)</f>
        <v>games</v>
      </c>
      <c r="R1077" t="str">
        <f>RIGHT(N1077,LEN(N1077)-SEARCH("/",N1077))</f>
        <v>video games</v>
      </c>
      <c r="S1077" s="8">
        <f>(((J1077/60)/60)/24)+DATE(1970,1,1)</f>
        <v>41005.904120370367</v>
      </c>
      <c r="T1077" s="8">
        <f>(((I1077/60)/60)/24)+DATE(1970,1,1)</f>
        <v>41035.904120370367</v>
      </c>
      <c r="U1077" s="8">
        <f>VALUE(+LEFT(S1077,5))</f>
        <v>41005</v>
      </c>
      <c r="V1077" t="str">
        <f>VLOOKUP(D1077,X$2:Y$13,2)</f>
        <v>1000 to 4999</v>
      </c>
    </row>
    <row r="1078" spans="1:22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>+E1078/D1078</f>
        <v>0.62765333333333329</v>
      </c>
      <c r="P1078">
        <f>AVERAGE(E1078/L1078)</f>
        <v>48.281025641025643</v>
      </c>
      <c r="Q1078" t="str">
        <f>LEFT(N1078,SEARCH("/",N1078)-1)</f>
        <v>games</v>
      </c>
      <c r="R1078" t="str">
        <f>RIGHT(N1078,LEN(N1078)-SEARCH("/",N1078))</f>
        <v>video games</v>
      </c>
      <c r="S1078" s="8">
        <f>(((J1078/60)/60)/24)+DATE(1970,1,1)</f>
        <v>41838.377893518518</v>
      </c>
      <c r="T1078" s="8">
        <f>(((I1078/60)/60)/24)+DATE(1970,1,1)</f>
        <v>41893.377893518518</v>
      </c>
      <c r="U1078" s="8">
        <f>VALUE(+LEFT(S1078,5))</f>
        <v>41838</v>
      </c>
      <c r="V1078" t="str">
        <f>VLOOKUP(D1078,X$2:Y$13,2)</f>
        <v>Greater than or equal to 50000</v>
      </c>
    </row>
    <row r="1079" spans="1:22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>+E1079/D1079</f>
        <v>0.29376000000000002</v>
      </c>
      <c r="P1079">
        <f>AVERAGE(E1079/L1079)</f>
        <v>43.976047904191617</v>
      </c>
      <c r="Q1079" t="str">
        <f>LEFT(N1079,SEARCH("/",N1079)-1)</f>
        <v>games</v>
      </c>
      <c r="R1079" t="str">
        <f>RIGHT(N1079,LEN(N1079)-SEARCH("/",N1079))</f>
        <v>video games</v>
      </c>
      <c r="S1079" s="8">
        <f>(((J1079/60)/60)/24)+DATE(1970,1,1)</f>
        <v>42353.16679398148</v>
      </c>
      <c r="T1079" s="8">
        <f>(((I1079/60)/60)/24)+DATE(1970,1,1)</f>
        <v>42383.16679398148</v>
      </c>
      <c r="U1079" s="8">
        <f>VALUE(+LEFT(S1079,5))</f>
        <v>42353</v>
      </c>
      <c r="V1079" t="str">
        <f>VLOOKUP(D1079,X$2:Y$13,2)</f>
        <v>25000 to 29999</v>
      </c>
    </row>
    <row r="1080" spans="1:22" ht="43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>+E1080/D1080</f>
        <v>7.4999999999999997E-2</v>
      </c>
      <c r="P1080">
        <f>AVERAGE(E1080/L1080)</f>
        <v>9</v>
      </c>
      <c r="Q1080" t="str">
        <f>LEFT(N1080,SEARCH("/",N1080)-1)</f>
        <v>games</v>
      </c>
      <c r="R1080" t="str">
        <f>RIGHT(N1080,LEN(N1080)-SEARCH("/",N1080))</f>
        <v>video games</v>
      </c>
      <c r="S1080" s="8">
        <f>(((J1080/60)/60)/24)+DATE(1970,1,1)</f>
        <v>40701.195844907408</v>
      </c>
      <c r="T1080" s="8">
        <f>(((I1080/60)/60)/24)+DATE(1970,1,1)</f>
        <v>40746.195844907408</v>
      </c>
      <c r="U1080" s="8">
        <f>VALUE(+LEFT(S1080,5))</f>
        <v>40701</v>
      </c>
      <c r="V1080" t="str">
        <f>VLOOKUP(D1080,X$2:Y$13,2)</f>
        <v>Less than 1000</v>
      </c>
    </row>
    <row r="1081" spans="1:22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>+E1081/D1081</f>
        <v>2.6076923076923077E-2</v>
      </c>
      <c r="P1081">
        <f>AVERAGE(E1081/L1081)</f>
        <v>37.666666666666664</v>
      </c>
      <c r="Q1081" t="str">
        <f>LEFT(N1081,SEARCH("/",N1081)-1)</f>
        <v>games</v>
      </c>
      <c r="R1081" t="str">
        <f>RIGHT(N1081,LEN(N1081)-SEARCH("/",N1081))</f>
        <v>video games</v>
      </c>
      <c r="S1081" s="8">
        <f>(((J1081/60)/60)/24)+DATE(1970,1,1)</f>
        <v>42479.566388888896</v>
      </c>
      <c r="T1081" s="8">
        <f>(((I1081/60)/60)/24)+DATE(1970,1,1)</f>
        <v>42504.566388888896</v>
      </c>
      <c r="U1081" s="8">
        <f>VALUE(+LEFT(S1081,5))</f>
        <v>42479</v>
      </c>
      <c r="V1081" t="str">
        <f>VLOOKUP(D1081,X$2:Y$13,2)</f>
        <v>25000 to 29999</v>
      </c>
    </row>
    <row r="1082" spans="1:22" ht="28.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>+E1082/D1082</f>
        <v>9.1050000000000006E-2</v>
      </c>
      <c r="P1082">
        <f>AVERAGE(E1082/L1082)</f>
        <v>18.581632653061224</v>
      </c>
      <c r="Q1082" t="str">
        <f>LEFT(N1082,SEARCH("/",N1082)-1)</f>
        <v>games</v>
      </c>
      <c r="R1082" t="str">
        <f>RIGHT(N1082,LEN(N1082)-SEARCH("/",N1082))</f>
        <v>video games</v>
      </c>
      <c r="S1082" s="8">
        <f>(((J1082/60)/60)/24)+DATE(1970,1,1)</f>
        <v>41740.138113425928</v>
      </c>
      <c r="T1082" s="8">
        <f>(((I1082/60)/60)/24)+DATE(1970,1,1)</f>
        <v>41770.138113425928</v>
      </c>
      <c r="U1082" s="8">
        <f>VALUE(+LEFT(S1082,5))</f>
        <v>41740</v>
      </c>
      <c r="V1082" t="str">
        <f>VLOOKUP(D1082,X$2:Y$13,2)</f>
        <v>20000 to 24999</v>
      </c>
    </row>
    <row r="1083" spans="1:22" ht="28.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>+E1083/D1083</f>
        <v>1.7647058823529413E-4</v>
      </c>
      <c r="P1083">
        <f>AVERAGE(E1083/L1083)</f>
        <v>3</v>
      </c>
      <c r="Q1083" t="str">
        <f>LEFT(N1083,SEARCH("/",N1083)-1)</f>
        <v>games</v>
      </c>
      <c r="R1083" t="str">
        <f>RIGHT(N1083,LEN(N1083)-SEARCH("/",N1083))</f>
        <v>video games</v>
      </c>
      <c r="S1083" s="8">
        <f>(((J1083/60)/60)/24)+DATE(1970,1,1)</f>
        <v>42002.926990740743</v>
      </c>
      <c r="T1083" s="8">
        <f>(((I1083/60)/60)/24)+DATE(1970,1,1)</f>
        <v>42032.926990740743</v>
      </c>
      <c r="U1083" s="8">
        <f>VALUE(+LEFT(S1083,5))</f>
        <v>42002</v>
      </c>
      <c r="V1083" t="str">
        <f>VLOOKUP(D1083,X$2:Y$13,2)</f>
        <v>Greater than or equal to 50000</v>
      </c>
    </row>
    <row r="1084" spans="1:22" ht="28.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>+E1084/D1084</f>
        <v>5.5999999999999999E-3</v>
      </c>
      <c r="P1084">
        <f>AVERAGE(E1084/L1084)</f>
        <v>18.666666666666668</v>
      </c>
      <c r="Q1084" t="str">
        <f>LEFT(N1084,SEARCH("/",N1084)-1)</f>
        <v>games</v>
      </c>
      <c r="R1084" t="str">
        <f>RIGHT(N1084,LEN(N1084)-SEARCH("/",N1084))</f>
        <v>video games</v>
      </c>
      <c r="S1084" s="8">
        <f>(((J1084/60)/60)/24)+DATE(1970,1,1)</f>
        <v>41101.906111111115</v>
      </c>
      <c r="T1084" s="8">
        <f>(((I1084/60)/60)/24)+DATE(1970,1,1)</f>
        <v>41131.906111111115</v>
      </c>
      <c r="U1084" s="8">
        <f>VALUE(+LEFT(S1084,5))</f>
        <v>41101</v>
      </c>
      <c r="V1084" t="str">
        <f>VLOOKUP(D1084,X$2:Y$13,2)</f>
        <v>10000 to 14999</v>
      </c>
    </row>
    <row r="1085" spans="1:22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>+E1085/D1085</f>
        <v>8.2000000000000007E-3</v>
      </c>
      <c r="P1085">
        <f>AVERAGE(E1085/L1085)</f>
        <v>410</v>
      </c>
      <c r="Q1085" t="str">
        <f>LEFT(N1085,SEARCH("/",N1085)-1)</f>
        <v>games</v>
      </c>
      <c r="R1085" t="str">
        <f>RIGHT(N1085,LEN(N1085)-SEARCH("/",N1085))</f>
        <v>video games</v>
      </c>
      <c r="S1085" s="8">
        <f>(((J1085/60)/60)/24)+DATE(1970,1,1)</f>
        <v>41793.659525462965</v>
      </c>
      <c r="T1085" s="8">
        <f>(((I1085/60)/60)/24)+DATE(1970,1,1)</f>
        <v>41853.659525462965</v>
      </c>
      <c r="U1085" s="8">
        <f>VALUE(+LEFT(S1085,5))</f>
        <v>41793</v>
      </c>
      <c r="V1085" t="str">
        <f>VLOOKUP(D1085,X$2:Y$13,2)</f>
        <v>Greater than or equal to 50000</v>
      </c>
    </row>
    <row r="1086" spans="1:2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>+E1086/D1086</f>
        <v>0</v>
      </c>
      <c r="P1086" t="e">
        <f>AVERAGE(E1086/L1086)</f>
        <v>#DIV/0!</v>
      </c>
      <c r="Q1086" t="str">
        <f>LEFT(N1086,SEARCH("/",N1086)-1)</f>
        <v>games</v>
      </c>
      <c r="R1086" t="str">
        <f>RIGHT(N1086,LEN(N1086)-SEARCH("/",N1086))</f>
        <v>video games</v>
      </c>
      <c r="S1086" s="8">
        <f>(((J1086/60)/60)/24)+DATE(1970,1,1)</f>
        <v>41829.912083333329</v>
      </c>
      <c r="T1086" s="8">
        <f>(((I1086/60)/60)/24)+DATE(1970,1,1)</f>
        <v>41859.912083333329</v>
      </c>
      <c r="U1086" s="8">
        <f>VALUE(+LEFT(S1086,5))</f>
        <v>41829</v>
      </c>
      <c r="V1086" t="str">
        <f>VLOOKUP(D1086,X$2:Y$13,2)</f>
        <v>Less than 1000</v>
      </c>
    </row>
    <row r="1087" spans="1:22" ht="28.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>+E1087/D1087</f>
        <v>3.4200000000000001E-2</v>
      </c>
      <c r="P1087">
        <f>AVERAGE(E1087/L1087)</f>
        <v>114</v>
      </c>
      <c r="Q1087" t="str">
        <f>LEFT(N1087,SEARCH("/",N1087)-1)</f>
        <v>games</v>
      </c>
      <c r="R1087" t="str">
        <f>RIGHT(N1087,LEN(N1087)-SEARCH("/",N1087))</f>
        <v>video games</v>
      </c>
      <c r="S1087" s="8">
        <f>(((J1087/60)/60)/24)+DATE(1970,1,1)</f>
        <v>42413.671006944445</v>
      </c>
      <c r="T1087" s="8">
        <f>(((I1087/60)/60)/24)+DATE(1970,1,1)</f>
        <v>42443.629340277781</v>
      </c>
      <c r="U1087" s="8">
        <f>VALUE(+LEFT(S1087,5))</f>
        <v>42413</v>
      </c>
      <c r="V1087" t="str">
        <f>VLOOKUP(D1087,X$2:Y$13,2)</f>
        <v>30000 to 34999</v>
      </c>
    </row>
    <row r="1088" spans="1:2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>+E1088/D1088</f>
        <v>8.3333333333333339E-4</v>
      </c>
      <c r="P1088">
        <f>AVERAGE(E1088/L1088)</f>
        <v>7.5</v>
      </c>
      <c r="Q1088" t="str">
        <f>LEFT(N1088,SEARCH("/",N1088)-1)</f>
        <v>games</v>
      </c>
      <c r="R1088" t="str">
        <f>RIGHT(N1088,LEN(N1088)-SEARCH("/",N1088))</f>
        <v>video games</v>
      </c>
      <c r="S1088" s="8">
        <f>(((J1088/60)/60)/24)+DATE(1970,1,1)</f>
        <v>41845.866793981484</v>
      </c>
      <c r="T1088" s="8">
        <f>(((I1088/60)/60)/24)+DATE(1970,1,1)</f>
        <v>41875.866793981484</v>
      </c>
      <c r="U1088" s="8">
        <f>VALUE(+LEFT(S1088,5))</f>
        <v>41845</v>
      </c>
      <c r="V1088" t="str">
        <f>VLOOKUP(D1088,X$2:Y$13,2)</f>
        <v>15000 to 19999</v>
      </c>
    </row>
    <row r="1089" spans="1:22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>+E1089/D1089</f>
        <v>0</v>
      </c>
      <c r="P1089" t="e">
        <f>AVERAGE(E1089/L1089)</f>
        <v>#DIV/0!</v>
      </c>
      <c r="Q1089" t="str">
        <f>LEFT(N1089,SEARCH("/",N1089)-1)</f>
        <v>games</v>
      </c>
      <c r="R1089" t="str">
        <f>RIGHT(N1089,LEN(N1089)-SEARCH("/",N1089))</f>
        <v>video games</v>
      </c>
      <c r="S1089" s="8">
        <f>(((J1089/60)/60)/24)+DATE(1970,1,1)</f>
        <v>41775.713969907411</v>
      </c>
      <c r="T1089" s="8">
        <f>(((I1089/60)/60)/24)+DATE(1970,1,1)</f>
        <v>41805.713969907411</v>
      </c>
      <c r="U1089" s="8">
        <f>VALUE(+LEFT(S1089,5))</f>
        <v>41775</v>
      </c>
      <c r="V1089" t="str">
        <f>VLOOKUP(D1089,X$2:Y$13,2)</f>
        <v>1000 to 4999</v>
      </c>
    </row>
    <row r="1090" spans="1:22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>+E1090/D1090</f>
        <v>0.14182977777777778</v>
      </c>
      <c r="P1090">
        <f>AVERAGE(E1090/L1090)</f>
        <v>43.41727891156463</v>
      </c>
      <c r="Q1090" t="str">
        <f>LEFT(N1090,SEARCH("/",N1090)-1)</f>
        <v>games</v>
      </c>
      <c r="R1090" t="str">
        <f>RIGHT(N1090,LEN(N1090)-SEARCH("/",N1090))</f>
        <v>video games</v>
      </c>
      <c r="S1090" s="8">
        <f>(((J1090/60)/60)/24)+DATE(1970,1,1)</f>
        <v>41723.799386574072</v>
      </c>
      <c r="T1090" s="8">
        <f>(((I1090/60)/60)/24)+DATE(1970,1,1)</f>
        <v>41753.799386574072</v>
      </c>
      <c r="U1090" s="8">
        <f>VALUE(+LEFT(S1090,5))</f>
        <v>41723</v>
      </c>
      <c r="V1090" t="str">
        <f>VLOOKUP(D1090,X$2:Y$13,2)</f>
        <v>45000 to 49999</v>
      </c>
    </row>
    <row r="1091" spans="1:22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>+E1091/D1091</f>
        <v>7.8266666666666665E-2</v>
      </c>
      <c r="P1091">
        <f>AVERAGE(E1091/L1091)</f>
        <v>23.959183673469386</v>
      </c>
      <c r="Q1091" t="str">
        <f>LEFT(N1091,SEARCH("/",N1091)-1)</f>
        <v>games</v>
      </c>
      <c r="R1091" t="str">
        <f>RIGHT(N1091,LEN(N1091)-SEARCH("/",N1091))</f>
        <v>video games</v>
      </c>
      <c r="S1091" s="8">
        <f>(((J1091/60)/60)/24)+DATE(1970,1,1)</f>
        <v>42151.189525462964</v>
      </c>
      <c r="T1091" s="8">
        <f>(((I1091/60)/60)/24)+DATE(1970,1,1)</f>
        <v>42181.189525462964</v>
      </c>
      <c r="U1091" s="8">
        <f>VALUE(+LEFT(S1091,5))</f>
        <v>42151</v>
      </c>
      <c r="V1091" t="str">
        <f>VLOOKUP(D1091,X$2:Y$13,2)</f>
        <v>15000 to 19999</v>
      </c>
    </row>
    <row r="1092" spans="1:22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>+E1092/D1092</f>
        <v>3.8464497269020693E-4</v>
      </c>
      <c r="P1092">
        <f>AVERAGE(E1092/L1092)</f>
        <v>5</v>
      </c>
      <c r="Q1092" t="str">
        <f>LEFT(N1092,SEARCH("/",N1092)-1)</f>
        <v>games</v>
      </c>
      <c r="R1092" t="str">
        <f>RIGHT(N1092,LEN(N1092)-SEARCH("/",N1092))</f>
        <v>video games</v>
      </c>
      <c r="S1092" s="8">
        <f>(((J1092/60)/60)/24)+DATE(1970,1,1)</f>
        <v>42123.185798611114</v>
      </c>
      <c r="T1092" s="8">
        <f>(((I1092/60)/60)/24)+DATE(1970,1,1)</f>
        <v>42153.185798611114</v>
      </c>
      <c r="U1092" s="8">
        <f>VALUE(+LEFT(S1092,5))</f>
        <v>42123</v>
      </c>
      <c r="V1092" t="str">
        <f>VLOOKUP(D1092,X$2:Y$13,2)</f>
        <v>10000 to 14999</v>
      </c>
    </row>
    <row r="1093" spans="1:22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>+E1093/D1093</f>
        <v>0.125</v>
      </c>
      <c r="P1093">
        <f>AVERAGE(E1093/L1093)</f>
        <v>12.5</v>
      </c>
      <c r="Q1093" t="str">
        <f>LEFT(N1093,SEARCH("/",N1093)-1)</f>
        <v>games</v>
      </c>
      <c r="R1093" t="str">
        <f>RIGHT(N1093,LEN(N1093)-SEARCH("/",N1093))</f>
        <v>video games</v>
      </c>
      <c r="S1093" s="8">
        <f>(((J1093/60)/60)/24)+DATE(1970,1,1)</f>
        <v>42440.820277777777</v>
      </c>
      <c r="T1093" s="8">
        <f>(((I1093/60)/60)/24)+DATE(1970,1,1)</f>
        <v>42470.778611111105</v>
      </c>
      <c r="U1093" s="8">
        <f>VALUE(+LEFT(S1093,5))</f>
        <v>42440</v>
      </c>
      <c r="V1093" t="str">
        <f>VLOOKUP(D1093,X$2:Y$13,2)</f>
        <v>Less than 1000</v>
      </c>
    </row>
    <row r="1094" spans="1:22" ht="43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>+E1094/D1094</f>
        <v>1.0500000000000001E-2</v>
      </c>
      <c r="P1094">
        <f>AVERAGE(E1094/L1094)</f>
        <v>3</v>
      </c>
      <c r="Q1094" t="str">
        <f>LEFT(N1094,SEARCH("/",N1094)-1)</f>
        <v>games</v>
      </c>
      <c r="R1094" t="str">
        <f>RIGHT(N1094,LEN(N1094)-SEARCH("/",N1094))</f>
        <v>video games</v>
      </c>
      <c r="S1094" s="8">
        <f>(((J1094/60)/60)/24)+DATE(1970,1,1)</f>
        <v>41250.025902777779</v>
      </c>
      <c r="T1094" s="8">
        <f>(((I1094/60)/60)/24)+DATE(1970,1,1)</f>
        <v>41280.025902777779</v>
      </c>
      <c r="U1094" s="8">
        <f>VALUE(+LEFT(S1094,5))</f>
        <v>41250</v>
      </c>
      <c r="V1094" t="str">
        <f>VLOOKUP(D1094,X$2:Y$13,2)</f>
        <v>1000 to 4999</v>
      </c>
    </row>
    <row r="1095" spans="1:22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>+E1095/D1095</f>
        <v>0.14083333333333334</v>
      </c>
      <c r="P1095">
        <f>AVERAGE(E1095/L1095)</f>
        <v>10.5625</v>
      </c>
      <c r="Q1095" t="str">
        <f>LEFT(N1095,SEARCH("/",N1095)-1)</f>
        <v>games</v>
      </c>
      <c r="R1095" t="str">
        <f>RIGHT(N1095,LEN(N1095)-SEARCH("/",N1095))</f>
        <v>video games</v>
      </c>
      <c r="S1095" s="8">
        <f>(((J1095/60)/60)/24)+DATE(1970,1,1)</f>
        <v>42396.973807870367</v>
      </c>
      <c r="T1095" s="8">
        <f>(((I1095/60)/60)/24)+DATE(1970,1,1)</f>
        <v>42411.973807870367</v>
      </c>
      <c r="U1095" s="8">
        <f>VALUE(+LEFT(S1095,5))</f>
        <v>42396</v>
      </c>
      <c r="V1095" t="str">
        <f>VLOOKUP(D1095,X$2:Y$13,2)</f>
        <v>Less than 1000</v>
      </c>
    </row>
    <row r="1096" spans="1:22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>+E1096/D1096</f>
        <v>0.18300055555555556</v>
      </c>
      <c r="P1096">
        <f>AVERAGE(E1096/L1096)</f>
        <v>122.00037037037038</v>
      </c>
      <c r="Q1096" t="str">
        <f>LEFT(N1096,SEARCH("/",N1096)-1)</f>
        <v>games</v>
      </c>
      <c r="R1096" t="str">
        <f>RIGHT(N1096,LEN(N1096)-SEARCH("/",N1096))</f>
        <v>video games</v>
      </c>
      <c r="S1096" s="8">
        <f>(((J1096/60)/60)/24)+DATE(1970,1,1)</f>
        <v>40795.713344907403</v>
      </c>
      <c r="T1096" s="8">
        <f>(((I1096/60)/60)/24)+DATE(1970,1,1)</f>
        <v>40825.713344907403</v>
      </c>
      <c r="U1096" s="8">
        <f>VALUE(+LEFT(S1096,5))</f>
        <v>40795</v>
      </c>
      <c r="V1096" t="str">
        <f>VLOOKUP(D1096,X$2:Y$13,2)</f>
        <v>15000 to 19999</v>
      </c>
    </row>
    <row r="1097" spans="1:22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>+E1097/D1097</f>
        <v>5.0347999999999997E-2</v>
      </c>
      <c r="P1097">
        <f>AVERAGE(E1097/L1097)</f>
        <v>267.80851063829789</v>
      </c>
      <c r="Q1097" t="str">
        <f>LEFT(N1097,SEARCH("/",N1097)-1)</f>
        <v>games</v>
      </c>
      <c r="R1097" t="str">
        <f>RIGHT(N1097,LEN(N1097)-SEARCH("/",N1097))</f>
        <v>video games</v>
      </c>
      <c r="S1097" s="8">
        <f>(((J1097/60)/60)/24)+DATE(1970,1,1)</f>
        <v>41486.537268518521</v>
      </c>
      <c r="T1097" s="8">
        <f>(((I1097/60)/60)/24)+DATE(1970,1,1)</f>
        <v>41516.537268518521</v>
      </c>
      <c r="U1097" s="8">
        <f>VALUE(+LEFT(S1097,5))</f>
        <v>41486</v>
      </c>
      <c r="V1097" t="str">
        <f>VLOOKUP(D1097,X$2:Y$13,2)</f>
        <v>Greater than or equal to 50000</v>
      </c>
    </row>
    <row r="1098" spans="1:22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>+E1098/D1098</f>
        <v>0.17933333333333334</v>
      </c>
      <c r="P1098">
        <f>AVERAGE(E1098/L1098)</f>
        <v>74.206896551724142</v>
      </c>
      <c r="Q1098" t="str">
        <f>LEFT(N1098,SEARCH("/",N1098)-1)</f>
        <v>games</v>
      </c>
      <c r="R1098" t="str">
        <f>RIGHT(N1098,LEN(N1098)-SEARCH("/",N1098))</f>
        <v>video games</v>
      </c>
      <c r="S1098" s="8">
        <f>(((J1098/60)/60)/24)+DATE(1970,1,1)</f>
        <v>41885.51798611111</v>
      </c>
      <c r="T1098" s="8">
        <f>(((I1098/60)/60)/24)+DATE(1970,1,1)</f>
        <v>41916.145833333336</v>
      </c>
      <c r="U1098" s="8">
        <f>VALUE(+LEFT(S1098,5))</f>
        <v>41885</v>
      </c>
      <c r="V1098" t="str">
        <f>VLOOKUP(D1098,X$2:Y$13,2)</f>
        <v>10000 to 14999</v>
      </c>
    </row>
    <row r="1099" spans="1:22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>+E1099/D1099</f>
        <v>4.6999999999999999E-4</v>
      </c>
      <c r="P1099">
        <f>AVERAGE(E1099/L1099)</f>
        <v>6.7142857142857144</v>
      </c>
      <c r="Q1099" t="str">
        <f>LEFT(N1099,SEARCH("/",N1099)-1)</f>
        <v>games</v>
      </c>
      <c r="R1099" t="str">
        <f>RIGHT(N1099,LEN(N1099)-SEARCH("/",N1099))</f>
        <v>video games</v>
      </c>
      <c r="S1099" s="8">
        <f>(((J1099/60)/60)/24)+DATE(1970,1,1)</f>
        <v>41660.792557870373</v>
      </c>
      <c r="T1099" s="8">
        <f>(((I1099/60)/60)/24)+DATE(1970,1,1)</f>
        <v>41700.792557870373</v>
      </c>
      <c r="U1099" s="8">
        <f>VALUE(+LEFT(S1099,5))</f>
        <v>41660</v>
      </c>
      <c r="V1099" t="str">
        <f>VLOOKUP(D1099,X$2:Y$13,2)</f>
        <v>Greater than or equal to 50000</v>
      </c>
    </row>
    <row r="1100" spans="1:22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>+E1100/D1100</f>
        <v>7.2120000000000004E-2</v>
      </c>
      <c r="P1100">
        <f>AVERAGE(E1100/L1100)</f>
        <v>81.954545454545453</v>
      </c>
      <c r="Q1100" t="str">
        <f>LEFT(N1100,SEARCH("/",N1100)-1)</f>
        <v>games</v>
      </c>
      <c r="R1100" t="str">
        <f>RIGHT(N1100,LEN(N1100)-SEARCH("/",N1100))</f>
        <v>video games</v>
      </c>
      <c r="S1100" s="8">
        <f>(((J1100/60)/60)/24)+DATE(1970,1,1)</f>
        <v>41712.762673611112</v>
      </c>
      <c r="T1100" s="8">
        <f>(((I1100/60)/60)/24)+DATE(1970,1,1)</f>
        <v>41742.762673611112</v>
      </c>
      <c r="U1100" s="8">
        <f>VALUE(+LEFT(S1100,5))</f>
        <v>41712</v>
      </c>
      <c r="V1100" t="str">
        <f>VLOOKUP(D1100,X$2:Y$13,2)</f>
        <v>25000 to 29999</v>
      </c>
    </row>
    <row r="1101" spans="1:22" ht="43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>+E1101/D1101</f>
        <v>5.0000000000000001E-3</v>
      </c>
      <c r="P1101">
        <f>AVERAGE(E1101/L1101)</f>
        <v>25</v>
      </c>
      <c r="Q1101" t="str">
        <f>LEFT(N1101,SEARCH("/",N1101)-1)</f>
        <v>games</v>
      </c>
      <c r="R1101" t="str">
        <f>RIGHT(N1101,LEN(N1101)-SEARCH("/",N1101))</f>
        <v>video games</v>
      </c>
      <c r="S1101" s="8">
        <f>(((J1101/60)/60)/24)+DATE(1970,1,1)</f>
        <v>42107.836435185185</v>
      </c>
      <c r="T1101" s="8">
        <f>(((I1101/60)/60)/24)+DATE(1970,1,1)</f>
        <v>42137.836435185185</v>
      </c>
      <c r="U1101" s="8">
        <f>VALUE(+LEFT(S1101,5))</f>
        <v>42107</v>
      </c>
      <c r="V1101" t="str">
        <f>VLOOKUP(D1101,X$2:Y$13,2)</f>
        <v>5000 to 9999</v>
      </c>
    </row>
    <row r="1102" spans="1:22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>+E1102/D1102</f>
        <v>2.5000000000000001E-2</v>
      </c>
      <c r="P1102">
        <f>AVERAGE(E1102/L1102)</f>
        <v>10</v>
      </c>
      <c r="Q1102" t="str">
        <f>LEFT(N1102,SEARCH("/",N1102)-1)</f>
        <v>games</v>
      </c>
      <c r="R1102" t="str">
        <f>RIGHT(N1102,LEN(N1102)-SEARCH("/",N1102))</f>
        <v>video games</v>
      </c>
      <c r="S1102" s="8">
        <f>(((J1102/60)/60)/24)+DATE(1970,1,1)</f>
        <v>42384.110775462963</v>
      </c>
      <c r="T1102" s="8">
        <f>(((I1102/60)/60)/24)+DATE(1970,1,1)</f>
        <v>42414.110775462963</v>
      </c>
      <c r="U1102" s="8">
        <f>VALUE(+LEFT(S1102,5))</f>
        <v>42384</v>
      </c>
      <c r="V1102" t="str">
        <f>VLOOKUP(D1102,X$2:Y$13,2)</f>
        <v>1000 to 4999</v>
      </c>
    </row>
    <row r="1103" spans="1:22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>+E1103/D1103</f>
        <v>4.0999999999999999E-4</v>
      </c>
      <c r="P1103">
        <f>AVERAGE(E1103/L1103)</f>
        <v>6.833333333333333</v>
      </c>
      <c r="Q1103" t="str">
        <f>LEFT(N1103,SEARCH("/",N1103)-1)</f>
        <v>games</v>
      </c>
      <c r="R1103" t="str">
        <f>RIGHT(N1103,LEN(N1103)-SEARCH("/",N1103))</f>
        <v>video games</v>
      </c>
      <c r="S1103" s="8">
        <f>(((J1103/60)/60)/24)+DATE(1970,1,1)</f>
        <v>42538.77243055556</v>
      </c>
      <c r="T1103" s="8">
        <f>(((I1103/60)/60)/24)+DATE(1970,1,1)</f>
        <v>42565.758333333331</v>
      </c>
      <c r="U1103" s="8">
        <f>VALUE(+LEFT(S1103,5))</f>
        <v>42538</v>
      </c>
      <c r="V1103" t="str">
        <f>VLOOKUP(D1103,X$2:Y$13,2)</f>
        <v>Greater than or equal to 50000</v>
      </c>
    </row>
    <row r="1104" spans="1:22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>+E1104/D1104</f>
        <v>5.3124999999999999E-2</v>
      </c>
      <c r="P1104">
        <f>AVERAGE(E1104/L1104)</f>
        <v>17.708333333333332</v>
      </c>
      <c r="Q1104" t="str">
        <f>LEFT(N1104,SEARCH("/",N1104)-1)</f>
        <v>games</v>
      </c>
      <c r="R1104" t="str">
        <f>RIGHT(N1104,LEN(N1104)-SEARCH("/",N1104))</f>
        <v>video games</v>
      </c>
      <c r="S1104" s="8">
        <f>(((J1104/60)/60)/24)+DATE(1970,1,1)</f>
        <v>41577.045428240745</v>
      </c>
      <c r="T1104" s="8">
        <f>(((I1104/60)/60)/24)+DATE(1970,1,1)</f>
        <v>41617.249305555553</v>
      </c>
      <c r="U1104" s="8">
        <f>VALUE(+LEFT(S1104,5))</f>
        <v>41577</v>
      </c>
      <c r="V1104" t="str">
        <f>VLOOKUP(D1104,X$2:Y$13,2)</f>
        <v>5000 to 9999</v>
      </c>
    </row>
    <row r="1105" spans="1:22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>+E1105/D1105</f>
        <v>1.6199999999999999E-2</v>
      </c>
      <c r="P1105">
        <f>AVERAGE(E1105/L1105)</f>
        <v>16.2</v>
      </c>
      <c r="Q1105" t="str">
        <f>LEFT(N1105,SEARCH("/",N1105)-1)</f>
        <v>games</v>
      </c>
      <c r="R1105" t="str">
        <f>RIGHT(N1105,LEN(N1105)-SEARCH("/",N1105))</f>
        <v>video games</v>
      </c>
      <c r="S1105" s="8">
        <f>(((J1105/60)/60)/24)+DATE(1970,1,1)</f>
        <v>42479.22210648148</v>
      </c>
      <c r="T1105" s="8">
        <f>(((I1105/60)/60)/24)+DATE(1970,1,1)</f>
        <v>42539.22210648148</v>
      </c>
      <c r="U1105" s="8">
        <f>VALUE(+LEFT(S1105,5))</f>
        <v>42479</v>
      </c>
      <c r="V1105" t="str">
        <f>VLOOKUP(D1105,X$2:Y$13,2)</f>
        <v>15000 to 19999</v>
      </c>
    </row>
    <row r="1106" spans="1:22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>+E1106/D1106</f>
        <v>4.9516666666666667E-2</v>
      </c>
      <c r="P1106">
        <f>AVERAGE(E1106/L1106)</f>
        <v>80.297297297297291</v>
      </c>
      <c r="Q1106" t="str">
        <f>LEFT(N1106,SEARCH("/",N1106)-1)</f>
        <v>games</v>
      </c>
      <c r="R1106" t="str">
        <f>RIGHT(N1106,LEN(N1106)-SEARCH("/",N1106))</f>
        <v>video games</v>
      </c>
      <c r="S1106" s="8">
        <f>(((J1106/60)/60)/24)+DATE(1970,1,1)</f>
        <v>41771.40996527778</v>
      </c>
      <c r="T1106" s="8">
        <f>(((I1106/60)/60)/24)+DATE(1970,1,1)</f>
        <v>41801.40996527778</v>
      </c>
      <c r="U1106" s="8">
        <f>VALUE(+LEFT(S1106,5))</f>
        <v>41771</v>
      </c>
      <c r="V1106" t="str">
        <f>VLOOKUP(D1106,X$2:Y$13,2)</f>
        <v>Greater than or equal to 50000</v>
      </c>
    </row>
    <row r="1107" spans="1:22" ht="43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>+E1107/D1107</f>
        <v>1.5900000000000001E-3</v>
      </c>
      <c r="P1107">
        <f>AVERAGE(E1107/L1107)</f>
        <v>71.55</v>
      </c>
      <c r="Q1107" t="str">
        <f>LEFT(N1107,SEARCH("/",N1107)-1)</f>
        <v>games</v>
      </c>
      <c r="R1107" t="str">
        <f>RIGHT(N1107,LEN(N1107)-SEARCH("/",N1107))</f>
        <v>video games</v>
      </c>
      <c r="S1107" s="8">
        <f>(((J1107/60)/60)/24)+DATE(1970,1,1)</f>
        <v>41692.135729166665</v>
      </c>
      <c r="T1107" s="8">
        <f>(((I1107/60)/60)/24)+DATE(1970,1,1)</f>
        <v>41722.0940625</v>
      </c>
      <c r="U1107" s="8">
        <f>VALUE(+LEFT(S1107,5))</f>
        <v>41692</v>
      </c>
      <c r="V1107" t="str">
        <f>VLOOKUP(D1107,X$2:Y$13,2)</f>
        <v>Greater than or equal to 50000</v>
      </c>
    </row>
    <row r="1108" spans="1:22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>+E1108/D1108</f>
        <v>0.41249999999999998</v>
      </c>
      <c r="P1108">
        <f>AVERAGE(E1108/L1108)</f>
        <v>23.571428571428573</v>
      </c>
      <c r="Q1108" t="str">
        <f>LEFT(N1108,SEARCH("/",N1108)-1)</f>
        <v>games</v>
      </c>
      <c r="R1108" t="str">
        <f>RIGHT(N1108,LEN(N1108)-SEARCH("/",N1108))</f>
        <v>video games</v>
      </c>
      <c r="S1108" s="8">
        <f>(((J1108/60)/60)/24)+DATE(1970,1,1)</f>
        <v>40973.740451388891</v>
      </c>
      <c r="T1108" s="8">
        <f>(((I1108/60)/60)/24)+DATE(1970,1,1)</f>
        <v>41003.698784722219</v>
      </c>
      <c r="U1108" s="8">
        <f>VALUE(+LEFT(S1108,5))</f>
        <v>40973</v>
      </c>
      <c r="V1108" t="str">
        <f>VLOOKUP(D1108,X$2:Y$13,2)</f>
        <v>Less than 1000</v>
      </c>
    </row>
    <row r="1109" spans="1:22" ht="43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>+E1109/D1109</f>
        <v>0</v>
      </c>
      <c r="P1109" t="e">
        <f>AVERAGE(E1109/L1109)</f>
        <v>#DIV/0!</v>
      </c>
      <c r="Q1109" t="str">
        <f>LEFT(N1109,SEARCH("/",N1109)-1)</f>
        <v>games</v>
      </c>
      <c r="R1109" t="str">
        <f>RIGHT(N1109,LEN(N1109)-SEARCH("/",N1109))</f>
        <v>video games</v>
      </c>
      <c r="S1109" s="8">
        <f>(((J1109/60)/60)/24)+DATE(1970,1,1)</f>
        <v>41813.861388888887</v>
      </c>
      <c r="T1109" s="8">
        <f>(((I1109/60)/60)/24)+DATE(1970,1,1)</f>
        <v>41843.861388888887</v>
      </c>
      <c r="U1109" s="8">
        <f>VALUE(+LEFT(S1109,5))</f>
        <v>41813</v>
      </c>
      <c r="V1109" t="str">
        <f>VLOOKUP(D1109,X$2:Y$13,2)</f>
        <v>10000 to 14999</v>
      </c>
    </row>
    <row r="1110" spans="1:22" ht="43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>+E1110/D1110</f>
        <v>2.93E-2</v>
      </c>
      <c r="P1110">
        <f>AVERAGE(E1110/L1110)</f>
        <v>34.88095238095238</v>
      </c>
      <c r="Q1110" t="str">
        <f>LEFT(N1110,SEARCH("/",N1110)-1)</f>
        <v>games</v>
      </c>
      <c r="R1110" t="str">
        <f>RIGHT(N1110,LEN(N1110)-SEARCH("/",N1110))</f>
        <v>video games</v>
      </c>
      <c r="S1110" s="8">
        <f>(((J1110/60)/60)/24)+DATE(1970,1,1)</f>
        <v>40952.636979166666</v>
      </c>
      <c r="T1110" s="8">
        <f>(((I1110/60)/60)/24)+DATE(1970,1,1)</f>
        <v>41012.595312500001</v>
      </c>
      <c r="U1110" s="8">
        <f>VALUE(+LEFT(S1110,5))</f>
        <v>40952</v>
      </c>
      <c r="V1110" t="str">
        <f>VLOOKUP(D1110,X$2:Y$13,2)</f>
        <v>25000 to 29999</v>
      </c>
    </row>
    <row r="1111" spans="1:22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>+E1111/D1111</f>
        <v>4.4999999999999997E-3</v>
      </c>
      <c r="P1111">
        <f>AVERAGE(E1111/L1111)</f>
        <v>15</v>
      </c>
      <c r="Q1111" t="str">
        <f>LEFT(N1111,SEARCH("/",N1111)-1)</f>
        <v>games</v>
      </c>
      <c r="R1111" t="str">
        <f>RIGHT(N1111,LEN(N1111)-SEARCH("/",N1111))</f>
        <v>video games</v>
      </c>
      <c r="S1111" s="8">
        <f>(((J1111/60)/60)/24)+DATE(1970,1,1)</f>
        <v>42662.752199074079</v>
      </c>
      <c r="T1111" s="8">
        <f>(((I1111/60)/60)/24)+DATE(1970,1,1)</f>
        <v>42692.793865740736</v>
      </c>
      <c r="U1111" s="8">
        <f>VALUE(+LEFT(S1111,5))</f>
        <v>42662</v>
      </c>
      <c r="V1111" t="str">
        <f>VLOOKUP(D1111,X$2:Y$13,2)</f>
        <v>10000 to 14999</v>
      </c>
    </row>
    <row r="1112" spans="1:22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>+E1112/D1112</f>
        <v>5.1000000000000004E-3</v>
      </c>
      <c r="P1112">
        <f>AVERAGE(E1112/L1112)</f>
        <v>23.181818181818183</v>
      </c>
      <c r="Q1112" t="str">
        <f>LEFT(N1112,SEARCH("/",N1112)-1)</f>
        <v>games</v>
      </c>
      <c r="R1112" t="str">
        <f>RIGHT(N1112,LEN(N1112)-SEARCH("/",N1112))</f>
        <v>video games</v>
      </c>
      <c r="S1112" s="8">
        <f>(((J1112/60)/60)/24)+DATE(1970,1,1)</f>
        <v>41220.933124999996</v>
      </c>
      <c r="T1112" s="8">
        <f>(((I1112/60)/60)/24)+DATE(1970,1,1)</f>
        <v>41250.933124999996</v>
      </c>
      <c r="U1112" s="8">
        <f>VALUE(+LEFT(S1112,5))</f>
        <v>41220</v>
      </c>
      <c r="V1112" t="str">
        <f>VLOOKUP(D1112,X$2:Y$13,2)</f>
        <v>Greater than or equal to 50000</v>
      </c>
    </row>
    <row r="1113" spans="1:22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>+E1113/D1113</f>
        <v>4.0000000000000002E-4</v>
      </c>
      <c r="P1113">
        <f>AVERAGE(E1113/L1113)</f>
        <v>1</v>
      </c>
      <c r="Q1113" t="str">
        <f>LEFT(N1113,SEARCH("/",N1113)-1)</f>
        <v>games</v>
      </c>
      <c r="R1113" t="str">
        <f>RIGHT(N1113,LEN(N1113)-SEARCH("/",N1113))</f>
        <v>video games</v>
      </c>
      <c r="S1113" s="8">
        <f>(((J1113/60)/60)/24)+DATE(1970,1,1)</f>
        <v>42347.203587962969</v>
      </c>
      <c r="T1113" s="8">
        <f>(((I1113/60)/60)/24)+DATE(1970,1,1)</f>
        <v>42377.203587962969</v>
      </c>
      <c r="U1113" s="8">
        <f>VALUE(+LEFT(S1113,5))</f>
        <v>42347</v>
      </c>
      <c r="V1113" t="str">
        <f>VLOOKUP(D1113,X$2:Y$13,2)</f>
        <v>1000 to 4999</v>
      </c>
    </row>
    <row r="1114" spans="1:22" ht="28.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>+E1114/D1114</f>
        <v>0.35537409090909089</v>
      </c>
      <c r="P1114">
        <f>AVERAGE(E1114/L1114)</f>
        <v>100.23371794871794</v>
      </c>
      <c r="Q1114" t="str">
        <f>LEFT(N1114,SEARCH("/",N1114)-1)</f>
        <v>games</v>
      </c>
      <c r="R1114" t="str">
        <f>RIGHT(N1114,LEN(N1114)-SEARCH("/",N1114))</f>
        <v>video games</v>
      </c>
      <c r="S1114" s="8">
        <f>(((J1114/60)/60)/24)+DATE(1970,1,1)</f>
        <v>41963.759386574078</v>
      </c>
      <c r="T1114" s="8">
        <f>(((I1114/60)/60)/24)+DATE(1970,1,1)</f>
        <v>42023.354166666672</v>
      </c>
      <c r="U1114" s="8">
        <f>VALUE(+LEFT(S1114,5))</f>
        <v>41963</v>
      </c>
      <c r="V1114" t="str">
        <f>VLOOKUP(D1114,X$2:Y$13,2)</f>
        <v>Greater than or equal to 50000</v>
      </c>
    </row>
    <row r="1115" spans="1:22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>+E1115/D1115</f>
        <v>5.0000000000000001E-3</v>
      </c>
      <c r="P1115">
        <f>AVERAGE(E1115/L1115)</f>
        <v>5</v>
      </c>
      <c r="Q1115" t="str">
        <f>LEFT(N1115,SEARCH("/",N1115)-1)</f>
        <v>games</v>
      </c>
      <c r="R1115" t="str">
        <f>RIGHT(N1115,LEN(N1115)-SEARCH("/",N1115))</f>
        <v>video games</v>
      </c>
      <c r="S1115" s="8">
        <f>(((J1115/60)/60)/24)+DATE(1970,1,1)</f>
        <v>41835.977083333331</v>
      </c>
      <c r="T1115" s="8">
        <f>(((I1115/60)/60)/24)+DATE(1970,1,1)</f>
        <v>41865.977083333331</v>
      </c>
      <c r="U1115" s="8">
        <f>VALUE(+LEFT(S1115,5))</f>
        <v>41835</v>
      </c>
      <c r="V1115" t="str">
        <f>VLOOKUP(D1115,X$2:Y$13,2)</f>
        <v>1000 to 4999</v>
      </c>
    </row>
    <row r="1116" spans="1:22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>+E1116/D1116</f>
        <v>1.6666666666666668E-3</v>
      </c>
      <c r="P1116">
        <f>AVERAGE(E1116/L1116)</f>
        <v>3.3333333333333335</v>
      </c>
      <c r="Q1116" t="str">
        <f>LEFT(N1116,SEARCH("/",N1116)-1)</f>
        <v>games</v>
      </c>
      <c r="R1116" t="str">
        <f>RIGHT(N1116,LEN(N1116)-SEARCH("/",N1116))</f>
        <v>video games</v>
      </c>
      <c r="S1116" s="8">
        <f>(((J1116/60)/60)/24)+DATE(1970,1,1)</f>
        <v>41526.345914351856</v>
      </c>
      <c r="T1116" s="8">
        <f>(((I1116/60)/60)/24)+DATE(1970,1,1)</f>
        <v>41556.345914351856</v>
      </c>
      <c r="U1116" s="8">
        <f>VALUE(+LEFT(S1116,5))</f>
        <v>41526</v>
      </c>
      <c r="V1116" t="str">
        <f>VLOOKUP(D1116,X$2:Y$13,2)</f>
        <v>5000 to 9999</v>
      </c>
    </row>
    <row r="1117" spans="1:22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>+E1117/D1117</f>
        <v>1.325E-3</v>
      </c>
      <c r="P1117">
        <f>AVERAGE(E1117/L1117)</f>
        <v>13.25</v>
      </c>
      <c r="Q1117" t="str">
        <f>LEFT(N1117,SEARCH("/",N1117)-1)</f>
        <v>games</v>
      </c>
      <c r="R1117" t="str">
        <f>RIGHT(N1117,LEN(N1117)-SEARCH("/",N1117))</f>
        <v>video games</v>
      </c>
      <c r="S1117" s="8">
        <f>(((J1117/60)/60)/24)+DATE(1970,1,1)</f>
        <v>42429.695543981477</v>
      </c>
      <c r="T1117" s="8">
        <f>(((I1117/60)/60)/24)+DATE(1970,1,1)</f>
        <v>42459.653877314813</v>
      </c>
      <c r="U1117" s="8">
        <f>VALUE(+LEFT(S1117,5))</f>
        <v>42429</v>
      </c>
      <c r="V1117" t="str">
        <f>VLOOKUP(D1117,X$2:Y$13,2)</f>
        <v>40000 to 44999</v>
      </c>
    </row>
    <row r="1118" spans="1:22" ht="28.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>+E1118/D1118</f>
        <v>3.5704000000000004E-4</v>
      </c>
      <c r="P1118">
        <f>AVERAGE(E1118/L1118)</f>
        <v>17.852</v>
      </c>
      <c r="Q1118" t="str">
        <f>LEFT(N1118,SEARCH("/",N1118)-1)</f>
        <v>games</v>
      </c>
      <c r="R1118" t="str">
        <f>RIGHT(N1118,LEN(N1118)-SEARCH("/",N1118))</f>
        <v>video games</v>
      </c>
      <c r="S1118" s="8">
        <f>(((J1118/60)/60)/24)+DATE(1970,1,1)</f>
        <v>41009.847314814811</v>
      </c>
      <c r="T1118" s="8">
        <f>(((I1118/60)/60)/24)+DATE(1970,1,1)</f>
        <v>41069.847314814811</v>
      </c>
      <c r="U1118" s="8">
        <f>VALUE(+LEFT(S1118,5))</f>
        <v>41009</v>
      </c>
      <c r="V1118" t="str">
        <f>VLOOKUP(D1118,X$2:Y$13,2)</f>
        <v>Greater than or equal to 50000</v>
      </c>
    </row>
    <row r="1119" spans="1:22" ht="28.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>+E1119/D1119</f>
        <v>8.3000000000000004E-2</v>
      </c>
      <c r="P1119">
        <f>AVERAGE(E1119/L1119)</f>
        <v>10.375</v>
      </c>
      <c r="Q1119" t="str">
        <f>LEFT(N1119,SEARCH("/",N1119)-1)</f>
        <v>games</v>
      </c>
      <c r="R1119" t="str">
        <f>RIGHT(N1119,LEN(N1119)-SEARCH("/",N1119))</f>
        <v>video games</v>
      </c>
      <c r="S1119" s="8">
        <f>(((J1119/60)/60)/24)+DATE(1970,1,1)</f>
        <v>42333.598530092597</v>
      </c>
      <c r="T1119" s="8">
        <f>(((I1119/60)/60)/24)+DATE(1970,1,1)</f>
        <v>42363.598530092597</v>
      </c>
      <c r="U1119" s="8">
        <f>VALUE(+LEFT(S1119,5))</f>
        <v>42333</v>
      </c>
      <c r="V1119" t="str">
        <f>VLOOKUP(D1119,X$2:Y$13,2)</f>
        <v>1000 to 4999</v>
      </c>
    </row>
    <row r="1120" spans="1:22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>+E1120/D1120</f>
        <v>2.4222222222222221E-2</v>
      </c>
      <c r="P1120">
        <f>AVERAGE(E1120/L1120)</f>
        <v>36.333333333333336</v>
      </c>
      <c r="Q1120" t="str">
        <f>LEFT(N1120,SEARCH("/",N1120)-1)</f>
        <v>games</v>
      </c>
      <c r="R1120" t="str">
        <f>RIGHT(N1120,LEN(N1120)-SEARCH("/",N1120))</f>
        <v>video games</v>
      </c>
      <c r="S1120" s="8">
        <f>(((J1120/60)/60)/24)+DATE(1970,1,1)</f>
        <v>41704.16642361111</v>
      </c>
      <c r="T1120" s="8">
        <f>(((I1120/60)/60)/24)+DATE(1970,1,1)</f>
        <v>41734.124756944446</v>
      </c>
      <c r="U1120" s="8">
        <f>VALUE(+LEFT(S1120,5))</f>
        <v>41704</v>
      </c>
      <c r="V1120" t="str">
        <f>VLOOKUP(D1120,X$2:Y$13,2)</f>
        <v>1000 to 4999</v>
      </c>
    </row>
    <row r="1121" spans="1:22" ht="43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>+E1121/D1121</f>
        <v>2.3809523809523812E-3</v>
      </c>
      <c r="P1121">
        <f>AVERAGE(E1121/L1121)</f>
        <v>5</v>
      </c>
      <c r="Q1121" t="str">
        <f>LEFT(N1121,SEARCH("/",N1121)-1)</f>
        <v>games</v>
      </c>
      <c r="R1121" t="str">
        <f>RIGHT(N1121,LEN(N1121)-SEARCH("/",N1121))</f>
        <v>video games</v>
      </c>
      <c r="S1121" s="8">
        <f>(((J1121/60)/60)/24)+DATE(1970,1,1)</f>
        <v>41722.792407407411</v>
      </c>
      <c r="T1121" s="8">
        <f>(((I1121/60)/60)/24)+DATE(1970,1,1)</f>
        <v>41735.792407407411</v>
      </c>
      <c r="U1121" s="8">
        <f>VALUE(+LEFT(S1121,5))</f>
        <v>41722</v>
      </c>
      <c r="V1121" t="str">
        <f>VLOOKUP(D1121,X$2:Y$13,2)</f>
        <v>1000 to 4999</v>
      </c>
    </row>
    <row r="1122" spans="1:22" ht="28.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>+E1122/D1122</f>
        <v>0</v>
      </c>
      <c r="P1122" t="e">
        <f>AVERAGE(E1122/L1122)</f>
        <v>#DIV/0!</v>
      </c>
      <c r="Q1122" t="str">
        <f>LEFT(N1122,SEARCH("/",N1122)-1)</f>
        <v>games</v>
      </c>
      <c r="R1122" t="str">
        <f>RIGHT(N1122,LEN(N1122)-SEARCH("/",N1122))</f>
        <v>video games</v>
      </c>
      <c r="S1122" s="8">
        <f>(((J1122/60)/60)/24)+DATE(1970,1,1)</f>
        <v>40799.872685185182</v>
      </c>
      <c r="T1122" s="8">
        <f>(((I1122/60)/60)/24)+DATE(1970,1,1)</f>
        <v>40844.872685185182</v>
      </c>
      <c r="U1122" s="8">
        <f>VALUE(+LEFT(S1122,5))</f>
        <v>40799</v>
      </c>
      <c r="V1122" t="str">
        <f>VLOOKUP(D1122,X$2:Y$13,2)</f>
        <v>25000 to 29999</v>
      </c>
    </row>
    <row r="1123" spans="1:22" ht="28.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>+E1123/D1123</f>
        <v>1.16E-4</v>
      </c>
      <c r="P1123">
        <f>AVERAGE(E1123/L1123)</f>
        <v>5.8</v>
      </c>
      <c r="Q1123" t="str">
        <f>LEFT(N1123,SEARCH("/",N1123)-1)</f>
        <v>games</v>
      </c>
      <c r="R1123" t="str">
        <f>RIGHT(N1123,LEN(N1123)-SEARCH("/",N1123))</f>
        <v>video games</v>
      </c>
      <c r="S1123" s="8">
        <f>(((J1123/60)/60)/24)+DATE(1970,1,1)</f>
        <v>42412.934212962966</v>
      </c>
      <c r="T1123" s="8">
        <f>(((I1123/60)/60)/24)+DATE(1970,1,1)</f>
        <v>42442.892546296294</v>
      </c>
      <c r="U1123" s="8">
        <f>VALUE(+LEFT(S1123,5))</f>
        <v>42412</v>
      </c>
      <c r="V1123" t="str">
        <f>VLOOKUP(D1123,X$2:Y$13,2)</f>
        <v>Greater than or equal to 50000</v>
      </c>
    </row>
    <row r="1124" spans="1:22" ht="43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>+E1124/D1124</f>
        <v>0</v>
      </c>
      <c r="P1124" t="e">
        <f>AVERAGE(E1124/L1124)</f>
        <v>#DIV/0!</v>
      </c>
      <c r="Q1124" t="str">
        <f>LEFT(N1124,SEARCH("/",N1124)-1)</f>
        <v>games</v>
      </c>
      <c r="R1124" t="str">
        <f>RIGHT(N1124,LEN(N1124)-SEARCH("/",N1124))</f>
        <v>video games</v>
      </c>
      <c r="S1124" s="8">
        <f>(((J1124/60)/60)/24)+DATE(1970,1,1)</f>
        <v>41410.703993055555</v>
      </c>
      <c r="T1124" s="8">
        <f>(((I1124/60)/60)/24)+DATE(1970,1,1)</f>
        <v>41424.703993055555</v>
      </c>
      <c r="U1124" s="8">
        <f>VALUE(+LEFT(S1124,5))</f>
        <v>41410</v>
      </c>
      <c r="V1124" t="str">
        <f>VLOOKUP(D1124,X$2:Y$13,2)</f>
        <v>1000 to 4999</v>
      </c>
    </row>
    <row r="1125" spans="1:22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>+E1125/D1125</f>
        <v>2.2000000000000001E-3</v>
      </c>
      <c r="P1125">
        <f>AVERAGE(E1125/L1125)</f>
        <v>3.6666666666666665</v>
      </c>
      <c r="Q1125" t="str">
        <f>LEFT(N1125,SEARCH("/",N1125)-1)</f>
        <v>games</v>
      </c>
      <c r="R1125" t="str">
        <f>RIGHT(N1125,LEN(N1125)-SEARCH("/",N1125))</f>
        <v>video games</v>
      </c>
      <c r="S1125" s="8">
        <f>(((J1125/60)/60)/24)+DATE(1970,1,1)</f>
        <v>41718.5237037037</v>
      </c>
      <c r="T1125" s="8">
        <f>(((I1125/60)/60)/24)+DATE(1970,1,1)</f>
        <v>41748.5237037037</v>
      </c>
      <c r="U1125" s="8">
        <f>VALUE(+LEFT(S1125,5))</f>
        <v>41718</v>
      </c>
      <c r="V1125" t="str">
        <f>VLOOKUP(D1125,X$2:Y$13,2)</f>
        <v>5000 to 9999</v>
      </c>
    </row>
    <row r="1126" spans="1:22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>+E1126/D1126</f>
        <v>4.7222222222222223E-3</v>
      </c>
      <c r="P1126">
        <f>AVERAGE(E1126/L1126)</f>
        <v>60.714285714285715</v>
      </c>
      <c r="Q1126" t="str">
        <f>LEFT(N1126,SEARCH("/",N1126)-1)</f>
        <v>games</v>
      </c>
      <c r="R1126" t="str">
        <f>RIGHT(N1126,LEN(N1126)-SEARCH("/",N1126))</f>
        <v>mobile games</v>
      </c>
      <c r="S1126" s="8">
        <f>(((J1126/60)/60)/24)+DATE(1970,1,1)</f>
        <v>42094.667256944449</v>
      </c>
      <c r="T1126" s="8">
        <f>(((I1126/60)/60)/24)+DATE(1970,1,1)</f>
        <v>42124.667256944449</v>
      </c>
      <c r="U1126" s="8">
        <f>VALUE(+LEFT(S1126,5))</f>
        <v>42094</v>
      </c>
      <c r="V1126" t="str">
        <f>VLOOKUP(D1126,X$2:Y$13,2)</f>
        <v>Greater than or equal to 50000</v>
      </c>
    </row>
    <row r="1127" spans="1:22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>+E1127/D1127</f>
        <v>0</v>
      </c>
      <c r="P1127" t="e">
        <f>AVERAGE(E1127/L1127)</f>
        <v>#DIV/0!</v>
      </c>
      <c r="Q1127" t="str">
        <f>LEFT(N1127,SEARCH("/",N1127)-1)</f>
        <v>games</v>
      </c>
      <c r="R1127" t="str">
        <f>RIGHT(N1127,LEN(N1127)-SEARCH("/",N1127))</f>
        <v>mobile games</v>
      </c>
      <c r="S1127" s="8">
        <f>(((J1127/60)/60)/24)+DATE(1970,1,1)</f>
        <v>42212.624189814815</v>
      </c>
      <c r="T1127" s="8">
        <f>(((I1127/60)/60)/24)+DATE(1970,1,1)</f>
        <v>42272.624189814815</v>
      </c>
      <c r="U1127" s="8">
        <f>VALUE(+LEFT(S1127,5))</f>
        <v>42212</v>
      </c>
      <c r="V1127" t="str">
        <f>VLOOKUP(D1127,X$2:Y$13,2)</f>
        <v>1000 to 4999</v>
      </c>
    </row>
    <row r="1128" spans="1:22" ht="28.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>+E1128/D1128</f>
        <v>5.0000000000000001E-3</v>
      </c>
      <c r="P1128">
        <f>AVERAGE(E1128/L1128)</f>
        <v>5</v>
      </c>
      <c r="Q1128" t="str">
        <f>LEFT(N1128,SEARCH("/",N1128)-1)</f>
        <v>games</v>
      </c>
      <c r="R1128" t="str">
        <f>RIGHT(N1128,LEN(N1128)-SEARCH("/",N1128))</f>
        <v>mobile games</v>
      </c>
      <c r="S1128" s="8">
        <f>(((J1128/60)/60)/24)+DATE(1970,1,1)</f>
        <v>42535.327476851846</v>
      </c>
      <c r="T1128" s="8">
        <f>(((I1128/60)/60)/24)+DATE(1970,1,1)</f>
        <v>42565.327476851846</v>
      </c>
      <c r="U1128" s="8">
        <f>VALUE(+LEFT(S1128,5))</f>
        <v>42535</v>
      </c>
      <c r="V1128" t="str">
        <f>VLOOKUP(D1128,X$2:Y$13,2)</f>
        <v>1000 to 4999</v>
      </c>
    </row>
    <row r="1129" spans="1:22" ht="43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>+E1129/D1129</f>
        <v>1.6714285714285713E-2</v>
      </c>
      <c r="P1129">
        <f>AVERAGE(E1129/L1129)</f>
        <v>25.434782608695652</v>
      </c>
      <c r="Q1129" t="str">
        <f>LEFT(N1129,SEARCH("/",N1129)-1)</f>
        <v>games</v>
      </c>
      <c r="R1129" t="str">
        <f>RIGHT(N1129,LEN(N1129)-SEARCH("/",N1129))</f>
        <v>mobile games</v>
      </c>
      <c r="S1129" s="8">
        <f>(((J1129/60)/60)/24)+DATE(1970,1,1)</f>
        <v>41926.854166666664</v>
      </c>
      <c r="T1129" s="8">
        <f>(((I1129/60)/60)/24)+DATE(1970,1,1)</f>
        <v>41957.895833333328</v>
      </c>
      <c r="U1129" s="8">
        <f>VALUE(+LEFT(S1129,5))</f>
        <v>41926</v>
      </c>
      <c r="V1129" t="str">
        <f>VLOOKUP(D1129,X$2:Y$13,2)</f>
        <v>35000 to 39999</v>
      </c>
    </row>
    <row r="1130" spans="1:2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>+E1130/D1130</f>
        <v>1E-3</v>
      </c>
      <c r="P1130">
        <f>AVERAGE(E1130/L1130)</f>
        <v>1</v>
      </c>
      <c r="Q1130" t="str">
        <f>LEFT(N1130,SEARCH("/",N1130)-1)</f>
        <v>games</v>
      </c>
      <c r="R1130" t="str">
        <f>RIGHT(N1130,LEN(N1130)-SEARCH("/",N1130))</f>
        <v>mobile games</v>
      </c>
      <c r="S1130" s="8">
        <f>(((J1130/60)/60)/24)+DATE(1970,1,1)</f>
        <v>41828.649502314816</v>
      </c>
      <c r="T1130" s="8">
        <f>(((I1130/60)/60)/24)+DATE(1970,1,1)</f>
        <v>41858.649502314816</v>
      </c>
      <c r="U1130" s="8">
        <f>VALUE(+LEFT(S1130,5))</f>
        <v>41828</v>
      </c>
      <c r="V1130" t="str">
        <f>VLOOKUP(D1130,X$2:Y$13,2)</f>
        <v>1000 to 4999</v>
      </c>
    </row>
    <row r="1131" spans="1:22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>+E1131/D1131</f>
        <v>1.0499999999999999E-3</v>
      </c>
      <c r="P1131">
        <f>AVERAGE(E1131/L1131)</f>
        <v>10.5</v>
      </c>
      <c r="Q1131" t="str">
        <f>LEFT(N1131,SEARCH("/",N1131)-1)</f>
        <v>games</v>
      </c>
      <c r="R1131" t="str">
        <f>RIGHT(N1131,LEN(N1131)-SEARCH("/",N1131))</f>
        <v>mobile games</v>
      </c>
      <c r="S1131" s="8">
        <f>(((J1131/60)/60)/24)+DATE(1970,1,1)</f>
        <v>42496.264965277776</v>
      </c>
      <c r="T1131" s="8">
        <f>(((I1131/60)/60)/24)+DATE(1970,1,1)</f>
        <v>42526.264965277776</v>
      </c>
      <c r="U1131" s="8">
        <f>VALUE(+LEFT(S1131,5))</f>
        <v>42496</v>
      </c>
      <c r="V1131" t="str">
        <f>VLOOKUP(D1131,X$2:Y$13,2)</f>
        <v>20000 to 24999</v>
      </c>
    </row>
    <row r="1132" spans="1:22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>+E1132/D1132</f>
        <v>2.2000000000000001E-3</v>
      </c>
      <c r="P1132">
        <f>AVERAGE(E1132/L1132)</f>
        <v>3.6666666666666665</v>
      </c>
      <c r="Q1132" t="str">
        <f>LEFT(N1132,SEARCH("/",N1132)-1)</f>
        <v>games</v>
      </c>
      <c r="R1132" t="str">
        <f>RIGHT(N1132,LEN(N1132)-SEARCH("/",N1132))</f>
        <v>mobile games</v>
      </c>
      <c r="S1132" s="8">
        <f>(((J1132/60)/60)/24)+DATE(1970,1,1)</f>
        <v>41908.996527777781</v>
      </c>
      <c r="T1132" s="8">
        <f>(((I1132/60)/60)/24)+DATE(1970,1,1)</f>
        <v>41969.038194444445</v>
      </c>
      <c r="U1132" s="8">
        <f>VALUE(+LEFT(S1132,5))</f>
        <v>41908</v>
      </c>
      <c r="V1132" t="str">
        <f>VLOOKUP(D1132,X$2:Y$13,2)</f>
        <v>5000 to 9999</v>
      </c>
    </row>
    <row r="1133" spans="1:22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>+E1133/D1133</f>
        <v>0</v>
      </c>
      <c r="P1133" t="e">
        <f>AVERAGE(E1133/L1133)</f>
        <v>#DIV/0!</v>
      </c>
      <c r="Q1133" t="str">
        <f>LEFT(N1133,SEARCH("/",N1133)-1)</f>
        <v>games</v>
      </c>
      <c r="R1133" t="str">
        <f>RIGHT(N1133,LEN(N1133)-SEARCH("/",N1133))</f>
        <v>mobile games</v>
      </c>
      <c r="S1133" s="8">
        <f>(((J1133/60)/60)/24)+DATE(1970,1,1)</f>
        <v>42332.908194444448</v>
      </c>
      <c r="T1133" s="8">
        <f>(((I1133/60)/60)/24)+DATE(1970,1,1)</f>
        <v>42362.908194444448</v>
      </c>
      <c r="U1133" s="8">
        <f>VALUE(+LEFT(S1133,5))</f>
        <v>42332</v>
      </c>
      <c r="V1133" t="str">
        <f>VLOOKUP(D1133,X$2:Y$13,2)</f>
        <v>40000 to 44999</v>
      </c>
    </row>
    <row r="1134" spans="1:22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>+E1134/D1134</f>
        <v>0.14380000000000001</v>
      </c>
      <c r="P1134">
        <f>AVERAGE(E1134/L1134)</f>
        <v>110.61538461538461</v>
      </c>
      <c r="Q1134" t="str">
        <f>LEFT(N1134,SEARCH("/",N1134)-1)</f>
        <v>games</v>
      </c>
      <c r="R1134" t="str">
        <f>RIGHT(N1134,LEN(N1134)-SEARCH("/",N1134))</f>
        <v>mobile games</v>
      </c>
      <c r="S1134" s="8">
        <f>(((J1134/60)/60)/24)+DATE(1970,1,1)</f>
        <v>42706.115405092598</v>
      </c>
      <c r="T1134" s="8">
        <f>(((I1134/60)/60)/24)+DATE(1970,1,1)</f>
        <v>42736.115405092598</v>
      </c>
      <c r="U1134" s="8">
        <f>VALUE(+LEFT(S1134,5))</f>
        <v>42706</v>
      </c>
      <c r="V1134" t="str">
        <f>VLOOKUP(D1134,X$2:Y$13,2)</f>
        <v>10000 to 14999</v>
      </c>
    </row>
    <row r="1135" spans="1:22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>+E1135/D1135</f>
        <v>6.6666666666666671E-3</v>
      </c>
      <c r="P1135">
        <f>AVERAGE(E1135/L1135)</f>
        <v>20</v>
      </c>
      <c r="Q1135" t="str">
        <f>LEFT(N1135,SEARCH("/",N1135)-1)</f>
        <v>games</v>
      </c>
      <c r="R1135" t="str">
        <f>RIGHT(N1135,LEN(N1135)-SEARCH("/",N1135))</f>
        <v>mobile games</v>
      </c>
      <c r="S1135" s="8">
        <f>(((J1135/60)/60)/24)+DATE(1970,1,1)</f>
        <v>41821.407187500001</v>
      </c>
      <c r="T1135" s="8">
        <f>(((I1135/60)/60)/24)+DATE(1970,1,1)</f>
        <v>41851.407187500001</v>
      </c>
      <c r="U1135" s="8">
        <f>VALUE(+LEFT(S1135,5))</f>
        <v>41821</v>
      </c>
      <c r="V1135" t="str">
        <f>VLOOKUP(D1135,X$2:Y$13,2)</f>
        <v>1000 to 4999</v>
      </c>
    </row>
    <row r="1136" spans="1:22" ht="28.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>+E1136/D1136</f>
        <v>4.0000000000000003E-5</v>
      </c>
      <c r="P1136">
        <f>AVERAGE(E1136/L1136)</f>
        <v>1</v>
      </c>
      <c r="Q1136" t="str">
        <f>LEFT(N1136,SEARCH("/",N1136)-1)</f>
        <v>games</v>
      </c>
      <c r="R1136" t="str">
        <f>RIGHT(N1136,LEN(N1136)-SEARCH("/",N1136))</f>
        <v>mobile games</v>
      </c>
      <c r="S1136" s="8">
        <f>(((J1136/60)/60)/24)+DATE(1970,1,1)</f>
        <v>41958.285046296296</v>
      </c>
      <c r="T1136" s="8">
        <f>(((I1136/60)/60)/24)+DATE(1970,1,1)</f>
        <v>41972.189583333333</v>
      </c>
      <c r="U1136" s="8">
        <f>VALUE(+LEFT(S1136,5))</f>
        <v>41958</v>
      </c>
      <c r="V1136" t="str">
        <f>VLOOKUP(D1136,X$2:Y$13,2)</f>
        <v>25000 to 29999</v>
      </c>
    </row>
    <row r="1137" spans="1:22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>+E1137/D1137</f>
        <v>0.05</v>
      </c>
      <c r="P1137">
        <f>AVERAGE(E1137/L1137)</f>
        <v>50</v>
      </c>
      <c r="Q1137" t="str">
        <f>LEFT(N1137,SEARCH("/",N1137)-1)</f>
        <v>games</v>
      </c>
      <c r="R1137" t="str">
        <f>RIGHT(N1137,LEN(N1137)-SEARCH("/",N1137))</f>
        <v>mobile games</v>
      </c>
      <c r="S1137" s="8">
        <f>(((J1137/60)/60)/24)+DATE(1970,1,1)</f>
        <v>42558.989513888882</v>
      </c>
      <c r="T1137" s="8">
        <f>(((I1137/60)/60)/24)+DATE(1970,1,1)</f>
        <v>42588.989513888882</v>
      </c>
      <c r="U1137" s="8">
        <f>VALUE(+LEFT(S1137,5))</f>
        <v>42558</v>
      </c>
      <c r="V1137" t="str">
        <f>VLOOKUP(D1137,X$2:Y$13,2)</f>
        <v>1000 to 4999</v>
      </c>
    </row>
    <row r="1138" spans="1:22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>+E1138/D1138</f>
        <v>6.4439140811455853E-2</v>
      </c>
      <c r="P1138">
        <f>AVERAGE(E1138/L1138)</f>
        <v>45</v>
      </c>
      <c r="Q1138" t="str">
        <f>LEFT(N1138,SEARCH("/",N1138)-1)</f>
        <v>games</v>
      </c>
      <c r="R1138" t="str">
        <f>RIGHT(N1138,LEN(N1138)-SEARCH("/",N1138))</f>
        <v>mobile games</v>
      </c>
      <c r="S1138" s="8">
        <f>(((J1138/60)/60)/24)+DATE(1970,1,1)</f>
        <v>42327.671631944439</v>
      </c>
      <c r="T1138" s="8">
        <f>(((I1138/60)/60)/24)+DATE(1970,1,1)</f>
        <v>42357.671631944439</v>
      </c>
      <c r="U1138" s="8">
        <f>VALUE(+LEFT(S1138,5))</f>
        <v>42327</v>
      </c>
      <c r="V1138" t="str">
        <f>VLOOKUP(D1138,X$2:Y$13,2)</f>
        <v>1000 to 4999</v>
      </c>
    </row>
    <row r="1139" spans="1:22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>+E1139/D1139</f>
        <v>0.39500000000000002</v>
      </c>
      <c r="P1139">
        <f>AVERAGE(E1139/L1139)</f>
        <v>253.2051282051282</v>
      </c>
      <c r="Q1139" t="str">
        <f>LEFT(N1139,SEARCH("/",N1139)-1)</f>
        <v>games</v>
      </c>
      <c r="R1139" t="str">
        <f>RIGHT(N1139,LEN(N1139)-SEARCH("/",N1139))</f>
        <v>mobile games</v>
      </c>
      <c r="S1139" s="8">
        <f>(((J1139/60)/60)/24)+DATE(1970,1,1)</f>
        <v>42453.819687499999</v>
      </c>
      <c r="T1139" s="8">
        <f>(((I1139/60)/60)/24)+DATE(1970,1,1)</f>
        <v>42483.819687499999</v>
      </c>
      <c r="U1139" s="8">
        <f>VALUE(+LEFT(S1139,5))</f>
        <v>42453</v>
      </c>
      <c r="V1139" t="str">
        <f>VLOOKUP(D1139,X$2:Y$13,2)</f>
        <v>25000 to 29999</v>
      </c>
    </row>
    <row r="1140" spans="1:22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>+E1140/D1140</f>
        <v>3.5714285714285713E-3</v>
      </c>
      <c r="P1140">
        <f>AVERAGE(E1140/L1140)</f>
        <v>31.25</v>
      </c>
      <c r="Q1140" t="str">
        <f>LEFT(N1140,SEARCH("/",N1140)-1)</f>
        <v>games</v>
      </c>
      <c r="R1140" t="str">
        <f>RIGHT(N1140,LEN(N1140)-SEARCH("/",N1140))</f>
        <v>mobile games</v>
      </c>
      <c r="S1140" s="8">
        <f>(((J1140/60)/60)/24)+DATE(1970,1,1)</f>
        <v>42736.9066087963</v>
      </c>
      <c r="T1140" s="8">
        <f>(((I1140/60)/60)/24)+DATE(1970,1,1)</f>
        <v>42756.9066087963</v>
      </c>
      <c r="U1140" s="8">
        <f>VALUE(+LEFT(S1140,5))</f>
        <v>42736</v>
      </c>
      <c r="V1140" t="str">
        <f>VLOOKUP(D1140,X$2:Y$13,2)</f>
        <v>35000 to 39999</v>
      </c>
    </row>
    <row r="1141" spans="1:22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>+E1141/D1141</f>
        <v>6.2500000000000001E-4</v>
      </c>
      <c r="P1141">
        <f>AVERAGE(E1141/L1141)</f>
        <v>5</v>
      </c>
      <c r="Q1141" t="str">
        <f>LEFT(N1141,SEARCH("/",N1141)-1)</f>
        <v>games</v>
      </c>
      <c r="R1141" t="str">
        <f>RIGHT(N1141,LEN(N1141)-SEARCH("/",N1141))</f>
        <v>mobile games</v>
      </c>
      <c r="S1141" s="8">
        <f>(((J1141/60)/60)/24)+DATE(1970,1,1)</f>
        <v>41975.347523148142</v>
      </c>
      <c r="T1141" s="8">
        <f>(((I1141/60)/60)/24)+DATE(1970,1,1)</f>
        <v>42005.347523148142</v>
      </c>
      <c r="U1141" s="8">
        <f>VALUE(+LEFT(S1141,5))</f>
        <v>41975</v>
      </c>
      <c r="V1141" t="str">
        <f>VLOOKUP(D1141,X$2:Y$13,2)</f>
        <v>5000 to 9999</v>
      </c>
    </row>
    <row r="1142" spans="1:22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>+E1142/D1142</f>
        <v>0</v>
      </c>
      <c r="P1142" t="e">
        <f>AVERAGE(E1142/L1142)</f>
        <v>#DIV/0!</v>
      </c>
      <c r="Q1142" t="str">
        <f>LEFT(N1142,SEARCH("/",N1142)-1)</f>
        <v>games</v>
      </c>
      <c r="R1142" t="str">
        <f>RIGHT(N1142,LEN(N1142)-SEARCH("/",N1142))</f>
        <v>mobile games</v>
      </c>
      <c r="S1142" s="8">
        <f>(((J1142/60)/60)/24)+DATE(1970,1,1)</f>
        <v>42192.462048611109</v>
      </c>
      <c r="T1142" s="8">
        <f>(((I1142/60)/60)/24)+DATE(1970,1,1)</f>
        <v>42222.462048611109</v>
      </c>
      <c r="U1142" s="8">
        <f>VALUE(+LEFT(S1142,5))</f>
        <v>42192</v>
      </c>
      <c r="V1142" t="str">
        <f>VLOOKUP(D1142,X$2:Y$13,2)</f>
        <v>5000 to 9999</v>
      </c>
    </row>
    <row r="1143" spans="1:2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>+E1143/D1143</f>
        <v>0</v>
      </c>
      <c r="P1143" t="e">
        <f>AVERAGE(E1143/L1143)</f>
        <v>#DIV/0!</v>
      </c>
      <c r="Q1143" t="str">
        <f>LEFT(N1143,SEARCH("/",N1143)-1)</f>
        <v>games</v>
      </c>
      <c r="R1143" t="str">
        <f>RIGHT(N1143,LEN(N1143)-SEARCH("/",N1143))</f>
        <v>mobile games</v>
      </c>
      <c r="S1143" s="8">
        <f>(((J1143/60)/60)/24)+DATE(1970,1,1)</f>
        <v>42164.699652777781</v>
      </c>
      <c r="T1143" s="8">
        <f>(((I1143/60)/60)/24)+DATE(1970,1,1)</f>
        <v>42194.699652777781</v>
      </c>
      <c r="U1143" s="8">
        <f>VALUE(+LEFT(S1143,5))</f>
        <v>42164</v>
      </c>
      <c r="V1143" t="str">
        <f>VLOOKUP(D1143,X$2:Y$13,2)</f>
        <v>Less than 1000</v>
      </c>
    </row>
    <row r="1144" spans="1:22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>+E1144/D1144</f>
        <v>0</v>
      </c>
      <c r="P1144" t="e">
        <f>AVERAGE(E1144/L1144)</f>
        <v>#DIV/0!</v>
      </c>
      <c r="Q1144" t="str">
        <f>LEFT(N1144,SEARCH("/",N1144)-1)</f>
        <v>games</v>
      </c>
      <c r="R1144" t="str">
        <f>RIGHT(N1144,LEN(N1144)-SEARCH("/",N1144))</f>
        <v>mobile games</v>
      </c>
      <c r="S1144" s="8">
        <f>(((J1144/60)/60)/24)+DATE(1970,1,1)</f>
        <v>42022.006099537044</v>
      </c>
      <c r="T1144" s="8">
        <f>(((I1144/60)/60)/24)+DATE(1970,1,1)</f>
        <v>42052.006099537044</v>
      </c>
      <c r="U1144" s="8">
        <f>VALUE(+LEFT(S1144,5))</f>
        <v>42022</v>
      </c>
      <c r="V1144" t="str">
        <f>VLOOKUP(D1144,X$2:Y$13,2)</f>
        <v>1000 to 4999</v>
      </c>
    </row>
    <row r="1145" spans="1:22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>+E1145/D1145</f>
        <v>4.1333333333333335E-3</v>
      </c>
      <c r="P1145">
        <f>AVERAGE(E1145/L1145)</f>
        <v>23.25</v>
      </c>
      <c r="Q1145" t="str">
        <f>LEFT(N1145,SEARCH("/",N1145)-1)</f>
        <v>games</v>
      </c>
      <c r="R1145" t="str">
        <f>RIGHT(N1145,LEN(N1145)-SEARCH("/",N1145))</f>
        <v>mobile games</v>
      </c>
      <c r="S1145" s="8">
        <f>(((J1145/60)/60)/24)+DATE(1970,1,1)</f>
        <v>42325.19358796296</v>
      </c>
      <c r="T1145" s="8">
        <f>(((I1145/60)/60)/24)+DATE(1970,1,1)</f>
        <v>42355.19358796296</v>
      </c>
      <c r="U1145" s="8">
        <f>VALUE(+LEFT(S1145,5))</f>
        <v>42325</v>
      </c>
      <c r="V1145" t="str">
        <f>VLOOKUP(D1145,X$2:Y$13,2)</f>
        <v>45000 to 49999</v>
      </c>
    </row>
    <row r="1146" spans="1:22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>+E1146/D1146</f>
        <v>0</v>
      </c>
      <c r="P1146" t="e">
        <f>AVERAGE(E1146/L1146)</f>
        <v>#DIV/0!</v>
      </c>
      <c r="Q1146" t="str">
        <f>LEFT(N1146,SEARCH("/",N1146)-1)</f>
        <v>food</v>
      </c>
      <c r="R1146" t="str">
        <f>RIGHT(N1146,LEN(N1146)-SEARCH("/",N1146))</f>
        <v>food trucks</v>
      </c>
      <c r="S1146" s="8">
        <f>(((J1146/60)/60)/24)+DATE(1970,1,1)</f>
        <v>42093.181944444441</v>
      </c>
      <c r="T1146" s="8">
        <f>(((I1146/60)/60)/24)+DATE(1970,1,1)</f>
        <v>42123.181944444441</v>
      </c>
      <c r="U1146" s="8">
        <f>VALUE(+LEFT(S1146,5))</f>
        <v>42093</v>
      </c>
      <c r="V1146" t="str">
        <f>VLOOKUP(D1146,X$2:Y$13,2)</f>
        <v>5000 to 9999</v>
      </c>
    </row>
    <row r="1147" spans="1:22" ht="28.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>+E1147/D1147</f>
        <v>1.25E-3</v>
      </c>
      <c r="P1147">
        <f>AVERAGE(E1147/L1147)</f>
        <v>100</v>
      </c>
      <c r="Q1147" t="str">
        <f>LEFT(N1147,SEARCH("/",N1147)-1)</f>
        <v>food</v>
      </c>
      <c r="R1147" t="str">
        <f>RIGHT(N1147,LEN(N1147)-SEARCH("/",N1147))</f>
        <v>food trucks</v>
      </c>
      <c r="S1147" s="8">
        <f>(((J1147/60)/60)/24)+DATE(1970,1,1)</f>
        <v>41854.747592592597</v>
      </c>
      <c r="T1147" s="8">
        <f>(((I1147/60)/60)/24)+DATE(1970,1,1)</f>
        <v>41914.747592592597</v>
      </c>
      <c r="U1147" s="8">
        <f>VALUE(+LEFT(S1147,5))</f>
        <v>41854</v>
      </c>
      <c r="V1147" t="str">
        <f>VLOOKUP(D1147,X$2:Y$13,2)</f>
        <v>Greater than or equal to 50000</v>
      </c>
    </row>
    <row r="1148" spans="1:22" ht="28.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>+E1148/D1148</f>
        <v>8.8333333333333333E-2</v>
      </c>
      <c r="P1148">
        <f>AVERAGE(E1148/L1148)</f>
        <v>44.166666666666664</v>
      </c>
      <c r="Q1148" t="str">
        <f>LEFT(N1148,SEARCH("/",N1148)-1)</f>
        <v>food</v>
      </c>
      <c r="R1148" t="str">
        <f>RIGHT(N1148,LEN(N1148)-SEARCH("/",N1148))</f>
        <v>food trucks</v>
      </c>
      <c r="S1148" s="8">
        <f>(((J1148/60)/60)/24)+DATE(1970,1,1)</f>
        <v>41723.9533912037</v>
      </c>
      <c r="T1148" s="8">
        <f>(((I1148/60)/60)/24)+DATE(1970,1,1)</f>
        <v>41761.9533912037</v>
      </c>
      <c r="U1148" s="8">
        <f>VALUE(+LEFT(S1148,5))</f>
        <v>41723</v>
      </c>
      <c r="V1148" t="str">
        <f>VLOOKUP(D1148,X$2:Y$13,2)</f>
        <v>5000 to 9999</v>
      </c>
    </row>
    <row r="1149" spans="1:22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>+E1149/D1149</f>
        <v>0</v>
      </c>
      <c r="P1149" t="e">
        <f>AVERAGE(E1149/L1149)</f>
        <v>#DIV/0!</v>
      </c>
      <c r="Q1149" t="str">
        <f>LEFT(N1149,SEARCH("/",N1149)-1)</f>
        <v>food</v>
      </c>
      <c r="R1149" t="str">
        <f>RIGHT(N1149,LEN(N1149)-SEARCH("/",N1149))</f>
        <v>food trucks</v>
      </c>
      <c r="S1149" s="8">
        <f>(((J1149/60)/60)/24)+DATE(1970,1,1)</f>
        <v>41871.972025462965</v>
      </c>
      <c r="T1149" s="8">
        <f>(((I1149/60)/60)/24)+DATE(1970,1,1)</f>
        <v>41931.972025462965</v>
      </c>
      <c r="U1149" s="8">
        <f>VALUE(+LEFT(S1149,5))</f>
        <v>41871</v>
      </c>
      <c r="V1149" t="str">
        <f>VLOOKUP(D1149,X$2:Y$13,2)</f>
        <v>25000 to 29999</v>
      </c>
    </row>
    <row r="1150" spans="1:22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>+E1150/D1150</f>
        <v>4.8666666666666667E-3</v>
      </c>
      <c r="P1150">
        <f>AVERAGE(E1150/L1150)</f>
        <v>24.333333333333332</v>
      </c>
      <c r="Q1150" t="str">
        <f>LEFT(N1150,SEARCH("/",N1150)-1)</f>
        <v>food</v>
      </c>
      <c r="R1150" t="str">
        <f>RIGHT(N1150,LEN(N1150)-SEARCH("/",N1150))</f>
        <v>food trucks</v>
      </c>
      <c r="S1150" s="8">
        <f>(((J1150/60)/60)/24)+DATE(1970,1,1)</f>
        <v>42675.171076388884</v>
      </c>
      <c r="T1150" s="8">
        <f>(((I1150/60)/60)/24)+DATE(1970,1,1)</f>
        <v>42705.212743055556</v>
      </c>
      <c r="U1150" s="8">
        <f>VALUE(+LEFT(S1150,5))</f>
        <v>42675</v>
      </c>
      <c r="V1150" t="str">
        <f>VLOOKUP(D1150,X$2:Y$13,2)</f>
        <v>15000 to 19999</v>
      </c>
    </row>
    <row r="1151" spans="1:2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>+E1151/D1151</f>
        <v>1.5E-3</v>
      </c>
      <c r="P1151">
        <f>AVERAGE(E1151/L1151)</f>
        <v>37.5</v>
      </c>
      <c r="Q1151" t="str">
        <f>LEFT(N1151,SEARCH("/",N1151)-1)</f>
        <v>food</v>
      </c>
      <c r="R1151" t="str">
        <f>RIGHT(N1151,LEN(N1151)-SEARCH("/",N1151))</f>
        <v>food trucks</v>
      </c>
      <c r="S1151" s="8">
        <f>(((J1151/60)/60)/24)+DATE(1970,1,1)</f>
        <v>42507.71025462963</v>
      </c>
      <c r="T1151" s="8">
        <f>(((I1151/60)/60)/24)+DATE(1970,1,1)</f>
        <v>42537.71025462963</v>
      </c>
      <c r="U1151" s="8">
        <f>VALUE(+LEFT(S1151,5))</f>
        <v>42507</v>
      </c>
      <c r="V1151" t="str">
        <f>VLOOKUP(D1151,X$2:Y$13,2)</f>
        <v>Greater than or equal to 50000</v>
      </c>
    </row>
    <row r="1152" spans="1:22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>+E1152/D1152</f>
        <v>0.1008</v>
      </c>
      <c r="P1152">
        <f>AVERAGE(E1152/L1152)</f>
        <v>42</v>
      </c>
      <c r="Q1152" t="str">
        <f>LEFT(N1152,SEARCH("/",N1152)-1)</f>
        <v>food</v>
      </c>
      <c r="R1152" t="str">
        <f>RIGHT(N1152,LEN(N1152)-SEARCH("/",N1152))</f>
        <v>food trucks</v>
      </c>
      <c r="S1152" s="8">
        <f>(((J1152/60)/60)/24)+DATE(1970,1,1)</f>
        <v>42317.954571759255</v>
      </c>
      <c r="T1152" s="8">
        <f>(((I1152/60)/60)/24)+DATE(1970,1,1)</f>
        <v>42377.954571759255</v>
      </c>
      <c r="U1152" s="8">
        <f>VALUE(+LEFT(S1152,5))</f>
        <v>42317</v>
      </c>
      <c r="V1152" t="str">
        <f>VLOOKUP(D1152,X$2:Y$13,2)</f>
        <v>1000 to 4999</v>
      </c>
    </row>
    <row r="1153" spans="1:22" ht="43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>+E1153/D1153</f>
        <v>0</v>
      </c>
      <c r="P1153" t="e">
        <f>AVERAGE(E1153/L1153)</f>
        <v>#DIV/0!</v>
      </c>
      <c r="Q1153" t="str">
        <f>LEFT(N1153,SEARCH("/",N1153)-1)</f>
        <v>food</v>
      </c>
      <c r="R1153" t="str">
        <f>RIGHT(N1153,LEN(N1153)-SEARCH("/",N1153))</f>
        <v>food trucks</v>
      </c>
      <c r="S1153" s="8">
        <f>(((J1153/60)/60)/24)+DATE(1970,1,1)</f>
        <v>42224.102581018517</v>
      </c>
      <c r="T1153" s="8">
        <f>(((I1153/60)/60)/24)+DATE(1970,1,1)</f>
        <v>42254.102581018517</v>
      </c>
      <c r="U1153" s="8">
        <f>VALUE(+LEFT(S1153,5))</f>
        <v>42224</v>
      </c>
      <c r="V1153" t="str">
        <f>VLOOKUP(D1153,X$2:Y$13,2)</f>
        <v>25000 to 29999</v>
      </c>
    </row>
    <row r="1154" spans="1:2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>+E1154/D1154</f>
        <v>5.6937500000000002E-2</v>
      </c>
      <c r="P1154">
        <f>AVERAGE(E1154/L1154)</f>
        <v>60.733333333333334</v>
      </c>
      <c r="Q1154" t="str">
        <f>LEFT(N1154,SEARCH("/",N1154)-1)</f>
        <v>food</v>
      </c>
      <c r="R1154" t="str">
        <f>RIGHT(N1154,LEN(N1154)-SEARCH("/",N1154))</f>
        <v>food trucks</v>
      </c>
      <c r="S1154" s="8">
        <f>(((J1154/60)/60)/24)+DATE(1970,1,1)</f>
        <v>42109.709629629629</v>
      </c>
      <c r="T1154" s="8">
        <f>(((I1154/60)/60)/24)+DATE(1970,1,1)</f>
        <v>42139.709629629629</v>
      </c>
      <c r="U1154" s="8">
        <f>VALUE(+LEFT(S1154,5))</f>
        <v>42109</v>
      </c>
      <c r="V1154" t="str">
        <f>VLOOKUP(D1154,X$2:Y$13,2)</f>
        <v>15000 to 19999</v>
      </c>
    </row>
    <row r="1155" spans="1:22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>+E1155/D1155</f>
        <v>6.2500000000000003E-3</v>
      </c>
      <c r="P1155">
        <f>AVERAGE(E1155/L1155)</f>
        <v>50</v>
      </c>
      <c r="Q1155" t="str">
        <f>LEFT(N1155,SEARCH("/",N1155)-1)</f>
        <v>food</v>
      </c>
      <c r="R1155" t="str">
        <f>RIGHT(N1155,LEN(N1155)-SEARCH("/",N1155))</f>
        <v>food trucks</v>
      </c>
      <c r="S1155" s="8">
        <f>(((J1155/60)/60)/24)+DATE(1970,1,1)</f>
        <v>42143.714178240742</v>
      </c>
      <c r="T1155" s="8">
        <f>(((I1155/60)/60)/24)+DATE(1970,1,1)</f>
        <v>42173.714178240742</v>
      </c>
      <c r="U1155" s="8">
        <f>VALUE(+LEFT(S1155,5))</f>
        <v>42143</v>
      </c>
      <c r="V1155" t="str">
        <f>VLOOKUP(D1155,X$2:Y$13,2)</f>
        <v>5000 to 9999</v>
      </c>
    </row>
    <row r="1156" spans="1:22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>+E1156/D1156</f>
        <v>6.5000000000000002E-2</v>
      </c>
      <c r="P1156">
        <f>AVERAGE(E1156/L1156)</f>
        <v>108.33333333333333</v>
      </c>
      <c r="Q1156" t="str">
        <f>LEFT(N1156,SEARCH("/",N1156)-1)</f>
        <v>food</v>
      </c>
      <c r="R1156" t="str">
        <f>RIGHT(N1156,LEN(N1156)-SEARCH("/",N1156))</f>
        <v>food trucks</v>
      </c>
      <c r="S1156" s="8">
        <f>(((J1156/60)/60)/24)+DATE(1970,1,1)</f>
        <v>42223.108865740738</v>
      </c>
      <c r="T1156" s="8">
        <f>(((I1156/60)/60)/24)+DATE(1970,1,1)</f>
        <v>42253.108865740738</v>
      </c>
      <c r="U1156" s="8">
        <f>VALUE(+LEFT(S1156,5))</f>
        <v>42223</v>
      </c>
      <c r="V1156" t="str">
        <f>VLOOKUP(D1156,X$2:Y$13,2)</f>
        <v>5000 to 9999</v>
      </c>
    </row>
    <row r="1157" spans="1:22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>+E1157/D1157</f>
        <v>7.5199999999999998E-3</v>
      </c>
      <c r="P1157">
        <f>AVERAGE(E1157/L1157)</f>
        <v>23.5</v>
      </c>
      <c r="Q1157" t="str">
        <f>LEFT(N1157,SEARCH("/",N1157)-1)</f>
        <v>food</v>
      </c>
      <c r="R1157" t="str">
        <f>RIGHT(N1157,LEN(N1157)-SEARCH("/",N1157))</f>
        <v>food trucks</v>
      </c>
      <c r="S1157" s="8">
        <f>(((J1157/60)/60)/24)+DATE(1970,1,1)</f>
        <v>41835.763981481483</v>
      </c>
      <c r="T1157" s="8">
        <f>(((I1157/60)/60)/24)+DATE(1970,1,1)</f>
        <v>41865.763981481483</v>
      </c>
      <c r="U1157" s="8">
        <f>VALUE(+LEFT(S1157,5))</f>
        <v>41835</v>
      </c>
      <c r="V1157" t="str">
        <f>VLOOKUP(D1157,X$2:Y$13,2)</f>
        <v>25000 to 29999</v>
      </c>
    </row>
    <row r="1158" spans="1:22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>+E1158/D1158</f>
        <v>0</v>
      </c>
      <c r="P1158" t="e">
        <f>AVERAGE(E1158/L1158)</f>
        <v>#DIV/0!</v>
      </c>
      <c r="Q1158" t="str">
        <f>LEFT(N1158,SEARCH("/",N1158)-1)</f>
        <v>food</v>
      </c>
      <c r="R1158" t="str">
        <f>RIGHT(N1158,LEN(N1158)-SEARCH("/",N1158))</f>
        <v>food trucks</v>
      </c>
      <c r="S1158" s="8">
        <f>(((J1158/60)/60)/24)+DATE(1970,1,1)</f>
        <v>42029.07131944444</v>
      </c>
      <c r="T1158" s="8">
        <f>(((I1158/60)/60)/24)+DATE(1970,1,1)</f>
        <v>42059.07131944444</v>
      </c>
      <c r="U1158" s="8">
        <f>VALUE(+LEFT(S1158,5))</f>
        <v>42029</v>
      </c>
      <c r="V1158" t="str">
        <f>VLOOKUP(D1158,X$2:Y$13,2)</f>
        <v>5000 to 9999</v>
      </c>
    </row>
    <row r="1159" spans="1:22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>+E1159/D1159</f>
        <v>1.5100000000000001E-2</v>
      </c>
      <c r="P1159">
        <f>AVERAGE(E1159/L1159)</f>
        <v>50.333333333333336</v>
      </c>
      <c r="Q1159" t="str">
        <f>LEFT(N1159,SEARCH("/",N1159)-1)</f>
        <v>food</v>
      </c>
      <c r="R1159" t="str">
        <f>RIGHT(N1159,LEN(N1159)-SEARCH("/",N1159))</f>
        <v>food trucks</v>
      </c>
      <c r="S1159" s="8">
        <f>(((J1159/60)/60)/24)+DATE(1970,1,1)</f>
        <v>41918.628240740742</v>
      </c>
      <c r="T1159" s="8">
        <f>(((I1159/60)/60)/24)+DATE(1970,1,1)</f>
        <v>41978.669907407413</v>
      </c>
      <c r="U1159" s="8">
        <f>VALUE(+LEFT(S1159,5))</f>
        <v>41918</v>
      </c>
      <c r="V1159" t="str">
        <f>VLOOKUP(D1159,X$2:Y$13,2)</f>
        <v>10000 to 14999</v>
      </c>
    </row>
    <row r="1160" spans="1:22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>+E1160/D1160</f>
        <v>4.6666666666666671E-3</v>
      </c>
      <c r="P1160">
        <f>AVERAGE(E1160/L1160)</f>
        <v>11.666666666666666</v>
      </c>
      <c r="Q1160" t="str">
        <f>LEFT(N1160,SEARCH("/",N1160)-1)</f>
        <v>food</v>
      </c>
      <c r="R1160" t="str">
        <f>RIGHT(N1160,LEN(N1160)-SEARCH("/",N1160))</f>
        <v>food trucks</v>
      </c>
      <c r="S1160" s="8">
        <f>(((J1160/60)/60)/24)+DATE(1970,1,1)</f>
        <v>41952.09175925926</v>
      </c>
      <c r="T1160" s="8">
        <f>(((I1160/60)/60)/24)+DATE(1970,1,1)</f>
        <v>41982.09175925926</v>
      </c>
      <c r="U1160" s="8">
        <f>VALUE(+LEFT(S1160,5))</f>
        <v>41952</v>
      </c>
      <c r="V1160" t="str">
        <f>VLOOKUP(D1160,X$2:Y$13,2)</f>
        <v>5000 to 9999</v>
      </c>
    </row>
    <row r="1161" spans="1:22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>+E1161/D1161</f>
        <v>0</v>
      </c>
      <c r="P1161" t="e">
        <f>AVERAGE(E1161/L1161)</f>
        <v>#DIV/0!</v>
      </c>
      <c r="Q1161" t="str">
        <f>LEFT(N1161,SEARCH("/",N1161)-1)</f>
        <v>food</v>
      </c>
      <c r="R1161" t="str">
        <f>RIGHT(N1161,LEN(N1161)-SEARCH("/",N1161))</f>
        <v>food trucks</v>
      </c>
      <c r="S1161" s="8">
        <f>(((J1161/60)/60)/24)+DATE(1970,1,1)</f>
        <v>42154.726446759261</v>
      </c>
      <c r="T1161" s="8">
        <f>(((I1161/60)/60)/24)+DATE(1970,1,1)</f>
        <v>42185.65625</v>
      </c>
      <c r="U1161" s="8">
        <f>VALUE(+LEFT(S1161,5))</f>
        <v>42154</v>
      </c>
      <c r="V1161" t="str">
        <f>VLOOKUP(D1161,X$2:Y$13,2)</f>
        <v>5000 to 9999</v>
      </c>
    </row>
    <row r="1162" spans="1:22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>+E1162/D1162</f>
        <v>3.85E-2</v>
      </c>
      <c r="P1162">
        <f>AVERAGE(E1162/L1162)</f>
        <v>60.789473684210527</v>
      </c>
      <c r="Q1162" t="str">
        <f>LEFT(N1162,SEARCH("/",N1162)-1)</f>
        <v>food</v>
      </c>
      <c r="R1162" t="str">
        <f>RIGHT(N1162,LEN(N1162)-SEARCH("/",N1162))</f>
        <v>food trucks</v>
      </c>
      <c r="S1162" s="8">
        <f>(((J1162/60)/60)/24)+DATE(1970,1,1)</f>
        <v>42061.154930555553</v>
      </c>
      <c r="T1162" s="8">
        <f>(((I1162/60)/60)/24)+DATE(1970,1,1)</f>
        <v>42091.113263888896</v>
      </c>
      <c r="U1162" s="8">
        <f>VALUE(+LEFT(S1162,5))</f>
        <v>42061</v>
      </c>
      <c r="V1162" t="str">
        <f>VLOOKUP(D1162,X$2:Y$13,2)</f>
        <v>30000 to 34999</v>
      </c>
    </row>
    <row r="1163" spans="1:22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>+E1163/D1163</f>
        <v>0</v>
      </c>
      <c r="P1163" t="e">
        <f>AVERAGE(E1163/L1163)</f>
        <v>#DIV/0!</v>
      </c>
      <c r="Q1163" t="str">
        <f>LEFT(N1163,SEARCH("/",N1163)-1)</f>
        <v>food</v>
      </c>
      <c r="R1163" t="str">
        <f>RIGHT(N1163,LEN(N1163)-SEARCH("/",N1163))</f>
        <v>food trucks</v>
      </c>
      <c r="S1163" s="8">
        <f>(((J1163/60)/60)/24)+DATE(1970,1,1)</f>
        <v>42122.629502314812</v>
      </c>
      <c r="T1163" s="8">
        <f>(((I1163/60)/60)/24)+DATE(1970,1,1)</f>
        <v>42143.629502314812</v>
      </c>
      <c r="U1163" s="8">
        <f>VALUE(+LEFT(S1163,5))</f>
        <v>42122</v>
      </c>
      <c r="V1163" t="str">
        <f>VLOOKUP(D1163,X$2:Y$13,2)</f>
        <v>15000 to 19999</v>
      </c>
    </row>
    <row r="1164" spans="1:22" ht="43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>+E1164/D1164</f>
        <v>5.8333333333333338E-4</v>
      </c>
      <c r="P1164">
        <f>AVERAGE(E1164/L1164)</f>
        <v>17.5</v>
      </c>
      <c r="Q1164" t="str">
        <f>LEFT(N1164,SEARCH("/",N1164)-1)</f>
        <v>food</v>
      </c>
      <c r="R1164" t="str">
        <f>RIGHT(N1164,LEN(N1164)-SEARCH("/",N1164))</f>
        <v>food trucks</v>
      </c>
      <c r="S1164" s="8">
        <f>(((J1164/60)/60)/24)+DATE(1970,1,1)</f>
        <v>41876.683611111112</v>
      </c>
      <c r="T1164" s="8">
        <f>(((I1164/60)/60)/24)+DATE(1970,1,1)</f>
        <v>41907.683611111112</v>
      </c>
      <c r="U1164" s="8">
        <f>VALUE(+LEFT(S1164,5))</f>
        <v>41876</v>
      </c>
      <c r="V1164" t="str">
        <f>VLOOKUP(D1164,X$2:Y$13,2)</f>
        <v>Greater than or equal to 50000</v>
      </c>
    </row>
    <row r="1165" spans="1:22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>+E1165/D1165</f>
        <v>0</v>
      </c>
      <c r="P1165" t="e">
        <f>AVERAGE(E1165/L1165)</f>
        <v>#DIV/0!</v>
      </c>
      <c r="Q1165" t="str">
        <f>LEFT(N1165,SEARCH("/",N1165)-1)</f>
        <v>food</v>
      </c>
      <c r="R1165" t="str">
        <f>RIGHT(N1165,LEN(N1165)-SEARCH("/",N1165))</f>
        <v>food trucks</v>
      </c>
      <c r="S1165" s="8">
        <f>(((J1165/60)/60)/24)+DATE(1970,1,1)</f>
        <v>41830.723611111112</v>
      </c>
      <c r="T1165" s="8">
        <f>(((I1165/60)/60)/24)+DATE(1970,1,1)</f>
        <v>41860.723611111112</v>
      </c>
      <c r="U1165" s="8">
        <f>VALUE(+LEFT(S1165,5))</f>
        <v>41830</v>
      </c>
      <c r="V1165" t="str">
        <f>VLOOKUP(D1165,X$2:Y$13,2)</f>
        <v>5000 to 9999</v>
      </c>
    </row>
    <row r="1166" spans="1:22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>+E1166/D1166</f>
        <v>0</v>
      </c>
      <c r="P1166" t="e">
        <f>AVERAGE(E1166/L1166)</f>
        <v>#DIV/0!</v>
      </c>
      <c r="Q1166" t="str">
        <f>LEFT(N1166,SEARCH("/",N1166)-1)</f>
        <v>food</v>
      </c>
      <c r="R1166" t="str">
        <f>RIGHT(N1166,LEN(N1166)-SEARCH("/",N1166))</f>
        <v>food trucks</v>
      </c>
      <c r="S1166" s="8">
        <f>(((J1166/60)/60)/24)+DATE(1970,1,1)</f>
        <v>42509.724328703705</v>
      </c>
      <c r="T1166" s="8">
        <f>(((I1166/60)/60)/24)+DATE(1970,1,1)</f>
        <v>42539.724328703705</v>
      </c>
      <c r="U1166" s="8">
        <f>VALUE(+LEFT(S1166,5))</f>
        <v>42509</v>
      </c>
      <c r="V1166" t="str">
        <f>VLOOKUP(D1166,X$2:Y$13,2)</f>
        <v>10000 to 14999</v>
      </c>
    </row>
    <row r="1167" spans="1:22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>+E1167/D1167</f>
        <v>0.20705000000000001</v>
      </c>
      <c r="P1167">
        <f>AVERAGE(E1167/L1167)</f>
        <v>82.82</v>
      </c>
      <c r="Q1167" t="str">
        <f>LEFT(N1167,SEARCH("/",N1167)-1)</f>
        <v>food</v>
      </c>
      <c r="R1167" t="str">
        <f>RIGHT(N1167,LEN(N1167)-SEARCH("/",N1167))</f>
        <v>food trucks</v>
      </c>
      <c r="S1167" s="8">
        <f>(((J1167/60)/60)/24)+DATE(1970,1,1)</f>
        <v>41792.214467592588</v>
      </c>
      <c r="T1167" s="8">
        <f>(((I1167/60)/60)/24)+DATE(1970,1,1)</f>
        <v>41826.214467592588</v>
      </c>
      <c r="U1167" s="8">
        <f>VALUE(+LEFT(S1167,5))</f>
        <v>41792</v>
      </c>
      <c r="V1167" t="str">
        <f>VLOOKUP(D1167,X$2:Y$13,2)</f>
        <v>10000 to 14999</v>
      </c>
    </row>
    <row r="1168" spans="1:22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>+E1168/D1168</f>
        <v>0.19139999999999999</v>
      </c>
      <c r="P1168">
        <f>AVERAGE(E1168/L1168)</f>
        <v>358.875</v>
      </c>
      <c r="Q1168" t="str">
        <f>LEFT(N1168,SEARCH("/",N1168)-1)</f>
        <v>food</v>
      </c>
      <c r="R1168" t="str">
        <f>RIGHT(N1168,LEN(N1168)-SEARCH("/",N1168))</f>
        <v>food trucks</v>
      </c>
      <c r="S1168" s="8">
        <f>(((J1168/60)/60)/24)+DATE(1970,1,1)</f>
        <v>42150.485439814816</v>
      </c>
      <c r="T1168" s="8">
        <f>(((I1168/60)/60)/24)+DATE(1970,1,1)</f>
        <v>42181.166666666672</v>
      </c>
      <c r="U1168" s="8">
        <f>VALUE(+LEFT(S1168,5))</f>
        <v>42150</v>
      </c>
      <c r="V1168" t="str">
        <f>VLOOKUP(D1168,X$2:Y$13,2)</f>
        <v>15000 to 19999</v>
      </c>
    </row>
    <row r="1169" spans="1:22" ht="28.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>+E1169/D1169</f>
        <v>1.6316666666666667E-2</v>
      </c>
      <c r="P1169">
        <f>AVERAGE(E1169/L1169)</f>
        <v>61.1875</v>
      </c>
      <c r="Q1169" t="str">
        <f>LEFT(N1169,SEARCH("/",N1169)-1)</f>
        <v>food</v>
      </c>
      <c r="R1169" t="str">
        <f>RIGHT(N1169,LEN(N1169)-SEARCH("/",N1169))</f>
        <v>food trucks</v>
      </c>
      <c r="S1169" s="8">
        <f>(((J1169/60)/60)/24)+DATE(1970,1,1)</f>
        <v>41863.734895833331</v>
      </c>
      <c r="T1169" s="8">
        <f>(((I1169/60)/60)/24)+DATE(1970,1,1)</f>
        <v>41894.734895833331</v>
      </c>
      <c r="U1169" s="8">
        <f>VALUE(+LEFT(S1169,5))</f>
        <v>41863</v>
      </c>
      <c r="V1169" t="str">
        <f>VLOOKUP(D1169,X$2:Y$13,2)</f>
        <v>Greater than or equal to 50000</v>
      </c>
    </row>
    <row r="1170" spans="1:22" ht="28.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>+E1170/D1170</f>
        <v>5.6666666666666664E-2</v>
      </c>
      <c r="P1170">
        <f>AVERAGE(E1170/L1170)</f>
        <v>340</v>
      </c>
      <c r="Q1170" t="str">
        <f>LEFT(N1170,SEARCH("/",N1170)-1)</f>
        <v>food</v>
      </c>
      <c r="R1170" t="str">
        <f>RIGHT(N1170,LEN(N1170)-SEARCH("/",N1170))</f>
        <v>food trucks</v>
      </c>
      <c r="S1170" s="8">
        <f>(((J1170/60)/60)/24)+DATE(1970,1,1)</f>
        <v>42605.053993055553</v>
      </c>
      <c r="T1170" s="8">
        <f>(((I1170/60)/60)/24)+DATE(1970,1,1)</f>
        <v>42635.053993055553</v>
      </c>
      <c r="U1170" s="8">
        <f>VALUE(+LEFT(S1170,5))</f>
        <v>42605</v>
      </c>
      <c r="V1170" t="str">
        <f>VLOOKUP(D1170,X$2:Y$13,2)</f>
        <v>15000 to 19999</v>
      </c>
    </row>
    <row r="1171" spans="1:22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>+E1171/D1171</f>
        <v>1.6999999999999999E-3</v>
      </c>
      <c r="P1171">
        <f>AVERAGE(E1171/L1171)</f>
        <v>5.666666666666667</v>
      </c>
      <c r="Q1171" t="str">
        <f>LEFT(N1171,SEARCH("/",N1171)-1)</f>
        <v>food</v>
      </c>
      <c r="R1171" t="str">
        <f>RIGHT(N1171,LEN(N1171)-SEARCH("/",N1171))</f>
        <v>food trucks</v>
      </c>
      <c r="S1171" s="8">
        <f>(((J1171/60)/60)/24)+DATE(1970,1,1)</f>
        <v>42027.353738425925</v>
      </c>
      <c r="T1171" s="8">
        <f>(((I1171/60)/60)/24)+DATE(1970,1,1)</f>
        <v>42057.353738425925</v>
      </c>
      <c r="U1171" s="8">
        <f>VALUE(+LEFT(S1171,5))</f>
        <v>42027</v>
      </c>
      <c r="V1171" t="str">
        <f>VLOOKUP(D1171,X$2:Y$13,2)</f>
        <v>10000 to 14999</v>
      </c>
    </row>
    <row r="1172" spans="1:22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>+E1172/D1172</f>
        <v>4.0000000000000001E-3</v>
      </c>
      <c r="P1172">
        <f>AVERAGE(E1172/L1172)</f>
        <v>50</v>
      </c>
      <c r="Q1172" t="str">
        <f>LEFT(N1172,SEARCH("/",N1172)-1)</f>
        <v>food</v>
      </c>
      <c r="R1172" t="str">
        <f>RIGHT(N1172,LEN(N1172)-SEARCH("/",N1172))</f>
        <v>food trucks</v>
      </c>
      <c r="S1172" s="8">
        <f>(((J1172/60)/60)/24)+DATE(1970,1,1)</f>
        <v>42124.893182870372</v>
      </c>
      <c r="T1172" s="8">
        <f>(((I1172/60)/60)/24)+DATE(1970,1,1)</f>
        <v>42154.893182870372</v>
      </c>
      <c r="U1172" s="8">
        <f>VALUE(+LEFT(S1172,5))</f>
        <v>42124</v>
      </c>
      <c r="V1172" t="str">
        <f>VLOOKUP(D1172,X$2:Y$13,2)</f>
        <v>25000 to 29999</v>
      </c>
    </row>
    <row r="1173" spans="1:22" ht="28.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>+E1173/D1173</f>
        <v>1E-3</v>
      </c>
      <c r="P1173">
        <f>AVERAGE(E1173/L1173)</f>
        <v>25</v>
      </c>
      <c r="Q1173" t="str">
        <f>LEFT(N1173,SEARCH("/",N1173)-1)</f>
        <v>food</v>
      </c>
      <c r="R1173" t="str">
        <f>RIGHT(N1173,LEN(N1173)-SEARCH("/",N1173))</f>
        <v>food trucks</v>
      </c>
      <c r="S1173" s="8">
        <f>(((J1173/60)/60)/24)+DATE(1970,1,1)</f>
        <v>41938.804710648146</v>
      </c>
      <c r="T1173" s="8">
        <f>(((I1173/60)/60)/24)+DATE(1970,1,1)</f>
        <v>41956.846377314811</v>
      </c>
      <c r="U1173" s="8">
        <f>VALUE(+LEFT(S1173,5))</f>
        <v>41938</v>
      </c>
      <c r="V1173" t="str">
        <f>VLOOKUP(D1173,X$2:Y$13,2)</f>
        <v>25000 to 29999</v>
      </c>
    </row>
    <row r="1174" spans="1:2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>+E1174/D1174</f>
        <v>0</v>
      </c>
      <c r="P1174" t="e">
        <f>AVERAGE(E1174/L1174)</f>
        <v>#DIV/0!</v>
      </c>
      <c r="Q1174" t="str">
        <f>LEFT(N1174,SEARCH("/",N1174)-1)</f>
        <v>food</v>
      </c>
      <c r="R1174" t="str">
        <f>RIGHT(N1174,LEN(N1174)-SEARCH("/",N1174))</f>
        <v>food trucks</v>
      </c>
      <c r="S1174" s="8">
        <f>(((J1174/60)/60)/24)+DATE(1970,1,1)</f>
        <v>41841.682314814818</v>
      </c>
      <c r="T1174" s="8">
        <f>(((I1174/60)/60)/24)+DATE(1970,1,1)</f>
        <v>41871.682314814818</v>
      </c>
      <c r="U1174" s="8">
        <f>VALUE(+LEFT(S1174,5))</f>
        <v>41841</v>
      </c>
      <c r="V1174" t="str">
        <f>VLOOKUP(D1174,X$2:Y$13,2)</f>
        <v>5000 to 9999</v>
      </c>
    </row>
    <row r="1175" spans="1:22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>+E1175/D1175</f>
        <v>2.4000000000000001E-4</v>
      </c>
      <c r="P1175">
        <f>AVERAGE(E1175/L1175)</f>
        <v>30</v>
      </c>
      <c r="Q1175" t="str">
        <f>LEFT(N1175,SEARCH("/",N1175)-1)</f>
        <v>food</v>
      </c>
      <c r="R1175" t="str">
        <f>RIGHT(N1175,LEN(N1175)-SEARCH("/",N1175))</f>
        <v>food trucks</v>
      </c>
      <c r="S1175" s="8">
        <f>(((J1175/60)/60)/24)+DATE(1970,1,1)</f>
        <v>42184.185844907406</v>
      </c>
      <c r="T1175" s="8">
        <f>(((I1175/60)/60)/24)+DATE(1970,1,1)</f>
        <v>42219.185844907406</v>
      </c>
      <c r="U1175" s="8">
        <f>VALUE(+LEFT(S1175,5))</f>
        <v>42184</v>
      </c>
      <c r="V1175" t="str">
        <f>VLOOKUP(D1175,X$2:Y$13,2)</f>
        <v>Greater than or equal to 50000</v>
      </c>
    </row>
    <row r="1176" spans="1:22" ht="28.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>+E1176/D1176</f>
        <v>5.906666666666667E-2</v>
      </c>
      <c r="P1176">
        <f>AVERAGE(E1176/L1176)</f>
        <v>46.631578947368418</v>
      </c>
      <c r="Q1176" t="str">
        <f>LEFT(N1176,SEARCH("/",N1176)-1)</f>
        <v>food</v>
      </c>
      <c r="R1176" t="str">
        <f>RIGHT(N1176,LEN(N1176)-SEARCH("/",N1176))</f>
        <v>food trucks</v>
      </c>
      <c r="S1176" s="8">
        <f>(((J1176/60)/60)/24)+DATE(1970,1,1)</f>
        <v>42468.84174768519</v>
      </c>
      <c r="T1176" s="8">
        <f>(((I1176/60)/60)/24)+DATE(1970,1,1)</f>
        <v>42498.84174768519</v>
      </c>
      <c r="U1176" s="8">
        <f>VALUE(+LEFT(S1176,5))</f>
        <v>42468</v>
      </c>
      <c r="V1176" t="str">
        <f>VLOOKUP(D1176,X$2:Y$13,2)</f>
        <v>15000 to 19999</v>
      </c>
    </row>
    <row r="1177" spans="1:22" ht="28.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>+E1177/D1177</f>
        <v>2.9250000000000002E-2</v>
      </c>
      <c r="P1177">
        <f>AVERAGE(E1177/L1177)</f>
        <v>65</v>
      </c>
      <c r="Q1177" t="str">
        <f>LEFT(N1177,SEARCH("/",N1177)-1)</f>
        <v>food</v>
      </c>
      <c r="R1177" t="str">
        <f>RIGHT(N1177,LEN(N1177)-SEARCH("/",N1177))</f>
        <v>food trucks</v>
      </c>
      <c r="S1177" s="8">
        <f>(((J1177/60)/60)/24)+DATE(1970,1,1)</f>
        <v>42170.728460648148</v>
      </c>
      <c r="T1177" s="8">
        <f>(((I1177/60)/60)/24)+DATE(1970,1,1)</f>
        <v>42200.728460648148</v>
      </c>
      <c r="U1177" s="8">
        <f>VALUE(+LEFT(S1177,5))</f>
        <v>42170</v>
      </c>
      <c r="V1177" t="str">
        <f>VLOOKUP(D1177,X$2:Y$13,2)</f>
        <v>20000 to 24999</v>
      </c>
    </row>
    <row r="1178" spans="1:22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>+E1178/D1178</f>
        <v>5.7142857142857142E-5</v>
      </c>
      <c r="P1178">
        <f>AVERAGE(E1178/L1178)</f>
        <v>10</v>
      </c>
      <c r="Q1178" t="str">
        <f>LEFT(N1178,SEARCH("/",N1178)-1)</f>
        <v>food</v>
      </c>
      <c r="R1178" t="str">
        <f>RIGHT(N1178,LEN(N1178)-SEARCH("/",N1178))</f>
        <v>food trucks</v>
      </c>
      <c r="S1178" s="8">
        <f>(((J1178/60)/60)/24)+DATE(1970,1,1)</f>
        <v>42746.019652777773</v>
      </c>
      <c r="T1178" s="8">
        <f>(((I1178/60)/60)/24)+DATE(1970,1,1)</f>
        <v>42800.541666666672</v>
      </c>
      <c r="U1178" s="8">
        <f>VALUE(+LEFT(S1178,5))</f>
        <v>42746</v>
      </c>
      <c r="V1178" t="str">
        <f>VLOOKUP(D1178,X$2:Y$13,2)</f>
        <v>Greater than or equal to 50000</v>
      </c>
    </row>
    <row r="1179" spans="1:22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>+E1179/D1179</f>
        <v>0</v>
      </c>
      <c r="P1179" t="e">
        <f>AVERAGE(E1179/L1179)</f>
        <v>#DIV/0!</v>
      </c>
      <c r="Q1179" t="str">
        <f>LEFT(N1179,SEARCH("/",N1179)-1)</f>
        <v>food</v>
      </c>
      <c r="R1179" t="str">
        <f>RIGHT(N1179,LEN(N1179)-SEARCH("/",N1179))</f>
        <v>food trucks</v>
      </c>
      <c r="S1179" s="8">
        <f>(((J1179/60)/60)/24)+DATE(1970,1,1)</f>
        <v>41897.660833333335</v>
      </c>
      <c r="T1179" s="8">
        <f>(((I1179/60)/60)/24)+DATE(1970,1,1)</f>
        <v>41927.660833333335</v>
      </c>
      <c r="U1179" s="8">
        <f>VALUE(+LEFT(S1179,5))</f>
        <v>41897</v>
      </c>
      <c r="V1179" t="str">
        <f>VLOOKUP(D1179,X$2:Y$13,2)</f>
        <v>5000 to 9999</v>
      </c>
    </row>
    <row r="1180" spans="1:22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>+E1180/D1180</f>
        <v>6.666666666666667E-5</v>
      </c>
      <c r="P1180">
        <f>AVERAGE(E1180/L1180)</f>
        <v>5</v>
      </c>
      <c r="Q1180" t="str">
        <f>LEFT(N1180,SEARCH("/",N1180)-1)</f>
        <v>food</v>
      </c>
      <c r="R1180" t="str">
        <f>RIGHT(N1180,LEN(N1180)-SEARCH("/",N1180))</f>
        <v>food trucks</v>
      </c>
      <c r="S1180" s="8">
        <f>(((J1180/60)/60)/24)+DATE(1970,1,1)</f>
        <v>41837.905694444446</v>
      </c>
      <c r="T1180" s="8">
        <f>(((I1180/60)/60)/24)+DATE(1970,1,1)</f>
        <v>41867.905694444446</v>
      </c>
      <c r="U1180" s="8">
        <f>VALUE(+LEFT(S1180,5))</f>
        <v>41837</v>
      </c>
      <c r="V1180" t="str">
        <f>VLOOKUP(D1180,X$2:Y$13,2)</f>
        <v>Greater than or equal to 50000</v>
      </c>
    </row>
    <row r="1181" spans="1:22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>+E1181/D1181</f>
        <v>5.3333333333333337E-2</v>
      </c>
      <c r="P1181">
        <f>AVERAGE(E1181/L1181)</f>
        <v>640</v>
      </c>
      <c r="Q1181" t="str">
        <f>LEFT(N1181,SEARCH("/",N1181)-1)</f>
        <v>food</v>
      </c>
      <c r="R1181" t="str">
        <f>RIGHT(N1181,LEN(N1181)-SEARCH("/",N1181))</f>
        <v>food trucks</v>
      </c>
      <c r="S1181" s="8">
        <f>(((J1181/60)/60)/24)+DATE(1970,1,1)</f>
        <v>42275.720219907409</v>
      </c>
      <c r="T1181" s="8">
        <f>(((I1181/60)/60)/24)+DATE(1970,1,1)</f>
        <v>42305.720219907409</v>
      </c>
      <c r="U1181" s="8">
        <f>VALUE(+LEFT(S1181,5))</f>
        <v>42275</v>
      </c>
      <c r="V1181" t="str">
        <f>VLOOKUP(D1181,X$2:Y$13,2)</f>
        <v>Greater than or equal to 50000</v>
      </c>
    </row>
    <row r="1182" spans="1:22" ht="28.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>+E1182/D1182</f>
        <v>0.11749999999999999</v>
      </c>
      <c r="P1182">
        <f>AVERAGE(E1182/L1182)</f>
        <v>69.117647058823536</v>
      </c>
      <c r="Q1182" t="str">
        <f>LEFT(N1182,SEARCH("/",N1182)-1)</f>
        <v>food</v>
      </c>
      <c r="R1182" t="str">
        <f>RIGHT(N1182,LEN(N1182)-SEARCH("/",N1182))</f>
        <v>food trucks</v>
      </c>
      <c r="S1182" s="8">
        <f>(((J1182/60)/60)/24)+DATE(1970,1,1)</f>
        <v>41781.806875000002</v>
      </c>
      <c r="T1182" s="8">
        <f>(((I1182/60)/60)/24)+DATE(1970,1,1)</f>
        <v>41818.806875000002</v>
      </c>
      <c r="U1182" s="8">
        <f>VALUE(+LEFT(S1182,5))</f>
        <v>41781</v>
      </c>
      <c r="V1182" t="str">
        <f>VLOOKUP(D1182,X$2:Y$13,2)</f>
        <v>Greater than or equal to 50000</v>
      </c>
    </row>
    <row r="1183" spans="1:2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>+E1183/D1183</f>
        <v>8.0000000000000007E-5</v>
      </c>
      <c r="P1183">
        <f>AVERAGE(E1183/L1183)</f>
        <v>1.3333333333333333</v>
      </c>
      <c r="Q1183" t="str">
        <f>LEFT(N1183,SEARCH("/",N1183)-1)</f>
        <v>food</v>
      </c>
      <c r="R1183" t="str">
        <f>RIGHT(N1183,LEN(N1183)-SEARCH("/",N1183))</f>
        <v>food trucks</v>
      </c>
      <c r="S1183" s="8">
        <f>(((J1183/60)/60)/24)+DATE(1970,1,1)</f>
        <v>42034.339363425926</v>
      </c>
      <c r="T1183" s="8">
        <f>(((I1183/60)/60)/24)+DATE(1970,1,1)</f>
        <v>42064.339363425926</v>
      </c>
      <c r="U1183" s="8">
        <f>VALUE(+LEFT(S1183,5))</f>
        <v>42034</v>
      </c>
      <c r="V1183" t="str">
        <f>VLOOKUP(D1183,X$2:Y$13,2)</f>
        <v>Greater than or equal to 50000</v>
      </c>
    </row>
    <row r="1184" spans="1:22" ht="43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>+E1184/D1184</f>
        <v>4.2000000000000003E-2</v>
      </c>
      <c r="P1184">
        <f>AVERAGE(E1184/L1184)</f>
        <v>10.5</v>
      </c>
      <c r="Q1184" t="str">
        <f>LEFT(N1184,SEARCH("/",N1184)-1)</f>
        <v>food</v>
      </c>
      <c r="R1184" t="str">
        <f>RIGHT(N1184,LEN(N1184)-SEARCH("/",N1184))</f>
        <v>food trucks</v>
      </c>
      <c r="S1184" s="8">
        <f>(((J1184/60)/60)/24)+DATE(1970,1,1)</f>
        <v>42728.827407407407</v>
      </c>
      <c r="T1184" s="8">
        <f>(((I1184/60)/60)/24)+DATE(1970,1,1)</f>
        <v>42747.695833333331</v>
      </c>
      <c r="U1184" s="8">
        <f>VALUE(+LEFT(S1184,5))</f>
        <v>42728</v>
      </c>
      <c r="V1184" t="str">
        <f>VLOOKUP(D1184,X$2:Y$13,2)</f>
        <v>1000 to 4999</v>
      </c>
    </row>
    <row r="1185" spans="1:22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>+E1185/D1185</f>
        <v>0.04</v>
      </c>
      <c r="P1185">
        <f>AVERAGE(E1185/L1185)</f>
        <v>33.333333333333336</v>
      </c>
      <c r="Q1185" t="str">
        <f>LEFT(N1185,SEARCH("/",N1185)-1)</f>
        <v>food</v>
      </c>
      <c r="R1185" t="str">
        <f>RIGHT(N1185,LEN(N1185)-SEARCH("/",N1185))</f>
        <v>food trucks</v>
      </c>
      <c r="S1185" s="8">
        <f>(((J1185/60)/60)/24)+DATE(1970,1,1)</f>
        <v>42656.86137731481</v>
      </c>
      <c r="T1185" s="8">
        <f>(((I1185/60)/60)/24)+DATE(1970,1,1)</f>
        <v>42676.165972222225</v>
      </c>
      <c r="U1185" s="8">
        <f>VALUE(+LEFT(S1185,5))</f>
        <v>42656</v>
      </c>
      <c r="V1185" t="str">
        <f>VLOOKUP(D1185,X$2:Y$13,2)</f>
        <v>1000 to 4999</v>
      </c>
    </row>
    <row r="1186" spans="1:22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>+E1186/D1186</f>
        <v>1.0493636363636363</v>
      </c>
      <c r="P1186">
        <f>AVERAGE(E1186/L1186)</f>
        <v>61.562666666666665</v>
      </c>
      <c r="Q1186" t="str">
        <f>LEFT(N1186,SEARCH("/",N1186)-1)</f>
        <v>photography</v>
      </c>
      <c r="R1186" t="str">
        <f>RIGHT(N1186,LEN(N1186)-SEARCH("/",N1186))</f>
        <v>photobooks</v>
      </c>
      <c r="S1186" s="8">
        <f>(((J1186/60)/60)/24)+DATE(1970,1,1)</f>
        <v>42741.599664351852</v>
      </c>
      <c r="T1186" s="8">
        <f>(((I1186/60)/60)/24)+DATE(1970,1,1)</f>
        <v>42772.599664351852</v>
      </c>
      <c r="U1186" s="8">
        <f>VALUE(+LEFT(S1186,5))</f>
        <v>42741</v>
      </c>
      <c r="V1186" t="str">
        <f>VLOOKUP(D1186,X$2:Y$13,2)</f>
        <v>20000 to 24999</v>
      </c>
    </row>
    <row r="1187" spans="1:22" ht="43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>+E1187/D1187</f>
        <v>1.0544</v>
      </c>
      <c r="P1187">
        <f>AVERAGE(E1187/L1187)</f>
        <v>118.73873873873873</v>
      </c>
      <c r="Q1187" t="str">
        <f>LEFT(N1187,SEARCH("/",N1187)-1)</f>
        <v>photography</v>
      </c>
      <c r="R1187" t="str">
        <f>RIGHT(N1187,LEN(N1187)-SEARCH("/",N1187))</f>
        <v>photobooks</v>
      </c>
      <c r="S1187" s="8">
        <f>(((J1187/60)/60)/24)+DATE(1970,1,1)</f>
        <v>42130.865150462967</v>
      </c>
      <c r="T1187" s="8">
        <f>(((I1187/60)/60)/24)+DATE(1970,1,1)</f>
        <v>42163.166666666672</v>
      </c>
      <c r="U1187" s="8">
        <f>VALUE(+LEFT(S1187,5))</f>
        <v>42130</v>
      </c>
      <c r="V1187" t="str">
        <f>VLOOKUP(D1187,X$2:Y$13,2)</f>
        <v>10000 to 14999</v>
      </c>
    </row>
    <row r="1188" spans="1:22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>+E1188/D1188</f>
        <v>1.0673333333333332</v>
      </c>
      <c r="P1188">
        <f>AVERAGE(E1188/L1188)</f>
        <v>65.081300813008127</v>
      </c>
      <c r="Q1188" t="str">
        <f>LEFT(N1188,SEARCH("/",N1188)-1)</f>
        <v>photography</v>
      </c>
      <c r="R1188" t="str">
        <f>RIGHT(N1188,LEN(N1188)-SEARCH("/",N1188))</f>
        <v>photobooks</v>
      </c>
      <c r="S1188" s="8">
        <f>(((J1188/60)/60)/24)+DATE(1970,1,1)</f>
        <v>42123.86336805555</v>
      </c>
      <c r="T1188" s="8">
        <f>(((I1188/60)/60)/24)+DATE(1970,1,1)</f>
        <v>42156.945833333331</v>
      </c>
      <c r="U1188" s="8">
        <f>VALUE(+LEFT(S1188,5))</f>
        <v>42123</v>
      </c>
      <c r="V1188" t="str">
        <f>VLOOKUP(D1188,X$2:Y$13,2)</f>
        <v>5000 to 9999</v>
      </c>
    </row>
    <row r="1189" spans="1:22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>+E1189/D1189</f>
        <v>1.0412571428571429</v>
      </c>
      <c r="P1189">
        <f>AVERAGE(E1189/L1189)</f>
        <v>130.15714285714284</v>
      </c>
      <c r="Q1189" t="str">
        <f>LEFT(N1189,SEARCH("/",N1189)-1)</f>
        <v>photography</v>
      </c>
      <c r="R1189" t="str">
        <f>RIGHT(N1189,LEN(N1189)-SEARCH("/",N1189))</f>
        <v>photobooks</v>
      </c>
      <c r="S1189" s="8">
        <f>(((J1189/60)/60)/24)+DATE(1970,1,1)</f>
        <v>42109.894942129627</v>
      </c>
      <c r="T1189" s="8">
        <f>(((I1189/60)/60)/24)+DATE(1970,1,1)</f>
        <v>42141.75</v>
      </c>
      <c r="U1189" s="8">
        <f>VALUE(+LEFT(S1189,5))</f>
        <v>42109</v>
      </c>
      <c r="V1189" t="str">
        <f>VLOOKUP(D1189,X$2:Y$13,2)</f>
        <v>5000 to 9999</v>
      </c>
    </row>
    <row r="1190" spans="1:22" ht="28.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>+E1190/D1190</f>
        <v>1.6054999999999999</v>
      </c>
      <c r="P1190">
        <f>AVERAGE(E1190/L1190)</f>
        <v>37.776470588235291</v>
      </c>
      <c r="Q1190" t="str">
        <f>LEFT(N1190,SEARCH("/",N1190)-1)</f>
        <v>photography</v>
      </c>
      <c r="R1190" t="str">
        <f>RIGHT(N1190,LEN(N1190)-SEARCH("/",N1190))</f>
        <v>photobooks</v>
      </c>
      <c r="S1190" s="8">
        <f>(((J1190/60)/60)/24)+DATE(1970,1,1)</f>
        <v>42711.700694444444</v>
      </c>
      <c r="T1190" s="8">
        <f>(((I1190/60)/60)/24)+DATE(1970,1,1)</f>
        <v>42732.700694444444</v>
      </c>
      <c r="U1190" s="8">
        <f>VALUE(+LEFT(S1190,5))</f>
        <v>42711</v>
      </c>
      <c r="V1190" t="str">
        <f>VLOOKUP(D1190,X$2:Y$13,2)</f>
        <v>1000 to 4999</v>
      </c>
    </row>
    <row r="1191" spans="1:22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>+E1191/D1191</f>
        <v>1.0777777777777777</v>
      </c>
      <c r="P1191">
        <f>AVERAGE(E1191/L1191)</f>
        <v>112.79069767441861</v>
      </c>
      <c r="Q1191" t="str">
        <f>LEFT(N1191,SEARCH("/",N1191)-1)</f>
        <v>photography</v>
      </c>
      <c r="R1191" t="str">
        <f>RIGHT(N1191,LEN(N1191)-SEARCH("/",N1191))</f>
        <v>photobooks</v>
      </c>
      <c r="S1191" s="8">
        <f>(((J1191/60)/60)/24)+DATE(1970,1,1)</f>
        <v>42529.979108796295</v>
      </c>
      <c r="T1191" s="8">
        <f>(((I1191/60)/60)/24)+DATE(1970,1,1)</f>
        <v>42550.979108796295</v>
      </c>
      <c r="U1191" s="8">
        <f>VALUE(+LEFT(S1191,5))</f>
        <v>42529</v>
      </c>
      <c r="V1191" t="str">
        <f>VLOOKUP(D1191,X$2:Y$13,2)</f>
        <v>5000 to 9999</v>
      </c>
    </row>
    <row r="1192" spans="1:22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>+E1192/D1192</f>
        <v>1.35</v>
      </c>
      <c r="P1192">
        <f>AVERAGE(E1192/L1192)</f>
        <v>51.92307692307692</v>
      </c>
      <c r="Q1192" t="str">
        <f>LEFT(N1192,SEARCH("/",N1192)-1)</f>
        <v>photography</v>
      </c>
      <c r="R1192" t="str">
        <f>RIGHT(N1192,LEN(N1192)-SEARCH("/",N1192))</f>
        <v>photobooks</v>
      </c>
      <c r="S1192" s="8">
        <f>(((J1192/60)/60)/24)+DATE(1970,1,1)</f>
        <v>41852.665798611109</v>
      </c>
      <c r="T1192" s="8">
        <f>(((I1192/60)/60)/24)+DATE(1970,1,1)</f>
        <v>41882.665798611109</v>
      </c>
      <c r="U1192" s="8">
        <f>VALUE(+LEFT(S1192,5))</f>
        <v>41852</v>
      </c>
      <c r="V1192" t="str">
        <f>VLOOKUP(D1192,X$2:Y$13,2)</f>
        <v>Less than 1000</v>
      </c>
    </row>
    <row r="1193" spans="1:22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>+E1193/D1193</f>
        <v>1.0907407407407408</v>
      </c>
      <c r="P1193">
        <f>AVERAGE(E1193/L1193)</f>
        <v>89.242424242424249</v>
      </c>
      <c r="Q1193" t="str">
        <f>LEFT(N1193,SEARCH("/",N1193)-1)</f>
        <v>photography</v>
      </c>
      <c r="R1193" t="str">
        <f>RIGHT(N1193,LEN(N1193)-SEARCH("/",N1193))</f>
        <v>photobooks</v>
      </c>
      <c r="S1193" s="8">
        <f>(((J1193/60)/60)/24)+DATE(1970,1,1)</f>
        <v>42419.603703703702</v>
      </c>
      <c r="T1193" s="8">
        <f>(((I1193/60)/60)/24)+DATE(1970,1,1)</f>
        <v>42449.562037037031</v>
      </c>
      <c r="U1193" s="8">
        <f>VALUE(+LEFT(S1193,5))</f>
        <v>42419</v>
      </c>
      <c r="V1193" t="str">
        <f>VLOOKUP(D1193,X$2:Y$13,2)</f>
        <v>1000 to 4999</v>
      </c>
    </row>
    <row r="1194" spans="1:22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>+E1194/D1194</f>
        <v>2.9</v>
      </c>
      <c r="P1194">
        <f>AVERAGE(E1194/L1194)</f>
        <v>19.333333333333332</v>
      </c>
      <c r="Q1194" t="str">
        <f>LEFT(N1194,SEARCH("/",N1194)-1)</f>
        <v>photography</v>
      </c>
      <c r="R1194" t="str">
        <f>RIGHT(N1194,LEN(N1194)-SEARCH("/",N1194))</f>
        <v>photobooks</v>
      </c>
      <c r="S1194" s="8">
        <f>(((J1194/60)/60)/24)+DATE(1970,1,1)</f>
        <v>42747.506689814814</v>
      </c>
      <c r="T1194" s="8">
        <f>(((I1194/60)/60)/24)+DATE(1970,1,1)</f>
        <v>42777.506689814814</v>
      </c>
      <c r="U1194" s="8">
        <f>VALUE(+LEFT(S1194,5))</f>
        <v>42747</v>
      </c>
      <c r="V1194" t="str">
        <f>VLOOKUP(D1194,X$2:Y$13,2)</f>
        <v>Less than 1000</v>
      </c>
    </row>
    <row r="1195" spans="1:22" ht="43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>+E1195/D1195</f>
        <v>1.0395714285714286</v>
      </c>
      <c r="P1195">
        <f>AVERAGE(E1195/L1195)</f>
        <v>79.967032967032964</v>
      </c>
      <c r="Q1195" t="str">
        <f>LEFT(N1195,SEARCH("/",N1195)-1)</f>
        <v>photography</v>
      </c>
      <c r="R1195" t="str">
        <f>RIGHT(N1195,LEN(N1195)-SEARCH("/",N1195))</f>
        <v>photobooks</v>
      </c>
      <c r="S1195" s="8">
        <f>(((J1195/60)/60)/24)+DATE(1970,1,1)</f>
        <v>42409.776076388895</v>
      </c>
      <c r="T1195" s="8">
        <f>(((I1195/60)/60)/24)+DATE(1970,1,1)</f>
        <v>42469.734409722223</v>
      </c>
      <c r="U1195" s="8">
        <f>VALUE(+LEFT(S1195,5))</f>
        <v>42409</v>
      </c>
      <c r="V1195" t="str">
        <f>VLOOKUP(D1195,X$2:Y$13,2)</f>
        <v>20000 to 24999</v>
      </c>
    </row>
    <row r="1196" spans="1:22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>+E1196/D1196</f>
        <v>3.2223999999999999</v>
      </c>
      <c r="P1196">
        <f>AVERAGE(E1196/L1196)</f>
        <v>56.414565826330531</v>
      </c>
      <c r="Q1196" t="str">
        <f>LEFT(N1196,SEARCH("/",N1196)-1)</f>
        <v>photography</v>
      </c>
      <c r="R1196" t="str">
        <f>RIGHT(N1196,LEN(N1196)-SEARCH("/",N1196))</f>
        <v>photobooks</v>
      </c>
      <c r="S1196" s="8">
        <f>(((J1196/60)/60)/24)+DATE(1970,1,1)</f>
        <v>42072.488182870366</v>
      </c>
      <c r="T1196" s="8">
        <f>(((I1196/60)/60)/24)+DATE(1970,1,1)</f>
        <v>42102.488182870366</v>
      </c>
      <c r="U1196" s="8">
        <f>VALUE(+LEFT(S1196,5))</f>
        <v>42072</v>
      </c>
      <c r="V1196" t="str">
        <f>VLOOKUP(D1196,X$2:Y$13,2)</f>
        <v>10000 to 14999</v>
      </c>
    </row>
    <row r="1197" spans="1:22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>+E1197/D1197</f>
        <v>1.35</v>
      </c>
      <c r="P1197">
        <f>AVERAGE(E1197/L1197)</f>
        <v>79.411764705882348</v>
      </c>
      <c r="Q1197" t="str">
        <f>LEFT(N1197,SEARCH("/",N1197)-1)</f>
        <v>photography</v>
      </c>
      <c r="R1197" t="str">
        <f>RIGHT(N1197,LEN(N1197)-SEARCH("/",N1197))</f>
        <v>photobooks</v>
      </c>
      <c r="S1197" s="8">
        <f>(((J1197/60)/60)/24)+DATE(1970,1,1)</f>
        <v>42298.34783564815</v>
      </c>
      <c r="T1197" s="8">
        <f>(((I1197/60)/60)/24)+DATE(1970,1,1)</f>
        <v>42358.375</v>
      </c>
      <c r="U1197" s="8">
        <f>VALUE(+LEFT(S1197,5))</f>
        <v>42298</v>
      </c>
      <c r="V1197" t="str">
        <f>VLOOKUP(D1197,X$2:Y$13,2)</f>
        <v>10000 to 14999</v>
      </c>
    </row>
    <row r="1198" spans="1:22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>+E1198/D1198</f>
        <v>2.6991034482758622</v>
      </c>
      <c r="P1198">
        <f>AVERAGE(E1198/L1198)</f>
        <v>76.439453125</v>
      </c>
      <c r="Q1198" t="str">
        <f>LEFT(N1198,SEARCH("/",N1198)-1)</f>
        <v>photography</v>
      </c>
      <c r="R1198" t="str">
        <f>RIGHT(N1198,LEN(N1198)-SEARCH("/",N1198))</f>
        <v>photobooks</v>
      </c>
      <c r="S1198" s="8">
        <f>(((J1198/60)/60)/24)+DATE(1970,1,1)</f>
        <v>42326.818738425922</v>
      </c>
      <c r="T1198" s="8">
        <f>(((I1198/60)/60)/24)+DATE(1970,1,1)</f>
        <v>42356.818738425922</v>
      </c>
      <c r="U1198" s="8">
        <f>VALUE(+LEFT(S1198,5))</f>
        <v>42326</v>
      </c>
      <c r="V1198" t="str">
        <f>VLOOKUP(D1198,X$2:Y$13,2)</f>
        <v>10000 to 14999</v>
      </c>
    </row>
    <row r="1199" spans="1:22" ht="43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>+E1199/D1199</f>
        <v>2.5329333333333333</v>
      </c>
      <c r="P1199">
        <f>AVERAGE(E1199/L1199)</f>
        <v>121</v>
      </c>
      <c r="Q1199" t="str">
        <f>LEFT(N1199,SEARCH("/",N1199)-1)</f>
        <v>photography</v>
      </c>
      <c r="R1199" t="str">
        <f>RIGHT(N1199,LEN(N1199)-SEARCH("/",N1199))</f>
        <v>photobooks</v>
      </c>
      <c r="S1199" s="8">
        <f>(((J1199/60)/60)/24)+DATE(1970,1,1)</f>
        <v>42503.66474537037</v>
      </c>
      <c r="T1199" s="8">
        <f>(((I1199/60)/60)/24)+DATE(1970,1,1)</f>
        <v>42534.249305555553</v>
      </c>
      <c r="U1199" s="8">
        <f>VALUE(+LEFT(S1199,5))</f>
        <v>42503</v>
      </c>
      <c r="V1199" t="str">
        <f>VLOOKUP(D1199,X$2:Y$13,2)</f>
        <v>15000 to 19999</v>
      </c>
    </row>
    <row r="1200" spans="1:22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>+E1200/D1200</f>
        <v>2.6059999999999999</v>
      </c>
      <c r="P1200">
        <f>AVERAGE(E1200/L1200)</f>
        <v>54.616766467065865</v>
      </c>
      <c r="Q1200" t="str">
        <f>LEFT(N1200,SEARCH("/",N1200)-1)</f>
        <v>photography</v>
      </c>
      <c r="R1200" t="str">
        <f>RIGHT(N1200,LEN(N1200)-SEARCH("/",N1200))</f>
        <v>photobooks</v>
      </c>
      <c r="S1200" s="8">
        <f>(((J1200/60)/60)/24)+DATE(1970,1,1)</f>
        <v>42333.619050925925</v>
      </c>
      <c r="T1200" s="8">
        <f>(((I1200/60)/60)/24)+DATE(1970,1,1)</f>
        <v>42369.125</v>
      </c>
      <c r="U1200" s="8">
        <f>VALUE(+LEFT(S1200,5))</f>
        <v>42333</v>
      </c>
      <c r="V1200" t="str">
        <f>VLOOKUP(D1200,X$2:Y$13,2)</f>
        <v>1000 to 4999</v>
      </c>
    </row>
    <row r="1201" spans="1:22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>+E1201/D1201</f>
        <v>1.0131677953348381</v>
      </c>
      <c r="P1201">
        <f>AVERAGE(E1201/L1201)</f>
        <v>299.22222222222223</v>
      </c>
      <c r="Q1201" t="str">
        <f>LEFT(N1201,SEARCH("/",N1201)-1)</f>
        <v>photography</v>
      </c>
      <c r="R1201" t="str">
        <f>RIGHT(N1201,LEN(N1201)-SEARCH("/",N1201))</f>
        <v>photobooks</v>
      </c>
      <c r="S1201" s="8">
        <f>(((J1201/60)/60)/24)+DATE(1970,1,1)</f>
        <v>42161.770833333328</v>
      </c>
      <c r="T1201" s="8">
        <f>(((I1201/60)/60)/24)+DATE(1970,1,1)</f>
        <v>42193.770833333328</v>
      </c>
      <c r="U1201" s="8">
        <f>VALUE(+LEFT(S1201,5))</f>
        <v>42161</v>
      </c>
      <c r="V1201" t="str">
        <f>VLOOKUP(D1201,X$2:Y$13,2)</f>
        <v>1000 to 4999</v>
      </c>
    </row>
    <row r="1202" spans="1:22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>+E1202/D1202</f>
        <v>1.2560416666666667</v>
      </c>
      <c r="P1202">
        <f>AVERAGE(E1202/L1202)</f>
        <v>58.533980582524272</v>
      </c>
      <c r="Q1202" t="str">
        <f>LEFT(N1202,SEARCH("/",N1202)-1)</f>
        <v>photography</v>
      </c>
      <c r="R1202" t="str">
        <f>RIGHT(N1202,LEN(N1202)-SEARCH("/",N1202))</f>
        <v>photobooks</v>
      </c>
      <c r="S1202" s="8">
        <f>(((J1202/60)/60)/24)+DATE(1970,1,1)</f>
        <v>42089.477500000001</v>
      </c>
      <c r="T1202" s="8">
        <f>(((I1202/60)/60)/24)+DATE(1970,1,1)</f>
        <v>42110.477500000001</v>
      </c>
      <c r="U1202" s="8">
        <f>VALUE(+LEFT(S1202,5))</f>
        <v>42089</v>
      </c>
      <c r="V1202" t="str">
        <f>VLOOKUP(D1202,X$2:Y$13,2)</f>
        <v>1000 to 4999</v>
      </c>
    </row>
    <row r="1203" spans="1:22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>+E1203/D1203</f>
        <v>1.0243783333333334</v>
      </c>
      <c r="P1203">
        <f>AVERAGE(E1203/L1203)</f>
        <v>55.371801801801809</v>
      </c>
      <c r="Q1203" t="str">
        <f>LEFT(N1203,SEARCH("/",N1203)-1)</f>
        <v>photography</v>
      </c>
      <c r="R1203" t="str">
        <f>RIGHT(N1203,LEN(N1203)-SEARCH("/",N1203))</f>
        <v>photobooks</v>
      </c>
      <c r="S1203" s="8">
        <f>(((J1203/60)/60)/24)+DATE(1970,1,1)</f>
        <v>42536.60701388889</v>
      </c>
      <c r="T1203" s="8">
        <f>(((I1203/60)/60)/24)+DATE(1970,1,1)</f>
        <v>42566.60701388889</v>
      </c>
      <c r="U1203" s="8">
        <f>VALUE(+LEFT(S1203,5))</f>
        <v>42536</v>
      </c>
      <c r="V1203" t="str">
        <f>VLOOKUP(D1203,X$2:Y$13,2)</f>
        <v>5000 to 9999</v>
      </c>
    </row>
    <row r="1204" spans="1:22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>+E1204/D1204</f>
        <v>1.99244</v>
      </c>
      <c r="P1204">
        <f>AVERAGE(E1204/L1204)</f>
        <v>183.80442804428046</v>
      </c>
      <c r="Q1204" t="str">
        <f>LEFT(N1204,SEARCH("/",N1204)-1)</f>
        <v>photography</v>
      </c>
      <c r="R1204" t="str">
        <f>RIGHT(N1204,LEN(N1204)-SEARCH("/",N1204))</f>
        <v>photobooks</v>
      </c>
      <c r="S1204" s="8">
        <f>(((J1204/60)/60)/24)+DATE(1970,1,1)</f>
        <v>42152.288819444439</v>
      </c>
      <c r="T1204" s="8">
        <f>(((I1204/60)/60)/24)+DATE(1970,1,1)</f>
        <v>42182.288819444439</v>
      </c>
      <c r="U1204" s="8">
        <f>VALUE(+LEFT(S1204,5))</f>
        <v>42152</v>
      </c>
      <c r="V1204" t="str">
        <f>VLOOKUP(D1204,X$2:Y$13,2)</f>
        <v>25000 to 29999</v>
      </c>
    </row>
    <row r="1205" spans="1:22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>+E1205/D1205</f>
        <v>1.0245398773006136</v>
      </c>
      <c r="P1205">
        <f>AVERAGE(E1205/L1205)</f>
        <v>165.34653465346534</v>
      </c>
      <c r="Q1205" t="str">
        <f>LEFT(N1205,SEARCH("/",N1205)-1)</f>
        <v>photography</v>
      </c>
      <c r="R1205" t="str">
        <f>RIGHT(N1205,LEN(N1205)-SEARCH("/",N1205))</f>
        <v>photobooks</v>
      </c>
      <c r="S1205" s="8">
        <f>(((J1205/60)/60)/24)+DATE(1970,1,1)</f>
        <v>42125.614895833336</v>
      </c>
      <c r="T1205" s="8">
        <f>(((I1205/60)/60)/24)+DATE(1970,1,1)</f>
        <v>42155.614895833336</v>
      </c>
      <c r="U1205" s="8">
        <f>VALUE(+LEFT(S1205,5))</f>
        <v>42125</v>
      </c>
      <c r="V1205" t="str">
        <f>VLOOKUP(D1205,X$2:Y$13,2)</f>
        <v>15000 to 19999</v>
      </c>
    </row>
    <row r="1206" spans="1:22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>+E1206/D1206</f>
        <v>1.0294615384615384</v>
      </c>
      <c r="P1206">
        <f>AVERAGE(E1206/L1206)</f>
        <v>234.78947368421052</v>
      </c>
      <c r="Q1206" t="str">
        <f>LEFT(N1206,SEARCH("/",N1206)-1)</f>
        <v>photography</v>
      </c>
      <c r="R1206" t="str">
        <f>RIGHT(N1206,LEN(N1206)-SEARCH("/",N1206))</f>
        <v>photobooks</v>
      </c>
      <c r="S1206" s="8">
        <f>(((J1206/60)/60)/24)+DATE(1970,1,1)</f>
        <v>42297.748067129629</v>
      </c>
      <c r="T1206" s="8">
        <f>(((I1206/60)/60)/24)+DATE(1970,1,1)</f>
        <v>42342.208333333328</v>
      </c>
      <c r="U1206" s="8">
        <f>VALUE(+LEFT(S1206,5))</f>
        <v>42297</v>
      </c>
      <c r="V1206" t="str">
        <f>VLOOKUP(D1206,X$2:Y$13,2)</f>
        <v>10000 to 14999</v>
      </c>
    </row>
    <row r="1207" spans="1:22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>+E1207/D1207</f>
        <v>1.0086153846153847</v>
      </c>
      <c r="P1207">
        <f>AVERAGE(E1207/L1207)</f>
        <v>211.48387096774192</v>
      </c>
      <c r="Q1207" t="str">
        <f>LEFT(N1207,SEARCH("/",N1207)-1)</f>
        <v>photography</v>
      </c>
      <c r="R1207" t="str">
        <f>RIGHT(N1207,LEN(N1207)-SEARCH("/",N1207))</f>
        <v>photobooks</v>
      </c>
      <c r="S1207" s="8">
        <f>(((J1207/60)/60)/24)+DATE(1970,1,1)</f>
        <v>42138.506377314814</v>
      </c>
      <c r="T1207" s="8">
        <f>(((I1207/60)/60)/24)+DATE(1970,1,1)</f>
        <v>42168.506377314814</v>
      </c>
      <c r="U1207" s="8">
        <f>VALUE(+LEFT(S1207,5))</f>
        <v>42138</v>
      </c>
      <c r="V1207" t="str">
        <f>VLOOKUP(D1207,X$2:Y$13,2)</f>
        <v>10000 to 14999</v>
      </c>
    </row>
    <row r="1208" spans="1:22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>+E1208/D1208</f>
        <v>1.1499999999999999</v>
      </c>
      <c r="P1208">
        <f>AVERAGE(E1208/L1208)</f>
        <v>32.34375</v>
      </c>
      <c r="Q1208" t="str">
        <f>LEFT(N1208,SEARCH("/",N1208)-1)</f>
        <v>photography</v>
      </c>
      <c r="R1208" t="str">
        <f>RIGHT(N1208,LEN(N1208)-SEARCH("/",N1208))</f>
        <v>photobooks</v>
      </c>
      <c r="S1208" s="8">
        <f>(((J1208/60)/60)/24)+DATE(1970,1,1)</f>
        <v>42772.776076388895</v>
      </c>
      <c r="T1208" s="8">
        <f>(((I1208/60)/60)/24)+DATE(1970,1,1)</f>
        <v>42805.561805555553</v>
      </c>
      <c r="U1208" s="8">
        <f>VALUE(+LEFT(S1208,5))</f>
        <v>42772</v>
      </c>
      <c r="V1208" t="str">
        <f>VLOOKUP(D1208,X$2:Y$13,2)</f>
        <v>Less than 1000</v>
      </c>
    </row>
    <row r="1209" spans="1:22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>+E1209/D1209</f>
        <v>1.0416766467065868</v>
      </c>
      <c r="P1209">
        <f>AVERAGE(E1209/L1209)</f>
        <v>123.37588652482269</v>
      </c>
      <c r="Q1209" t="str">
        <f>LEFT(N1209,SEARCH("/",N1209)-1)</f>
        <v>photography</v>
      </c>
      <c r="R1209" t="str">
        <f>RIGHT(N1209,LEN(N1209)-SEARCH("/",N1209))</f>
        <v>photobooks</v>
      </c>
      <c r="S1209" s="8">
        <f>(((J1209/60)/60)/24)+DATE(1970,1,1)</f>
        <v>42430.430243055554</v>
      </c>
      <c r="T1209" s="8">
        <f>(((I1209/60)/60)/24)+DATE(1970,1,1)</f>
        <v>42460.416666666672</v>
      </c>
      <c r="U1209" s="8">
        <f>VALUE(+LEFT(S1209,5))</f>
        <v>42430</v>
      </c>
      <c r="V1209" t="str">
        <f>VLOOKUP(D1209,X$2:Y$13,2)</f>
        <v>15000 to 19999</v>
      </c>
    </row>
    <row r="1210" spans="1:22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>+E1210/D1210</f>
        <v>1.5529999999999999</v>
      </c>
      <c r="P1210">
        <f>AVERAGE(E1210/L1210)</f>
        <v>207.06666666666666</v>
      </c>
      <c r="Q1210" t="str">
        <f>LEFT(N1210,SEARCH("/",N1210)-1)</f>
        <v>photography</v>
      </c>
      <c r="R1210" t="str">
        <f>RIGHT(N1210,LEN(N1210)-SEARCH("/",N1210))</f>
        <v>photobooks</v>
      </c>
      <c r="S1210" s="8">
        <f>(((J1210/60)/60)/24)+DATE(1970,1,1)</f>
        <v>42423.709074074075</v>
      </c>
      <c r="T1210" s="8">
        <f>(((I1210/60)/60)/24)+DATE(1970,1,1)</f>
        <v>42453.667407407411</v>
      </c>
      <c r="U1210" s="8">
        <f>VALUE(+LEFT(S1210,5))</f>
        <v>42423</v>
      </c>
      <c r="V1210" t="str">
        <f>VLOOKUP(D1210,X$2:Y$13,2)</f>
        <v>10000 to 14999</v>
      </c>
    </row>
    <row r="1211" spans="1:22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>+E1211/D1211</f>
        <v>1.06</v>
      </c>
      <c r="P1211">
        <f>AVERAGE(E1211/L1211)</f>
        <v>138.2608695652174</v>
      </c>
      <c r="Q1211" t="str">
        <f>LEFT(N1211,SEARCH("/",N1211)-1)</f>
        <v>photography</v>
      </c>
      <c r="R1211" t="str">
        <f>RIGHT(N1211,LEN(N1211)-SEARCH("/",N1211))</f>
        <v>photobooks</v>
      </c>
      <c r="S1211" s="8">
        <f>(((J1211/60)/60)/24)+DATE(1970,1,1)</f>
        <v>42761.846122685187</v>
      </c>
      <c r="T1211" s="8">
        <f>(((I1211/60)/60)/24)+DATE(1970,1,1)</f>
        <v>42791.846122685187</v>
      </c>
      <c r="U1211" s="8">
        <f>VALUE(+LEFT(S1211,5))</f>
        <v>42761</v>
      </c>
      <c r="V1211" t="str">
        <f>VLOOKUP(D1211,X$2:Y$13,2)</f>
        <v>5000 to 9999</v>
      </c>
    </row>
    <row r="1212" spans="1:22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>+E1212/D1212</f>
        <v>2.5431499999999998</v>
      </c>
      <c r="P1212">
        <f>AVERAGE(E1212/L1212)</f>
        <v>493.81553398058253</v>
      </c>
      <c r="Q1212" t="str">
        <f>LEFT(N1212,SEARCH("/",N1212)-1)</f>
        <v>photography</v>
      </c>
      <c r="R1212" t="str">
        <f>RIGHT(N1212,LEN(N1212)-SEARCH("/",N1212))</f>
        <v>photobooks</v>
      </c>
      <c r="S1212" s="8">
        <f>(((J1212/60)/60)/24)+DATE(1970,1,1)</f>
        <v>42132.941805555558</v>
      </c>
      <c r="T1212" s="8">
        <f>(((I1212/60)/60)/24)+DATE(1970,1,1)</f>
        <v>42155.875</v>
      </c>
      <c r="U1212" s="8">
        <f>VALUE(+LEFT(S1212,5))</f>
        <v>42132</v>
      </c>
      <c r="V1212" t="str">
        <f>VLOOKUP(D1212,X$2:Y$13,2)</f>
        <v>20000 to 24999</v>
      </c>
    </row>
    <row r="1213" spans="1:22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>+E1213/D1213</f>
        <v>1.0109999999999999</v>
      </c>
      <c r="P1213">
        <f>AVERAGE(E1213/L1213)</f>
        <v>168.5</v>
      </c>
      <c r="Q1213" t="str">
        <f>LEFT(N1213,SEARCH("/",N1213)-1)</f>
        <v>photography</v>
      </c>
      <c r="R1213" t="str">
        <f>RIGHT(N1213,LEN(N1213)-SEARCH("/",N1213))</f>
        <v>photobooks</v>
      </c>
      <c r="S1213" s="8">
        <f>(((J1213/60)/60)/24)+DATE(1970,1,1)</f>
        <v>42515.866446759261</v>
      </c>
      <c r="T1213" s="8">
        <f>(((I1213/60)/60)/24)+DATE(1970,1,1)</f>
        <v>42530.866446759261</v>
      </c>
      <c r="U1213" s="8">
        <f>VALUE(+LEFT(S1213,5))</f>
        <v>42515</v>
      </c>
      <c r="V1213" t="str">
        <f>VLOOKUP(D1213,X$2:Y$13,2)</f>
        <v>1000 to 4999</v>
      </c>
    </row>
    <row r="1214" spans="1:22" ht="43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>+E1214/D1214</f>
        <v>1.2904</v>
      </c>
      <c r="P1214">
        <f>AVERAGE(E1214/L1214)</f>
        <v>38.867469879518069</v>
      </c>
      <c r="Q1214" t="str">
        <f>LEFT(N1214,SEARCH("/",N1214)-1)</f>
        <v>photography</v>
      </c>
      <c r="R1214" t="str">
        <f>RIGHT(N1214,LEN(N1214)-SEARCH("/",N1214))</f>
        <v>photobooks</v>
      </c>
      <c r="S1214" s="8">
        <f>(((J1214/60)/60)/24)+DATE(1970,1,1)</f>
        <v>42318.950173611112</v>
      </c>
      <c r="T1214" s="8">
        <f>(((I1214/60)/60)/24)+DATE(1970,1,1)</f>
        <v>42335.041666666672</v>
      </c>
      <c r="U1214" s="8">
        <f>VALUE(+LEFT(S1214,5))</f>
        <v>42318</v>
      </c>
      <c r="V1214" t="str">
        <f>VLOOKUP(D1214,X$2:Y$13,2)</f>
        <v>1000 to 4999</v>
      </c>
    </row>
    <row r="1215" spans="1:22" ht="43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>+E1215/D1215</f>
        <v>1.0223076923076924</v>
      </c>
      <c r="P1215">
        <f>AVERAGE(E1215/L1215)</f>
        <v>61.527777777777779</v>
      </c>
      <c r="Q1215" t="str">
        <f>LEFT(N1215,SEARCH("/",N1215)-1)</f>
        <v>photography</v>
      </c>
      <c r="R1215" t="str">
        <f>RIGHT(N1215,LEN(N1215)-SEARCH("/",N1215))</f>
        <v>photobooks</v>
      </c>
      <c r="S1215" s="8">
        <f>(((J1215/60)/60)/24)+DATE(1970,1,1)</f>
        <v>42731.755787037036</v>
      </c>
      <c r="T1215" s="8">
        <f>(((I1215/60)/60)/24)+DATE(1970,1,1)</f>
        <v>42766.755787037036</v>
      </c>
      <c r="U1215" s="8">
        <f>VALUE(+LEFT(S1215,5))</f>
        <v>42731</v>
      </c>
      <c r="V1215" t="str">
        <f>VLOOKUP(D1215,X$2:Y$13,2)</f>
        <v>5000 to 9999</v>
      </c>
    </row>
    <row r="1216" spans="1:22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>+E1216/D1216</f>
        <v>1.3180000000000001</v>
      </c>
      <c r="P1216">
        <f>AVERAGE(E1216/L1216)</f>
        <v>105.44</v>
      </c>
      <c r="Q1216" t="str">
        <f>LEFT(N1216,SEARCH("/",N1216)-1)</f>
        <v>photography</v>
      </c>
      <c r="R1216" t="str">
        <f>RIGHT(N1216,LEN(N1216)-SEARCH("/",N1216))</f>
        <v>photobooks</v>
      </c>
      <c r="S1216" s="8">
        <f>(((J1216/60)/60)/24)+DATE(1970,1,1)</f>
        <v>42104.840335648143</v>
      </c>
      <c r="T1216" s="8">
        <f>(((I1216/60)/60)/24)+DATE(1970,1,1)</f>
        <v>42164.840335648143</v>
      </c>
      <c r="U1216" s="8">
        <f>VALUE(+LEFT(S1216,5))</f>
        <v>42104</v>
      </c>
      <c r="V1216" t="str">
        <f>VLOOKUP(D1216,X$2:Y$13,2)</f>
        <v>1000 to 4999</v>
      </c>
    </row>
    <row r="1217" spans="1:22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>+E1217/D1217</f>
        <v>7.8608020000000005</v>
      </c>
      <c r="P1217">
        <f>AVERAGE(E1217/L1217)</f>
        <v>71.592003642987251</v>
      </c>
      <c r="Q1217" t="str">
        <f>LEFT(N1217,SEARCH("/",N1217)-1)</f>
        <v>photography</v>
      </c>
      <c r="R1217" t="str">
        <f>RIGHT(N1217,LEN(N1217)-SEARCH("/",N1217))</f>
        <v>photobooks</v>
      </c>
      <c r="S1217" s="8">
        <f>(((J1217/60)/60)/24)+DATE(1970,1,1)</f>
        <v>41759.923101851848</v>
      </c>
      <c r="T1217" s="8">
        <f>(((I1217/60)/60)/24)+DATE(1970,1,1)</f>
        <v>41789.923101851848</v>
      </c>
      <c r="U1217" s="8">
        <f>VALUE(+LEFT(S1217,5))</f>
        <v>41759</v>
      </c>
      <c r="V1217" t="str">
        <f>VLOOKUP(D1217,X$2:Y$13,2)</f>
        <v>5000 to 9999</v>
      </c>
    </row>
    <row r="1218" spans="1:22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>+E1218/D1218</f>
        <v>1.4570000000000001</v>
      </c>
      <c r="P1218">
        <f>AVERAGE(E1218/L1218)</f>
        <v>91.882882882882882</v>
      </c>
      <c r="Q1218" t="str">
        <f>LEFT(N1218,SEARCH("/",N1218)-1)</f>
        <v>photography</v>
      </c>
      <c r="R1218" t="str">
        <f>RIGHT(N1218,LEN(N1218)-SEARCH("/",N1218))</f>
        <v>photobooks</v>
      </c>
      <c r="S1218" s="8">
        <f>(((J1218/60)/60)/24)+DATE(1970,1,1)</f>
        <v>42247.616400462968</v>
      </c>
      <c r="T1218" s="8">
        <f>(((I1218/60)/60)/24)+DATE(1970,1,1)</f>
        <v>42279.960416666669</v>
      </c>
      <c r="U1218" s="8">
        <f>VALUE(+LEFT(S1218,5))</f>
        <v>42247</v>
      </c>
      <c r="V1218" t="str">
        <f>VLOOKUP(D1218,X$2:Y$13,2)</f>
        <v>10000 to 14999</v>
      </c>
    </row>
    <row r="1219" spans="1:22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>+E1219/D1219</f>
        <v>1.026</v>
      </c>
      <c r="P1219">
        <f>AVERAGE(E1219/L1219)</f>
        <v>148.57377049180329</v>
      </c>
      <c r="Q1219" t="str">
        <f>LEFT(N1219,SEARCH("/",N1219)-1)</f>
        <v>photography</v>
      </c>
      <c r="R1219" t="str">
        <f>RIGHT(N1219,LEN(N1219)-SEARCH("/",N1219))</f>
        <v>photobooks</v>
      </c>
      <c r="S1219" s="8">
        <f>(((J1219/60)/60)/24)+DATE(1970,1,1)</f>
        <v>42535.809490740736</v>
      </c>
      <c r="T1219" s="8">
        <f>(((I1219/60)/60)/24)+DATE(1970,1,1)</f>
        <v>42565.809490740736</v>
      </c>
      <c r="U1219" s="8">
        <f>VALUE(+LEFT(S1219,5))</f>
        <v>42535</v>
      </c>
      <c r="V1219" t="str">
        <f>VLOOKUP(D1219,X$2:Y$13,2)</f>
        <v>25000 to 29999</v>
      </c>
    </row>
    <row r="1220" spans="1:22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>+E1220/D1220</f>
        <v>1.7227777777777777</v>
      </c>
      <c r="P1220">
        <f>AVERAGE(E1220/L1220)</f>
        <v>174.2134831460674</v>
      </c>
      <c r="Q1220" t="str">
        <f>LEFT(N1220,SEARCH("/",N1220)-1)</f>
        <v>photography</v>
      </c>
      <c r="R1220" t="str">
        <f>RIGHT(N1220,LEN(N1220)-SEARCH("/",N1220))</f>
        <v>photobooks</v>
      </c>
      <c r="S1220" s="8">
        <f>(((J1220/60)/60)/24)+DATE(1970,1,1)</f>
        <v>42278.662037037036</v>
      </c>
      <c r="T1220" s="8">
        <f>(((I1220/60)/60)/24)+DATE(1970,1,1)</f>
        <v>42309.125</v>
      </c>
      <c r="U1220" s="8">
        <f>VALUE(+LEFT(S1220,5))</f>
        <v>42278</v>
      </c>
      <c r="V1220" t="str">
        <f>VLOOKUP(D1220,X$2:Y$13,2)</f>
        <v>5000 to 9999</v>
      </c>
    </row>
    <row r="1221" spans="1:22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>+E1221/D1221</f>
        <v>1.5916819571865444</v>
      </c>
      <c r="P1221">
        <f>AVERAGE(E1221/L1221)</f>
        <v>102.86166007905139</v>
      </c>
      <c r="Q1221" t="str">
        <f>LEFT(N1221,SEARCH("/",N1221)-1)</f>
        <v>photography</v>
      </c>
      <c r="R1221" t="str">
        <f>RIGHT(N1221,LEN(N1221)-SEARCH("/",N1221))</f>
        <v>photobooks</v>
      </c>
      <c r="S1221" s="8">
        <f>(((J1221/60)/60)/24)+DATE(1970,1,1)</f>
        <v>42633.461956018517</v>
      </c>
      <c r="T1221" s="8">
        <f>(((I1221/60)/60)/24)+DATE(1970,1,1)</f>
        <v>42663.461956018517</v>
      </c>
      <c r="U1221" s="8">
        <f>VALUE(+LEFT(S1221,5))</f>
        <v>42633</v>
      </c>
      <c r="V1221" t="str">
        <f>VLOOKUP(D1221,X$2:Y$13,2)</f>
        <v>15000 to 19999</v>
      </c>
    </row>
    <row r="1222" spans="1:22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>+E1222/D1222</f>
        <v>1.0376666666666667</v>
      </c>
      <c r="P1222">
        <f>AVERAGE(E1222/L1222)</f>
        <v>111.17857142857143</v>
      </c>
      <c r="Q1222" t="str">
        <f>LEFT(N1222,SEARCH("/",N1222)-1)</f>
        <v>photography</v>
      </c>
      <c r="R1222" t="str">
        <f>RIGHT(N1222,LEN(N1222)-SEARCH("/",N1222))</f>
        <v>photobooks</v>
      </c>
      <c r="S1222" s="8">
        <f>(((J1222/60)/60)/24)+DATE(1970,1,1)</f>
        <v>42211.628611111111</v>
      </c>
      <c r="T1222" s="8">
        <f>(((I1222/60)/60)/24)+DATE(1970,1,1)</f>
        <v>42241.628611111111</v>
      </c>
      <c r="U1222" s="8">
        <f>VALUE(+LEFT(S1222,5))</f>
        <v>42211</v>
      </c>
      <c r="V1222" t="str">
        <f>VLOOKUP(D1222,X$2:Y$13,2)</f>
        <v>15000 to 19999</v>
      </c>
    </row>
    <row r="1223" spans="1:22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>+E1223/D1223</f>
        <v>1.1140954545454547</v>
      </c>
      <c r="P1223">
        <f>AVERAGE(E1223/L1223)</f>
        <v>23.796213592233013</v>
      </c>
      <c r="Q1223" t="str">
        <f>LEFT(N1223,SEARCH("/",N1223)-1)</f>
        <v>photography</v>
      </c>
      <c r="R1223" t="str">
        <f>RIGHT(N1223,LEN(N1223)-SEARCH("/",N1223))</f>
        <v>photobooks</v>
      </c>
      <c r="S1223" s="8">
        <f>(((J1223/60)/60)/24)+DATE(1970,1,1)</f>
        <v>42680.47555555556</v>
      </c>
      <c r="T1223" s="8">
        <f>(((I1223/60)/60)/24)+DATE(1970,1,1)</f>
        <v>42708</v>
      </c>
      <c r="U1223" s="8">
        <f>VALUE(+LEFT(S1223,5))</f>
        <v>42680</v>
      </c>
      <c r="V1223" t="str">
        <f>VLOOKUP(D1223,X$2:Y$13,2)</f>
        <v>1000 to 4999</v>
      </c>
    </row>
    <row r="1224" spans="1:22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>+E1224/D1224</f>
        <v>2.80375</v>
      </c>
      <c r="P1224">
        <f>AVERAGE(E1224/L1224)</f>
        <v>81.268115942028984</v>
      </c>
      <c r="Q1224" t="str">
        <f>LEFT(N1224,SEARCH("/",N1224)-1)</f>
        <v>photography</v>
      </c>
      <c r="R1224" t="str">
        <f>RIGHT(N1224,LEN(N1224)-SEARCH("/",N1224))</f>
        <v>photobooks</v>
      </c>
      <c r="S1224" s="8">
        <f>(((J1224/60)/60)/24)+DATE(1970,1,1)</f>
        <v>42430.720451388886</v>
      </c>
      <c r="T1224" s="8">
        <f>(((I1224/60)/60)/24)+DATE(1970,1,1)</f>
        <v>42461.166666666672</v>
      </c>
      <c r="U1224" s="8">
        <f>VALUE(+LEFT(S1224,5))</f>
        <v>42430</v>
      </c>
      <c r="V1224" t="str">
        <f>VLOOKUP(D1224,X$2:Y$13,2)</f>
        <v>1000 to 4999</v>
      </c>
    </row>
    <row r="1225" spans="1:22" ht="28.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>+E1225/D1225</f>
        <v>1.1210606060606061</v>
      </c>
      <c r="P1225">
        <f>AVERAGE(E1225/L1225)</f>
        <v>116.21465968586388</v>
      </c>
      <c r="Q1225" t="str">
        <f>LEFT(N1225,SEARCH("/",N1225)-1)</f>
        <v>photography</v>
      </c>
      <c r="R1225" t="str">
        <f>RIGHT(N1225,LEN(N1225)-SEARCH("/",N1225))</f>
        <v>photobooks</v>
      </c>
      <c r="S1225" s="8">
        <f>(((J1225/60)/60)/24)+DATE(1970,1,1)</f>
        <v>42654.177187499998</v>
      </c>
      <c r="T1225" s="8">
        <f>(((I1225/60)/60)/24)+DATE(1970,1,1)</f>
        <v>42684.218854166669</v>
      </c>
      <c r="U1225" s="8">
        <f>VALUE(+LEFT(S1225,5))</f>
        <v>42654</v>
      </c>
      <c r="V1225" t="str">
        <f>VLOOKUP(D1225,X$2:Y$13,2)</f>
        <v>15000 to 19999</v>
      </c>
    </row>
    <row r="1226" spans="1:22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>+E1226/D1226</f>
        <v>7.0666666666666669E-2</v>
      </c>
      <c r="P1226">
        <f>AVERAGE(E1226/L1226)</f>
        <v>58.888888888888886</v>
      </c>
      <c r="Q1226" t="str">
        <f>LEFT(N1226,SEARCH("/",N1226)-1)</f>
        <v>music</v>
      </c>
      <c r="R1226" t="str">
        <f>RIGHT(N1226,LEN(N1226)-SEARCH("/",N1226))</f>
        <v>world music</v>
      </c>
      <c r="S1226" s="8">
        <f>(((J1226/60)/60)/24)+DATE(1970,1,1)</f>
        <v>41736.549791666665</v>
      </c>
      <c r="T1226" s="8">
        <f>(((I1226/60)/60)/24)+DATE(1970,1,1)</f>
        <v>41796.549791666665</v>
      </c>
      <c r="U1226" s="8">
        <f>VALUE(+LEFT(S1226,5))</f>
        <v>41736</v>
      </c>
      <c r="V1226" t="str">
        <f>VLOOKUP(D1226,X$2:Y$13,2)</f>
        <v>15000 to 19999</v>
      </c>
    </row>
    <row r="1227" spans="1:22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>+E1227/D1227</f>
        <v>4.3999999999999997E-2</v>
      </c>
      <c r="P1227">
        <f>AVERAGE(E1227/L1227)</f>
        <v>44</v>
      </c>
      <c r="Q1227" t="str">
        <f>LEFT(N1227,SEARCH("/",N1227)-1)</f>
        <v>music</v>
      </c>
      <c r="R1227" t="str">
        <f>RIGHT(N1227,LEN(N1227)-SEARCH("/",N1227))</f>
        <v>world music</v>
      </c>
      <c r="S1227" s="8">
        <f>(((J1227/60)/60)/24)+DATE(1970,1,1)</f>
        <v>41509.905995370369</v>
      </c>
      <c r="T1227" s="8">
        <f>(((I1227/60)/60)/24)+DATE(1970,1,1)</f>
        <v>41569.905995370369</v>
      </c>
      <c r="U1227" s="8">
        <f>VALUE(+LEFT(S1227,5))</f>
        <v>41509</v>
      </c>
      <c r="V1227" t="str">
        <f>VLOOKUP(D1227,X$2:Y$13,2)</f>
        <v>1000 to 4999</v>
      </c>
    </row>
    <row r="1228" spans="1:22" ht="28.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>+E1228/D1228</f>
        <v>3.8739999999999997E-2</v>
      </c>
      <c r="P1228">
        <f>AVERAGE(E1228/L1228)</f>
        <v>48.424999999999997</v>
      </c>
      <c r="Q1228" t="str">
        <f>LEFT(N1228,SEARCH("/",N1228)-1)</f>
        <v>music</v>
      </c>
      <c r="R1228" t="str">
        <f>RIGHT(N1228,LEN(N1228)-SEARCH("/",N1228))</f>
        <v>world music</v>
      </c>
      <c r="S1228" s="8">
        <f>(((J1228/60)/60)/24)+DATE(1970,1,1)</f>
        <v>41715.874780092592</v>
      </c>
      <c r="T1228" s="8">
        <f>(((I1228/60)/60)/24)+DATE(1970,1,1)</f>
        <v>41750.041666666664</v>
      </c>
      <c r="U1228" s="8">
        <f>VALUE(+LEFT(S1228,5))</f>
        <v>41715</v>
      </c>
      <c r="V1228" t="str">
        <f>VLOOKUP(D1228,X$2:Y$13,2)</f>
        <v>Greater than or equal to 50000</v>
      </c>
    </row>
    <row r="1229" spans="1:22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>+E1229/D1229</f>
        <v>0</v>
      </c>
      <c r="P1229" t="e">
        <f>AVERAGE(E1229/L1229)</f>
        <v>#DIV/0!</v>
      </c>
      <c r="Q1229" t="str">
        <f>LEFT(N1229,SEARCH("/",N1229)-1)</f>
        <v>music</v>
      </c>
      <c r="R1229" t="str">
        <f>RIGHT(N1229,LEN(N1229)-SEARCH("/",N1229))</f>
        <v>world music</v>
      </c>
      <c r="S1229" s="8">
        <f>(((J1229/60)/60)/24)+DATE(1970,1,1)</f>
        <v>41827.919166666667</v>
      </c>
      <c r="T1229" s="8">
        <f>(((I1229/60)/60)/24)+DATE(1970,1,1)</f>
        <v>41858.291666666664</v>
      </c>
      <c r="U1229" s="8">
        <f>VALUE(+LEFT(S1229,5))</f>
        <v>41827</v>
      </c>
      <c r="V1229" t="str">
        <f>VLOOKUP(D1229,X$2:Y$13,2)</f>
        <v>1000 to 4999</v>
      </c>
    </row>
    <row r="1230" spans="1:22" ht="28.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>+E1230/D1230</f>
        <v>0.29299999999999998</v>
      </c>
      <c r="P1230">
        <f>AVERAGE(E1230/L1230)</f>
        <v>61.041666666666664</v>
      </c>
      <c r="Q1230" t="str">
        <f>LEFT(N1230,SEARCH("/",N1230)-1)</f>
        <v>music</v>
      </c>
      <c r="R1230" t="str">
        <f>RIGHT(N1230,LEN(N1230)-SEARCH("/",N1230))</f>
        <v>world music</v>
      </c>
      <c r="S1230" s="8">
        <f>(((J1230/60)/60)/24)+DATE(1970,1,1)</f>
        <v>40754.729259259257</v>
      </c>
      <c r="T1230" s="8">
        <f>(((I1230/60)/60)/24)+DATE(1970,1,1)</f>
        <v>40814.729259259257</v>
      </c>
      <c r="U1230" s="8">
        <f>VALUE(+LEFT(S1230,5))</f>
        <v>40754</v>
      </c>
      <c r="V1230" t="str">
        <f>VLOOKUP(D1230,X$2:Y$13,2)</f>
        <v>5000 to 9999</v>
      </c>
    </row>
    <row r="1231" spans="1:22" ht="43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>+E1231/D1231</f>
        <v>9.0909090909090905E-3</v>
      </c>
      <c r="P1231">
        <f>AVERAGE(E1231/L1231)</f>
        <v>25</v>
      </c>
      <c r="Q1231" t="str">
        <f>LEFT(N1231,SEARCH("/",N1231)-1)</f>
        <v>music</v>
      </c>
      <c r="R1231" t="str">
        <f>RIGHT(N1231,LEN(N1231)-SEARCH("/",N1231))</f>
        <v>world music</v>
      </c>
      <c r="S1231" s="8">
        <f>(((J1231/60)/60)/24)+DATE(1970,1,1)</f>
        <v>40985.459803240738</v>
      </c>
      <c r="T1231" s="8">
        <f>(((I1231/60)/60)/24)+DATE(1970,1,1)</f>
        <v>41015.666666666664</v>
      </c>
      <c r="U1231" s="8">
        <f>VALUE(+LEFT(S1231,5))</f>
        <v>40985</v>
      </c>
      <c r="V1231" t="str">
        <f>VLOOKUP(D1231,X$2:Y$13,2)</f>
        <v>1000 to 4999</v>
      </c>
    </row>
    <row r="1232" spans="1:22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>+E1232/D1232</f>
        <v>0</v>
      </c>
      <c r="P1232" t="e">
        <f>AVERAGE(E1232/L1232)</f>
        <v>#DIV/0!</v>
      </c>
      <c r="Q1232" t="str">
        <f>LEFT(N1232,SEARCH("/",N1232)-1)</f>
        <v>music</v>
      </c>
      <c r="R1232" t="str">
        <f>RIGHT(N1232,LEN(N1232)-SEARCH("/",N1232))</f>
        <v>world music</v>
      </c>
      <c r="S1232" s="8">
        <f>(((J1232/60)/60)/24)+DATE(1970,1,1)</f>
        <v>40568.972569444442</v>
      </c>
      <c r="T1232" s="8">
        <f>(((I1232/60)/60)/24)+DATE(1970,1,1)</f>
        <v>40598.972569444442</v>
      </c>
      <c r="U1232" s="8">
        <f>VALUE(+LEFT(S1232,5))</f>
        <v>40568</v>
      </c>
      <c r="V1232" t="str">
        <f>VLOOKUP(D1232,X$2:Y$13,2)</f>
        <v>Greater than or equal to 50000</v>
      </c>
    </row>
    <row r="1233" spans="1:22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>+E1233/D1233</f>
        <v>0</v>
      </c>
      <c r="P1233" t="e">
        <f>AVERAGE(E1233/L1233)</f>
        <v>#DIV/0!</v>
      </c>
      <c r="Q1233" t="str">
        <f>LEFT(N1233,SEARCH("/",N1233)-1)</f>
        <v>music</v>
      </c>
      <c r="R1233" t="str">
        <f>RIGHT(N1233,LEN(N1233)-SEARCH("/",N1233))</f>
        <v>world music</v>
      </c>
      <c r="S1233" s="8">
        <f>(((J1233/60)/60)/24)+DATE(1970,1,1)</f>
        <v>42193.941759259258</v>
      </c>
      <c r="T1233" s="8">
        <f>(((I1233/60)/60)/24)+DATE(1970,1,1)</f>
        <v>42244.041666666672</v>
      </c>
      <c r="U1233" s="8">
        <f>VALUE(+LEFT(S1233,5))</f>
        <v>42193</v>
      </c>
      <c r="V1233" t="str">
        <f>VLOOKUP(D1233,X$2:Y$13,2)</f>
        <v>5000 to 9999</v>
      </c>
    </row>
    <row r="1234" spans="1:22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>+E1234/D1234</f>
        <v>8.0000000000000002E-3</v>
      </c>
      <c r="P1234">
        <f>AVERAGE(E1234/L1234)</f>
        <v>40</v>
      </c>
      <c r="Q1234" t="str">
        <f>LEFT(N1234,SEARCH("/",N1234)-1)</f>
        <v>music</v>
      </c>
      <c r="R1234" t="str">
        <f>RIGHT(N1234,LEN(N1234)-SEARCH("/",N1234))</f>
        <v>world music</v>
      </c>
      <c r="S1234" s="8">
        <f>(((J1234/60)/60)/24)+DATE(1970,1,1)</f>
        <v>41506.848032407412</v>
      </c>
      <c r="T1234" s="8">
        <f>(((I1234/60)/60)/24)+DATE(1970,1,1)</f>
        <v>41553.848032407412</v>
      </c>
      <c r="U1234" s="8">
        <f>VALUE(+LEFT(S1234,5))</f>
        <v>41506</v>
      </c>
      <c r="V1234" t="str">
        <f>VLOOKUP(D1234,X$2:Y$13,2)</f>
        <v>5000 to 9999</v>
      </c>
    </row>
    <row r="1235" spans="1:22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>+E1235/D1235</f>
        <v>0.11600000000000001</v>
      </c>
      <c r="P1235">
        <f>AVERAGE(E1235/L1235)</f>
        <v>19.333333333333332</v>
      </c>
      <c r="Q1235" t="str">
        <f>LEFT(N1235,SEARCH("/",N1235)-1)</f>
        <v>music</v>
      </c>
      <c r="R1235" t="str">
        <f>RIGHT(N1235,LEN(N1235)-SEARCH("/",N1235))</f>
        <v>world music</v>
      </c>
      <c r="S1235" s="8">
        <f>(((J1235/60)/60)/24)+DATE(1970,1,1)</f>
        <v>40939.948773148149</v>
      </c>
      <c r="T1235" s="8">
        <f>(((I1235/60)/60)/24)+DATE(1970,1,1)</f>
        <v>40960.948773148149</v>
      </c>
      <c r="U1235" s="8">
        <f>VALUE(+LEFT(S1235,5))</f>
        <v>40939</v>
      </c>
      <c r="V1235" t="str">
        <f>VLOOKUP(D1235,X$2:Y$13,2)</f>
        <v>1000 to 4999</v>
      </c>
    </row>
    <row r="1236" spans="1:22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>+E1236/D1236</f>
        <v>0</v>
      </c>
      <c r="P1236" t="e">
        <f>AVERAGE(E1236/L1236)</f>
        <v>#DIV/0!</v>
      </c>
      <c r="Q1236" t="str">
        <f>LEFT(N1236,SEARCH("/",N1236)-1)</f>
        <v>music</v>
      </c>
      <c r="R1236" t="str">
        <f>RIGHT(N1236,LEN(N1236)-SEARCH("/",N1236))</f>
        <v>world music</v>
      </c>
      <c r="S1236" s="8">
        <f>(((J1236/60)/60)/24)+DATE(1970,1,1)</f>
        <v>42007.788680555561</v>
      </c>
      <c r="T1236" s="8">
        <f>(((I1236/60)/60)/24)+DATE(1970,1,1)</f>
        <v>42037.788680555561</v>
      </c>
      <c r="U1236" s="8">
        <f>VALUE(+LEFT(S1236,5))</f>
        <v>42007</v>
      </c>
      <c r="V1236" t="str">
        <f>VLOOKUP(D1236,X$2:Y$13,2)</f>
        <v>Greater than or equal to 50000</v>
      </c>
    </row>
    <row r="1237" spans="1:22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>+E1237/D1237</f>
        <v>2.787363950092912E-2</v>
      </c>
      <c r="P1237">
        <f>AVERAGE(E1237/L1237)</f>
        <v>35</v>
      </c>
      <c r="Q1237" t="str">
        <f>LEFT(N1237,SEARCH("/",N1237)-1)</f>
        <v>music</v>
      </c>
      <c r="R1237" t="str">
        <f>RIGHT(N1237,LEN(N1237)-SEARCH("/",N1237))</f>
        <v>world music</v>
      </c>
      <c r="S1237" s="8">
        <f>(((J1237/60)/60)/24)+DATE(1970,1,1)</f>
        <v>41583.135405092595</v>
      </c>
      <c r="T1237" s="8">
        <f>(((I1237/60)/60)/24)+DATE(1970,1,1)</f>
        <v>41623.135405092595</v>
      </c>
      <c r="U1237" s="8">
        <f>VALUE(+LEFT(S1237,5))</f>
        <v>41583</v>
      </c>
      <c r="V1237" t="str">
        <f>VLOOKUP(D1237,X$2:Y$13,2)</f>
        <v>5000 to 9999</v>
      </c>
    </row>
    <row r="1238" spans="1:2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>+E1238/D1238</f>
        <v>0</v>
      </c>
      <c r="P1238" t="e">
        <f>AVERAGE(E1238/L1238)</f>
        <v>#DIV/0!</v>
      </c>
      <c r="Q1238" t="str">
        <f>LEFT(N1238,SEARCH("/",N1238)-1)</f>
        <v>music</v>
      </c>
      <c r="R1238" t="str">
        <f>RIGHT(N1238,LEN(N1238)-SEARCH("/",N1238))</f>
        <v>world music</v>
      </c>
      <c r="S1238" s="8">
        <f>(((J1238/60)/60)/24)+DATE(1970,1,1)</f>
        <v>41110.680138888885</v>
      </c>
      <c r="T1238" s="8">
        <f>(((I1238/60)/60)/24)+DATE(1970,1,1)</f>
        <v>41118.666666666664</v>
      </c>
      <c r="U1238" s="8">
        <f>VALUE(+LEFT(S1238,5))</f>
        <v>41110</v>
      </c>
      <c r="V1238" t="str">
        <f>VLOOKUP(D1238,X$2:Y$13,2)</f>
        <v>1000 to 4999</v>
      </c>
    </row>
    <row r="1239" spans="1:22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>+E1239/D1239</f>
        <v>0</v>
      </c>
      <c r="P1239" t="e">
        <f>AVERAGE(E1239/L1239)</f>
        <v>#DIV/0!</v>
      </c>
      <c r="Q1239" t="str">
        <f>LEFT(N1239,SEARCH("/",N1239)-1)</f>
        <v>music</v>
      </c>
      <c r="R1239" t="str">
        <f>RIGHT(N1239,LEN(N1239)-SEARCH("/",N1239))</f>
        <v>world music</v>
      </c>
      <c r="S1239" s="8">
        <f>(((J1239/60)/60)/24)+DATE(1970,1,1)</f>
        <v>41125.283159722225</v>
      </c>
      <c r="T1239" s="8">
        <f>(((I1239/60)/60)/24)+DATE(1970,1,1)</f>
        <v>41145.283159722225</v>
      </c>
      <c r="U1239" s="8">
        <f>VALUE(+LEFT(S1239,5))</f>
        <v>41125</v>
      </c>
      <c r="V1239" t="str">
        <f>VLOOKUP(D1239,X$2:Y$13,2)</f>
        <v>25000 to 29999</v>
      </c>
    </row>
    <row r="1240" spans="1:22" ht="43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>+E1240/D1240</f>
        <v>0.17799999999999999</v>
      </c>
      <c r="P1240">
        <f>AVERAGE(E1240/L1240)</f>
        <v>59.333333333333336</v>
      </c>
      <c r="Q1240" t="str">
        <f>LEFT(N1240,SEARCH("/",N1240)-1)</f>
        <v>music</v>
      </c>
      <c r="R1240" t="str">
        <f>RIGHT(N1240,LEN(N1240)-SEARCH("/",N1240))</f>
        <v>world music</v>
      </c>
      <c r="S1240" s="8">
        <f>(((J1240/60)/60)/24)+DATE(1970,1,1)</f>
        <v>40731.61037037037</v>
      </c>
      <c r="T1240" s="8">
        <f>(((I1240/60)/60)/24)+DATE(1970,1,1)</f>
        <v>40761.61037037037</v>
      </c>
      <c r="U1240" s="8">
        <f>VALUE(+LEFT(S1240,5))</f>
        <v>40731</v>
      </c>
      <c r="V1240" t="str">
        <f>VLOOKUP(D1240,X$2:Y$13,2)</f>
        <v>1000 to 4999</v>
      </c>
    </row>
    <row r="1241" spans="1:22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>+E1241/D1241</f>
        <v>0</v>
      </c>
      <c r="P1241" t="e">
        <f>AVERAGE(E1241/L1241)</f>
        <v>#DIV/0!</v>
      </c>
      <c r="Q1241" t="str">
        <f>LEFT(N1241,SEARCH("/",N1241)-1)</f>
        <v>music</v>
      </c>
      <c r="R1241" t="str">
        <f>RIGHT(N1241,LEN(N1241)-SEARCH("/",N1241))</f>
        <v>world music</v>
      </c>
      <c r="S1241" s="8">
        <f>(((J1241/60)/60)/24)+DATE(1970,1,1)</f>
        <v>40883.962581018517</v>
      </c>
      <c r="T1241" s="8">
        <f>(((I1241/60)/60)/24)+DATE(1970,1,1)</f>
        <v>40913.962581018517</v>
      </c>
      <c r="U1241" s="8">
        <f>VALUE(+LEFT(S1241,5))</f>
        <v>40883</v>
      </c>
      <c r="V1241" t="str">
        <f>VLOOKUP(D1241,X$2:Y$13,2)</f>
        <v>1000 to 4999</v>
      </c>
    </row>
    <row r="1242" spans="1:22" ht="28.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>+E1242/D1242</f>
        <v>3.0124999999999999E-2</v>
      </c>
      <c r="P1242">
        <f>AVERAGE(E1242/L1242)</f>
        <v>30.125</v>
      </c>
      <c r="Q1242" t="str">
        <f>LEFT(N1242,SEARCH("/",N1242)-1)</f>
        <v>music</v>
      </c>
      <c r="R1242" t="str">
        <f>RIGHT(N1242,LEN(N1242)-SEARCH("/",N1242))</f>
        <v>world music</v>
      </c>
      <c r="S1242" s="8">
        <f>(((J1242/60)/60)/24)+DATE(1970,1,1)</f>
        <v>41409.040011574078</v>
      </c>
      <c r="T1242" s="8">
        <f>(((I1242/60)/60)/24)+DATE(1970,1,1)</f>
        <v>41467.910416666666</v>
      </c>
      <c r="U1242" s="8">
        <f>VALUE(+LEFT(S1242,5))</f>
        <v>41409</v>
      </c>
      <c r="V1242" t="str">
        <f>VLOOKUP(D1242,X$2:Y$13,2)</f>
        <v>5000 to 9999</v>
      </c>
    </row>
    <row r="1243" spans="1:22" ht="43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>+E1243/D1243</f>
        <v>0.50739999999999996</v>
      </c>
      <c r="P1243">
        <f>AVERAGE(E1243/L1243)</f>
        <v>74.617647058823536</v>
      </c>
      <c r="Q1243" t="str">
        <f>LEFT(N1243,SEARCH("/",N1243)-1)</f>
        <v>music</v>
      </c>
      <c r="R1243" t="str">
        <f>RIGHT(N1243,LEN(N1243)-SEARCH("/",N1243))</f>
        <v>world music</v>
      </c>
      <c r="S1243" s="8">
        <f>(((J1243/60)/60)/24)+DATE(1970,1,1)</f>
        <v>41923.837731481479</v>
      </c>
      <c r="T1243" s="8">
        <f>(((I1243/60)/60)/24)+DATE(1970,1,1)</f>
        <v>41946.249305555553</v>
      </c>
      <c r="U1243" s="8">
        <f>VALUE(+LEFT(S1243,5))</f>
        <v>41923</v>
      </c>
      <c r="V1243" t="str">
        <f>VLOOKUP(D1243,X$2:Y$13,2)</f>
        <v>5000 to 9999</v>
      </c>
    </row>
    <row r="1244" spans="1:22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>+E1244/D1244</f>
        <v>5.4884742041712408E-3</v>
      </c>
      <c r="P1244">
        <f>AVERAGE(E1244/L1244)</f>
        <v>5</v>
      </c>
      <c r="Q1244" t="str">
        <f>LEFT(N1244,SEARCH("/",N1244)-1)</f>
        <v>music</v>
      </c>
      <c r="R1244" t="str">
        <f>RIGHT(N1244,LEN(N1244)-SEARCH("/",N1244))</f>
        <v>world music</v>
      </c>
      <c r="S1244" s="8">
        <f>(((J1244/60)/60)/24)+DATE(1970,1,1)</f>
        <v>40782.165532407409</v>
      </c>
      <c r="T1244" s="8">
        <f>(((I1244/60)/60)/24)+DATE(1970,1,1)</f>
        <v>40797.554166666669</v>
      </c>
      <c r="U1244" s="8">
        <f>VALUE(+LEFT(S1244,5))</f>
        <v>40782</v>
      </c>
      <c r="V1244" t="str">
        <f>VLOOKUP(D1244,X$2:Y$13,2)</f>
        <v>Less than 1000</v>
      </c>
    </row>
    <row r="1245" spans="1:22" ht="28.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>+E1245/D1245</f>
        <v>0.14091666666666666</v>
      </c>
      <c r="P1245">
        <f>AVERAGE(E1245/L1245)</f>
        <v>44.5</v>
      </c>
      <c r="Q1245" t="str">
        <f>LEFT(N1245,SEARCH("/",N1245)-1)</f>
        <v>music</v>
      </c>
      <c r="R1245" t="str">
        <f>RIGHT(N1245,LEN(N1245)-SEARCH("/",N1245))</f>
        <v>world music</v>
      </c>
      <c r="S1245" s="8">
        <f>(((J1245/60)/60)/24)+DATE(1970,1,1)</f>
        <v>40671.879293981481</v>
      </c>
      <c r="T1245" s="8">
        <f>(((I1245/60)/60)/24)+DATE(1970,1,1)</f>
        <v>40732.875</v>
      </c>
      <c r="U1245" s="8">
        <f>VALUE(+LEFT(S1245,5))</f>
        <v>40671</v>
      </c>
      <c r="V1245" t="str">
        <f>VLOOKUP(D1245,X$2:Y$13,2)</f>
        <v>10000 to 14999</v>
      </c>
    </row>
    <row r="1246" spans="1:22" ht="28.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>+E1246/D1246</f>
        <v>1.038</v>
      </c>
      <c r="P1246">
        <f>AVERAGE(E1246/L1246)</f>
        <v>46.133333333333333</v>
      </c>
      <c r="Q1246" t="str">
        <f>LEFT(N1246,SEARCH("/",N1246)-1)</f>
        <v>music</v>
      </c>
      <c r="R1246" t="str">
        <f>RIGHT(N1246,LEN(N1246)-SEARCH("/",N1246))</f>
        <v>rock</v>
      </c>
      <c r="S1246" s="8">
        <f>(((J1246/60)/60)/24)+DATE(1970,1,1)</f>
        <v>41355.825497685182</v>
      </c>
      <c r="T1246" s="8">
        <f>(((I1246/60)/60)/24)+DATE(1970,1,1)</f>
        <v>41386.875</v>
      </c>
      <c r="U1246" s="8">
        <f>VALUE(+LEFT(S1246,5))</f>
        <v>41355</v>
      </c>
      <c r="V1246" t="str">
        <f>VLOOKUP(D1246,X$2:Y$13,2)</f>
        <v>1000 to 4999</v>
      </c>
    </row>
    <row r="1247" spans="1:22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>+E1247/D1247</f>
        <v>1.2024999999999999</v>
      </c>
      <c r="P1247">
        <f>AVERAGE(E1247/L1247)</f>
        <v>141.47058823529412</v>
      </c>
      <c r="Q1247" t="str">
        <f>LEFT(N1247,SEARCH("/",N1247)-1)</f>
        <v>music</v>
      </c>
      <c r="R1247" t="str">
        <f>RIGHT(N1247,LEN(N1247)-SEARCH("/",N1247))</f>
        <v>rock</v>
      </c>
      <c r="S1247" s="8">
        <f>(((J1247/60)/60)/24)+DATE(1970,1,1)</f>
        <v>41774.599930555552</v>
      </c>
      <c r="T1247" s="8">
        <f>(((I1247/60)/60)/24)+DATE(1970,1,1)</f>
        <v>41804.599930555552</v>
      </c>
      <c r="U1247" s="8">
        <f>VALUE(+LEFT(S1247,5))</f>
        <v>41774</v>
      </c>
      <c r="V1247" t="str">
        <f>VLOOKUP(D1247,X$2:Y$13,2)</f>
        <v>1000 to 4999</v>
      </c>
    </row>
    <row r="1248" spans="1:22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>+E1248/D1248</f>
        <v>1.17</v>
      </c>
      <c r="P1248">
        <f>AVERAGE(E1248/L1248)</f>
        <v>75.483870967741936</v>
      </c>
      <c r="Q1248" t="str">
        <f>LEFT(N1248,SEARCH("/",N1248)-1)</f>
        <v>music</v>
      </c>
      <c r="R1248" t="str">
        <f>RIGHT(N1248,LEN(N1248)-SEARCH("/",N1248))</f>
        <v>rock</v>
      </c>
      <c r="S1248" s="8">
        <f>(((J1248/60)/60)/24)+DATE(1970,1,1)</f>
        <v>40838.043391203704</v>
      </c>
      <c r="T1248" s="8">
        <f>(((I1248/60)/60)/24)+DATE(1970,1,1)</f>
        <v>40883.085057870368</v>
      </c>
      <c r="U1248" s="8">
        <f>VALUE(+LEFT(S1248,5))</f>
        <v>40838</v>
      </c>
      <c r="V1248" t="str">
        <f>VLOOKUP(D1248,X$2:Y$13,2)</f>
        <v>1000 to 4999</v>
      </c>
    </row>
    <row r="1249" spans="1:22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>+E1249/D1249</f>
        <v>1.2214285714285715</v>
      </c>
      <c r="P1249">
        <f>AVERAGE(E1249/L1249)</f>
        <v>85.5</v>
      </c>
      <c r="Q1249" t="str">
        <f>LEFT(N1249,SEARCH("/",N1249)-1)</f>
        <v>music</v>
      </c>
      <c r="R1249" t="str">
        <f>RIGHT(N1249,LEN(N1249)-SEARCH("/",N1249))</f>
        <v>rock</v>
      </c>
      <c r="S1249" s="8">
        <f>(((J1249/60)/60)/24)+DATE(1970,1,1)</f>
        <v>41370.292303240742</v>
      </c>
      <c r="T1249" s="8">
        <f>(((I1249/60)/60)/24)+DATE(1970,1,1)</f>
        <v>41400.292303240742</v>
      </c>
      <c r="U1249" s="8">
        <f>VALUE(+LEFT(S1249,5))</f>
        <v>41370</v>
      </c>
      <c r="V1249" t="str">
        <f>VLOOKUP(D1249,X$2:Y$13,2)</f>
        <v>1000 to 4999</v>
      </c>
    </row>
    <row r="1250" spans="1:22" ht="28.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>+E1250/D1250</f>
        <v>1.5164</v>
      </c>
      <c r="P1250">
        <f>AVERAGE(E1250/L1250)</f>
        <v>64.254237288135599</v>
      </c>
      <c r="Q1250" t="str">
        <f>LEFT(N1250,SEARCH("/",N1250)-1)</f>
        <v>music</v>
      </c>
      <c r="R1250" t="str">
        <f>RIGHT(N1250,LEN(N1250)-SEARCH("/",N1250))</f>
        <v>rock</v>
      </c>
      <c r="S1250" s="8">
        <f>(((J1250/60)/60)/24)+DATE(1970,1,1)</f>
        <v>41767.656863425924</v>
      </c>
      <c r="T1250" s="8">
        <f>(((I1250/60)/60)/24)+DATE(1970,1,1)</f>
        <v>41803.290972222225</v>
      </c>
      <c r="U1250" s="8">
        <f>VALUE(+LEFT(S1250,5))</f>
        <v>41767</v>
      </c>
      <c r="V1250" t="str">
        <f>VLOOKUP(D1250,X$2:Y$13,2)</f>
        <v>1000 to 4999</v>
      </c>
    </row>
    <row r="1251" spans="1:22" ht="28.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>+E1251/D1251</f>
        <v>1.0444</v>
      </c>
      <c r="P1251">
        <f>AVERAGE(E1251/L1251)</f>
        <v>64.46913580246914</v>
      </c>
      <c r="Q1251" t="str">
        <f>LEFT(N1251,SEARCH("/",N1251)-1)</f>
        <v>music</v>
      </c>
      <c r="R1251" t="str">
        <f>RIGHT(N1251,LEN(N1251)-SEARCH("/",N1251))</f>
        <v>rock</v>
      </c>
      <c r="S1251" s="8">
        <f>(((J1251/60)/60)/24)+DATE(1970,1,1)</f>
        <v>41067.74086805556</v>
      </c>
      <c r="T1251" s="8">
        <f>(((I1251/60)/60)/24)+DATE(1970,1,1)</f>
        <v>41097.74086805556</v>
      </c>
      <c r="U1251" s="8">
        <f>VALUE(+LEFT(S1251,5))</f>
        <v>41067</v>
      </c>
      <c r="V1251" t="str">
        <f>VLOOKUP(D1251,X$2:Y$13,2)</f>
        <v>5000 to 9999</v>
      </c>
    </row>
    <row r="1252" spans="1:22" ht="43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>+E1252/D1252</f>
        <v>2.0015333333333332</v>
      </c>
      <c r="P1252">
        <f>AVERAGE(E1252/L1252)</f>
        <v>118.2007874015748</v>
      </c>
      <c r="Q1252" t="str">
        <f>LEFT(N1252,SEARCH("/",N1252)-1)</f>
        <v>music</v>
      </c>
      <c r="R1252" t="str">
        <f>RIGHT(N1252,LEN(N1252)-SEARCH("/",N1252))</f>
        <v>rock</v>
      </c>
      <c r="S1252" s="8">
        <f>(((J1252/60)/60)/24)+DATE(1970,1,1)</f>
        <v>41843.64271990741</v>
      </c>
      <c r="T1252" s="8">
        <f>(((I1252/60)/60)/24)+DATE(1970,1,1)</f>
        <v>41888.64271990741</v>
      </c>
      <c r="U1252" s="8">
        <f>VALUE(+LEFT(S1252,5))</f>
        <v>41843</v>
      </c>
      <c r="V1252" t="str">
        <f>VLOOKUP(D1252,X$2:Y$13,2)</f>
        <v>30000 to 34999</v>
      </c>
    </row>
    <row r="1253" spans="1:22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>+E1253/D1253</f>
        <v>1.018</v>
      </c>
      <c r="P1253">
        <f>AVERAGE(E1253/L1253)</f>
        <v>82.540540540540547</v>
      </c>
      <c r="Q1253" t="str">
        <f>LEFT(N1253,SEARCH("/",N1253)-1)</f>
        <v>music</v>
      </c>
      <c r="R1253" t="str">
        <f>RIGHT(N1253,LEN(N1253)-SEARCH("/",N1253))</f>
        <v>rock</v>
      </c>
      <c r="S1253" s="8">
        <f>(((J1253/60)/60)/24)+DATE(1970,1,1)</f>
        <v>40751.814432870371</v>
      </c>
      <c r="T1253" s="8">
        <f>(((I1253/60)/60)/24)+DATE(1970,1,1)</f>
        <v>40811.814432870371</v>
      </c>
      <c r="U1253" s="8">
        <f>VALUE(+LEFT(S1253,5))</f>
        <v>40751</v>
      </c>
      <c r="V1253" t="str">
        <f>VLOOKUP(D1253,X$2:Y$13,2)</f>
        <v>5000 to 9999</v>
      </c>
    </row>
    <row r="1254" spans="1:22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>+E1254/D1254</f>
        <v>1.3765714285714286</v>
      </c>
      <c r="P1254">
        <f>AVERAGE(E1254/L1254)</f>
        <v>34.170212765957444</v>
      </c>
      <c r="Q1254" t="str">
        <f>LEFT(N1254,SEARCH("/",N1254)-1)</f>
        <v>music</v>
      </c>
      <c r="R1254" t="str">
        <f>RIGHT(N1254,LEN(N1254)-SEARCH("/",N1254))</f>
        <v>rock</v>
      </c>
      <c r="S1254" s="8">
        <f>(((J1254/60)/60)/24)+DATE(1970,1,1)</f>
        <v>41543.988067129627</v>
      </c>
      <c r="T1254" s="8">
        <f>(((I1254/60)/60)/24)+DATE(1970,1,1)</f>
        <v>41571.988067129627</v>
      </c>
      <c r="U1254" s="8">
        <f>VALUE(+LEFT(S1254,5))</f>
        <v>41543</v>
      </c>
      <c r="V1254" t="str">
        <f>VLOOKUP(D1254,X$2:Y$13,2)</f>
        <v>1000 to 4999</v>
      </c>
    </row>
    <row r="1255" spans="1:22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>+E1255/D1255</f>
        <v>3038.3319999999999</v>
      </c>
      <c r="P1255">
        <f>AVERAGE(E1255/L1255)</f>
        <v>42.73322081575246</v>
      </c>
      <c r="Q1255" t="str">
        <f>LEFT(N1255,SEARCH("/",N1255)-1)</f>
        <v>music</v>
      </c>
      <c r="R1255" t="str">
        <f>RIGHT(N1255,LEN(N1255)-SEARCH("/",N1255))</f>
        <v>rock</v>
      </c>
      <c r="S1255" s="8">
        <f>(((J1255/60)/60)/24)+DATE(1970,1,1)</f>
        <v>41855.783645833333</v>
      </c>
      <c r="T1255" s="8">
        <f>(((I1255/60)/60)/24)+DATE(1970,1,1)</f>
        <v>41885.783645833333</v>
      </c>
      <c r="U1255" s="8">
        <f>VALUE(+LEFT(S1255,5))</f>
        <v>41855</v>
      </c>
      <c r="V1255" t="str">
        <f>VLOOKUP(D1255,X$2:Y$13,2)</f>
        <v>Less than 1000</v>
      </c>
    </row>
    <row r="1256" spans="1:22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>+E1256/D1256</f>
        <v>1.9885074626865671</v>
      </c>
      <c r="P1256">
        <f>AVERAGE(E1256/L1256)</f>
        <v>94.489361702127653</v>
      </c>
      <c r="Q1256" t="str">
        <f>LEFT(N1256,SEARCH("/",N1256)-1)</f>
        <v>music</v>
      </c>
      <c r="R1256" t="str">
        <f>RIGHT(N1256,LEN(N1256)-SEARCH("/",N1256))</f>
        <v>rock</v>
      </c>
      <c r="S1256" s="8">
        <f>(((J1256/60)/60)/24)+DATE(1970,1,1)</f>
        <v>40487.621365740742</v>
      </c>
      <c r="T1256" s="8">
        <f>(((I1256/60)/60)/24)+DATE(1970,1,1)</f>
        <v>40544.207638888889</v>
      </c>
      <c r="U1256" s="8">
        <f>VALUE(+LEFT(S1256,5))</f>
        <v>40487</v>
      </c>
      <c r="V1256" t="str">
        <f>VLOOKUP(D1256,X$2:Y$13,2)</f>
        <v>5000 to 9999</v>
      </c>
    </row>
    <row r="1257" spans="1:22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>+E1257/D1257</f>
        <v>2.0236666666666667</v>
      </c>
      <c r="P1257">
        <f>AVERAGE(E1257/L1257)</f>
        <v>55.697247706422019</v>
      </c>
      <c r="Q1257" t="str">
        <f>LEFT(N1257,SEARCH("/",N1257)-1)</f>
        <v>music</v>
      </c>
      <c r="R1257" t="str">
        <f>RIGHT(N1257,LEN(N1257)-SEARCH("/",N1257))</f>
        <v>rock</v>
      </c>
      <c r="S1257" s="8">
        <f>(((J1257/60)/60)/24)+DATE(1970,1,1)</f>
        <v>41579.845509259263</v>
      </c>
      <c r="T1257" s="8">
        <f>(((I1257/60)/60)/24)+DATE(1970,1,1)</f>
        <v>41609.887175925927</v>
      </c>
      <c r="U1257" s="8">
        <f>VALUE(+LEFT(S1257,5))</f>
        <v>41579</v>
      </c>
      <c r="V1257" t="str">
        <f>VLOOKUP(D1257,X$2:Y$13,2)</f>
        <v>1000 to 4999</v>
      </c>
    </row>
    <row r="1258" spans="1:22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>+E1258/D1258</f>
        <v>1.1796376666666666</v>
      </c>
      <c r="P1258">
        <f>AVERAGE(E1258/L1258)</f>
        <v>98.030831024930734</v>
      </c>
      <c r="Q1258" t="str">
        <f>LEFT(N1258,SEARCH("/",N1258)-1)</f>
        <v>music</v>
      </c>
      <c r="R1258" t="str">
        <f>RIGHT(N1258,LEN(N1258)-SEARCH("/",N1258))</f>
        <v>rock</v>
      </c>
      <c r="S1258" s="8">
        <f>(((J1258/60)/60)/24)+DATE(1970,1,1)</f>
        <v>40921.919340277782</v>
      </c>
      <c r="T1258" s="8">
        <f>(((I1258/60)/60)/24)+DATE(1970,1,1)</f>
        <v>40951.919340277782</v>
      </c>
      <c r="U1258" s="8">
        <f>VALUE(+LEFT(S1258,5))</f>
        <v>40921</v>
      </c>
      <c r="V1258" t="str">
        <f>VLOOKUP(D1258,X$2:Y$13,2)</f>
        <v>30000 to 34999</v>
      </c>
    </row>
    <row r="1259" spans="1:22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>+E1259/D1259</f>
        <v>2.9472727272727273</v>
      </c>
      <c r="P1259">
        <f>AVERAGE(E1259/L1259)</f>
        <v>92.102272727272734</v>
      </c>
      <c r="Q1259" t="str">
        <f>LEFT(N1259,SEARCH("/",N1259)-1)</f>
        <v>music</v>
      </c>
      <c r="R1259" t="str">
        <f>RIGHT(N1259,LEN(N1259)-SEARCH("/",N1259))</f>
        <v>rock</v>
      </c>
      <c r="S1259" s="8">
        <f>(((J1259/60)/60)/24)+DATE(1970,1,1)</f>
        <v>40587.085532407407</v>
      </c>
      <c r="T1259" s="8">
        <f>(((I1259/60)/60)/24)+DATE(1970,1,1)</f>
        <v>40636.043865740743</v>
      </c>
      <c r="U1259" s="8">
        <f>VALUE(+LEFT(S1259,5))</f>
        <v>40587</v>
      </c>
      <c r="V1259" t="str">
        <f>VLOOKUP(D1259,X$2:Y$13,2)</f>
        <v>5000 to 9999</v>
      </c>
    </row>
    <row r="1260" spans="1:22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>+E1260/D1260</f>
        <v>2.1314633333333335</v>
      </c>
      <c r="P1260">
        <f>AVERAGE(E1260/L1260)</f>
        <v>38.175462686567165</v>
      </c>
      <c r="Q1260" t="str">
        <f>LEFT(N1260,SEARCH("/",N1260)-1)</f>
        <v>music</v>
      </c>
      <c r="R1260" t="str">
        <f>RIGHT(N1260,LEN(N1260)-SEARCH("/",N1260))</f>
        <v>rock</v>
      </c>
      <c r="S1260" s="8">
        <f>(((J1260/60)/60)/24)+DATE(1970,1,1)</f>
        <v>41487.611250000002</v>
      </c>
      <c r="T1260" s="8">
        <f>(((I1260/60)/60)/24)+DATE(1970,1,1)</f>
        <v>41517.611250000002</v>
      </c>
      <c r="U1260" s="8">
        <f>VALUE(+LEFT(S1260,5))</f>
        <v>41487</v>
      </c>
      <c r="V1260" t="str">
        <f>VLOOKUP(D1260,X$2:Y$13,2)</f>
        <v>10000 to 14999</v>
      </c>
    </row>
    <row r="1261" spans="1:22" ht="28.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>+E1261/D1261</f>
        <v>1.0424</v>
      </c>
      <c r="P1261">
        <f>AVERAGE(E1261/L1261)</f>
        <v>27.145833333333332</v>
      </c>
      <c r="Q1261" t="str">
        <f>LEFT(N1261,SEARCH("/",N1261)-1)</f>
        <v>music</v>
      </c>
      <c r="R1261" t="str">
        <f>RIGHT(N1261,LEN(N1261)-SEARCH("/",N1261))</f>
        <v>rock</v>
      </c>
      <c r="S1261" s="8">
        <f>(((J1261/60)/60)/24)+DATE(1970,1,1)</f>
        <v>41766.970648148148</v>
      </c>
      <c r="T1261" s="8">
        <f>(((I1261/60)/60)/24)+DATE(1970,1,1)</f>
        <v>41799.165972222225</v>
      </c>
      <c r="U1261" s="8">
        <f>VALUE(+LEFT(S1261,5))</f>
        <v>41766</v>
      </c>
      <c r="V1261" t="str">
        <f>VLOOKUP(D1261,X$2:Y$13,2)</f>
        <v>1000 to 4999</v>
      </c>
    </row>
    <row r="1262" spans="1:22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>+E1262/D1262</f>
        <v>1.1366666666666667</v>
      </c>
      <c r="P1262">
        <f>AVERAGE(E1262/L1262)</f>
        <v>50.689189189189186</v>
      </c>
      <c r="Q1262" t="str">
        <f>LEFT(N1262,SEARCH("/",N1262)-1)</f>
        <v>music</v>
      </c>
      <c r="R1262" t="str">
        <f>RIGHT(N1262,LEN(N1262)-SEARCH("/",N1262))</f>
        <v>rock</v>
      </c>
      <c r="S1262" s="8">
        <f>(((J1262/60)/60)/24)+DATE(1970,1,1)</f>
        <v>41666.842824074076</v>
      </c>
      <c r="T1262" s="8">
        <f>(((I1262/60)/60)/24)+DATE(1970,1,1)</f>
        <v>41696.842824074076</v>
      </c>
      <c r="U1262" s="8">
        <f>VALUE(+LEFT(S1262,5))</f>
        <v>41666</v>
      </c>
      <c r="V1262" t="str">
        <f>VLOOKUP(D1262,X$2:Y$13,2)</f>
        <v>1000 to 4999</v>
      </c>
    </row>
    <row r="1263" spans="1:22" ht="28.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>+E1263/D1263</f>
        <v>1.0125</v>
      </c>
      <c r="P1263">
        <f>AVERAGE(E1263/L1263)</f>
        <v>38.942307692307693</v>
      </c>
      <c r="Q1263" t="str">
        <f>LEFT(N1263,SEARCH("/",N1263)-1)</f>
        <v>music</v>
      </c>
      <c r="R1263" t="str">
        <f>RIGHT(N1263,LEN(N1263)-SEARCH("/",N1263))</f>
        <v>rock</v>
      </c>
      <c r="S1263" s="8">
        <f>(((J1263/60)/60)/24)+DATE(1970,1,1)</f>
        <v>41638.342905092592</v>
      </c>
      <c r="T1263" s="8">
        <f>(((I1263/60)/60)/24)+DATE(1970,1,1)</f>
        <v>41668.342905092592</v>
      </c>
      <c r="U1263" s="8">
        <f>VALUE(+LEFT(S1263,5))</f>
        <v>41638</v>
      </c>
      <c r="V1263" t="str">
        <f>VLOOKUP(D1263,X$2:Y$13,2)</f>
        <v>1000 to 4999</v>
      </c>
    </row>
    <row r="1264" spans="1:22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>+E1264/D1264</f>
        <v>1.2541538461538462</v>
      </c>
      <c r="P1264">
        <f>AVERAGE(E1264/L1264)</f>
        <v>77.638095238095232</v>
      </c>
      <c r="Q1264" t="str">
        <f>LEFT(N1264,SEARCH("/",N1264)-1)</f>
        <v>music</v>
      </c>
      <c r="R1264" t="str">
        <f>RIGHT(N1264,LEN(N1264)-SEARCH("/",N1264))</f>
        <v>rock</v>
      </c>
      <c r="S1264" s="8">
        <f>(((J1264/60)/60)/24)+DATE(1970,1,1)</f>
        <v>41656.762638888889</v>
      </c>
      <c r="T1264" s="8">
        <f>(((I1264/60)/60)/24)+DATE(1970,1,1)</f>
        <v>41686.762638888889</v>
      </c>
      <c r="U1264" s="8">
        <f>VALUE(+LEFT(S1264,5))</f>
        <v>41656</v>
      </c>
      <c r="V1264" t="str">
        <f>VLOOKUP(D1264,X$2:Y$13,2)</f>
        <v>5000 to 9999</v>
      </c>
    </row>
    <row r="1265" spans="1:22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>+E1265/D1265</f>
        <v>1.19</v>
      </c>
      <c r="P1265">
        <f>AVERAGE(E1265/L1265)</f>
        <v>43.536585365853661</v>
      </c>
      <c r="Q1265" t="str">
        <f>LEFT(N1265,SEARCH("/",N1265)-1)</f>
        <v>music</v>
      </c>
      <c r="R1265" t="str">
        <f>RIGHT(N1265,LEN(N1265)-SEARCH("/",N1265))</f>
        <v>rock</v>
      </c>
      <c r="S1265" s="8">
        <f>(((J1265/60)/60)/24)+DATE(1970,1,1)</f>
        <v>41692.084143518521</v>
      </c>
      <c r="T1265" s="8">
        <f>(((I1265/60)/60)/24)+DATE(1970,1,1)</f>
        <v>41727.041666666664</v>
      </c>
      <c r="U1265" s="8">
        <f>VALUE(+LEFT(S1265,5))</f>
        <v>41692</v>
      </c>
      <c r="V1265" t="str">
        <f>VLOOKUP(D1265,X$2:Y$13,2)</f>
        <v>1000 to 4999</v>
      </c>
    </row>
    <row r="1266" spans="1:22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>+E1266/D1266</f>
        <v>1.6646153846153846</v>
      </c>
      <c r="P1266">
        <f>AVERAGE(E1266/L1266)</f>
        <v>31.823529411764707</v>
      </c>
      <c r="Q1266" t="str">
        <f>LEFT(N1266,SEARCH("/",N1266)-1)</f>
        <v>music</v>
      </c>
      <c r="R1266" t="str">
        <f>RIGHT(N1266,LEN(N1266)-SEARCH("/",N1266))</f>
        <v>rock</v>
      </c>
      <c r="S1266" s="8">
        <f>(((J1266/60)/60)/24)+DATE(1970,1,1)</f>
        <v>41547.662997685184</v>
      </c>
      <c r="T1266" s="8">
        <f>(((I1266/60)/60)/24)+DATE(1970,1,1)</f>
        <v>41576.662997685184</v>
      </c>
      <c r="U1266" s="8">
        <f>VALUE(+LEFT(S1266,5))</f>
        <v>41547</v>
      </c>
      <c r="V1266" t="str">
        <f>VLOOKUP(D1266,X$2:Y$13,2)</f>
        <v>Less than 1000</v>
      </c>
    </row>
    <row r="1267" spans="1:22" ht="43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>+E1267/D1267</f>
        <v>1.1914771428571429</v>
      </c>
      <c r="P1267">
        <f>AVERAGE(E1267/L1267)</f>
        <v>63.184393939393942</v>
      </c>
      <c r="Q1267" t="str">
        <f>LEFT(N1267,SEARCH("/",N1267)-1)</f>
        <v>music</v>
      </c>
      <c r="R1267" t="str">
        <f>RIGHT(N1267,LEN(N1267)-SEARCH("/",N1267))</f>
        <v>rock</v>
      </c>
      <c r="S1267" s="8">
        <f>(((J1267/60)/60)/24)+DATE(1970,1,1)</f>
        <v>40465.655266203699</v>
      </c>
      <c r="T1267" s="8">
        <f>(((I1267/60)/60)/24)+DATE(1970,1,1)</f>
        <v>40512.655266203699</v>
      </c>
      <c r="U1267" s="8">
        <f>VALUE(+LEFT(S1267,5))</f>
        <v>40465</v>
      </c>
      <c r="V1267" t="str">
        <f>VLOOKUP(D1267,X$2:Y$13,2)</f>
        <v>1000 to 4999</v>
      </c>
    </row>
    <row r="1268" spans="1:22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>+E1268/D1268</f>
        <v>1.0047368421052632</v>
      </c>
      <c r="P1268">
        <f>AVERAGE(E1268/L1268)</f>
        <v>190.9</v>
      </c>
      <c r="Q1268" t="str">
        <f>LEFT(N1268,SEARCH("/",N1268)-1)</f>
        <v>music</v>
      </c>
      <c r="R1268" t="str">
        <f>RIGHT(N1268,LEN(N1268)-SEARCH("/",N1268))</f>
        <v>rock</v>
      </c>
      <c r="S1268" s="8">
        <f>(((J1268/60)/60)/24)+DATE(1970,1,1)</f>
        <v>41620.87667824074</v>
      </c>
      <c r="T1268" s="8">
        <f>(((I1268/60)/60)/24)+DATE(1970,1,1)</f>
        <v>41650.87667824074</v>
      </c>
      <c r="U1268" s="8">
        <f>VALUE(+LEFT(S1268,5))</f>
        <v>41620</v>
      </c>
      <c r="V1268" t="str">
        <f>VLOOKUP(D1268,X$2:Y$13,2)</f>
        <v>5000 to 9999</v>
      </c>
    </row>
    <row r="1269" spans="1:22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>+E1269/D1269</f>
        <v>1.018</v>
      </c>
      <c r="P1269">
        <f>AVERAGE(E1269/L1269)</f>
        <v>140.85534591194968</v>
      </c>
      <c r="Q1269" t="str">
        <f>LEFT(N1269,SEARCH("/",N1269)-1)</f>
        <v>music</v>
      </c>
      <c r="R1269" t="str">
        <f>RIGHT(N1269,LEN(N1269)-SEARCH("/",N1269))</f>
        <v>rock</v>
      </c>
      <c r="S1269" s="8">
        <f>(((J1269/60)/60)/24)+DATE(1970,1,1)</f>
        <v>41449.585162037038</v>
      </c>
      <c r="T1269" s="8">
        <f>(((I1269/60)/60)/24)+DATE(1970,1,1)</f>
        <v>41479.585162037038</v>
      </c>
      <c r="U1269" s="8">
        <f>VALUE(+LEFT(S1269,5))</f>
        <v>41449</v>
      </c>
      <c r="V1269" t="str">
        <f>VLOOKUP(D1269,X$2:Y$13,2)</f>
        <v>20000 to 24999</v>
      </c>
    </row>
    <row r="1270" spans="1:22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>+E1270/D1270</f>
        <v>1.1666666666666667</v>
      </c>
      <c r="P1270">
        <f>AVERAGE(E1270/L1270)</f>
        <v>76.92307692307692</v>
      </c>
      <c r="Q1270" t="str">
        <f>LEFT(N1270,SEARCH("/",N1270)-1)</f>
        <v>music</v>
      </c>
      <c r="R1270" t="str">
        <f>RIGHT(N1270,LEN(N1270)-SEARCH("/",N1270))</f>
        <v>rock</v>
      </c>
      <c r="S1270" s="8">
        <f>(((J1270/60)/60)/24)+DATE(1970,1,1)</f>
        <v>41507.845451388886</v>
      </c>
      <c r="T1270" s="8">
        <f>(((I1270/60)/60)/24)+DATE(1970,1,1)</f>
        <v>41537.845451388886</v>
      </c>
      <c r="U1270" s="8">
        <f>VALUE(+LEFT(S1270,5))</f>
        <v>41507</v>
      </c>
      <c r="V1270" t="str">
        <f>VLOOKUP(D1270,X$2:Y$13,2)</f>
        <v>10000 to 14999</v>
      </c>
    </row>
    <row r="1271" spans="1:22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>+E1271/D1271</f>
        <v>1.0864893617021276</v>
      </c>
      <c r="P1271">
        <f>AVERAGE(E1271/L1271)</f>
        <v>99.15533980582525</v>
      </c>
      <c r="Q1271" t="str">
        <f>LEFT(N1271,SEARCH("/",N1271)-1)</f>
        <v>music</v>
      </c>
      <c r="R1271" t="str">
        <f>RIGHT(N1271,LEN(N1271)-SEARCH("/",N1271))</f>
        <v>rock</v>
      </c>
      <c r="S1271" s="8">
        <f>(((J1271/60)/60)/24)+DATE(1970,1,1)</f>
        <v>42445.823055555549</v>
      </c>
      <c r="T1271" s="8">
        <f>(((I1271/60)/60)/24)+DATE(1970,1,1)</f>
        <v>42476</v>
      </c>
      <c r="U1271" s="8">
        <f>VALUE(+LEFT(S1271,5))</f>
        <v>42445</v>
      </c>
      <c r="V1271" t="str">
        <f>VLOOKUP(D1271,X$2:Y$13,2)</f>
        <v>15000 to 19999</v>
      </c>
    </row>
    <row r="1272" spans="1:22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>+E1272/D1272</f>
        <v>1.1472</v>
      </c>
      <c r="P1272">
        <f>AVERAGE(E1272/L1272)</f>
        <v>67.881656804733723</v>
      </c>
      <c r="Q1272" t="str">
        <f>LEFT(N1272,SEARCH("/",N1272)-1)</f>
        <v>music</v>
      </c>
      <c r="R1272" t="str">
        <f>RIGHT(N1272,LEN(N1272)-SEARCH("/",N1272))</f>
        <v>rock</v>
      </c>
      <c r="S1272" s="8">
        <f>(((J1272/60)/60)/24)+DATE(1970,1,1)</f>
        <v>40933.856967592597</v>
      </c>
      <c r="T1272" s="8">
        <f>(((I1272/60)/60)/24)+DATE(1970,1,1)</f>
        <v>40993.815300925926</v>
      </c>
      <c r="U1272" s="8">
        <f>VALUE(+LEFT(S1272,5))</f>
        <v>40933</v>
      </c>
      <c r="V1272" t="str">
        <f>VLOOKUP(D1272,X$2:Y$13,2)</f>
        <v>10000 to 14999</v>
      </c>
    </row>
    <row r="1273" spans="1:22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>+E1273/D1273</f>
        <v>1.018</v>
      </c>
      <c r="P1273">
        <f>AVERAGE(E1273/L1273)</f>
        <v>246.29032258064515</v>
      </c>
      <c r="Q1273" t="str">
        <f>LEFT(N1273,SEARCH("/",N1273)-1)</f>
        <v>music</v>
      </c>
      <c r="R1273" t="str">
        <f>RIGHT(N1273,LEN(N1273)-SEARCH("/",N1273))</f>
        <v>rock</v>
      </c>
      <c r="S1273" s="8">
        <f>(((J1273/60)/60)/24)+DATE(1970,1,1)</f>
        <v>41561.683553240742</v>
      </c>
      <c r="T1273" s="8">
        <f>(((I1273/60)/60)/24)+DATE(1970,1,1)</f>
        <v>41591.725219907406</v>
      </c>
      <c r="U1273" s="8">
        <f>VALUE(+LEFT(S1273,5))</f>
        <v>41561</v>
      </c>
      <c r="V1273" t="str">
        <f>VLOOKUP(D1273,X$2:Y$13,2)</f>
        <v>5000 to 9999</v>
      </c>
    </row>
    <row r="1274" spans="1:22" ht="43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>+E1274/D1274</f>
        <v>1.06</v>
      </c>
      <c r="P1274">
        <f>AVERAGE(E1274/L1274)</f>
        <v>189.28571428571428</v>
      </c>
      <c r="Q1274" t="str">
        <f>LEFT(N1274,SEARCH("/",N1274)-1)</f>
        <v>music</v>
      </c>
      <c r="R1274" t="str">
        <f>RIGHT(N1274,LEN(N1274)-SEARCH("/",N1274))</f>
        <v>rock</v>
      </c>
      <c r="S1274" s="8">
        <f>(((J1274/60)/60)/24)+DATE(1970,1,1)</f>
        <v>40274.745127314818</v>
      </c>
      <c r="T1274" s="8">
        <f>(((I1274/60)/60)/24)+DATE(1970,1,1)</f>
        <v>40344.166666666664</v>
      </c>
      <c r="U1274" s="8">
        <f>VALUE(+LEFT(S1274,5))</f>
        <v>40274</v>
      </c>
      <c r="V1274" t="str">
        <f>VLOOKUP(D1274,X$2:Y$13,2)</f>
        <v>5000 to 9999</v>
      </c>
    </row>
    <row r="1275" spans="1:22" ht="28.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>+E1275/D1275</f>
        <v>1.0349999999999999</v>
      </c>
      <c r="P1275">
        <f>AVERAGE(E1275/L1275)</f>
        <v>76.666666666666671</v>
      </c>
      <c r="Q1275" t="str">
        <f>LEFT(N1275,SEARCH("/",N1275)-1)</f>
        <v>music</v>
      </c>
      <c r="R1275" t="str">
        <f>RIGHT(N1275,LEN(N1275)-SEARCH("/",N1275))</f>
        <v>rock</v>
      </c>
      <c r="S1275" s="8">
        <f>(((J1275/60)/60)/24)+DATE(1970,1,1)</f>
        <v>41852.730219907404</v>
      </c>
      <c r="T1275" s="8">
        <f>(((I1275/60)/60)/24)+DATE(1970,1,1)</f>
        <v>41882.730219907404</v>
      </c>
      <c r="U1275" s="8">
        <f>VALUE(+LEFT(S1275,5))</f>
        <v>41852</v>
      </c>
      <c r="V1275" t="str">
        <f>VLOOKUP(D1275,X$2:Y$13,2)</f>
        <v>1000 to 4999</v>
      </c>
    </row>
    <row r="1276" spans="1:22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>+E1276/D1276</f>
        <v>1.5497535999999998</v>
      </c>
      <c r="P1276">
        <f>AVERAGE(E1276/L1276)</f>
        <v>82.963254817987149</v>
      </c>
      <c r="Q1276" t="str">
        <f>LEFT(N1276,SEARCH("/",N1276)-1)</f>
        <v>music</v>
      </c>
      <c r="R1276" t="str">
        <f>RIGHT(N1276,LEN(N1276)-SEARCH("/",N1276))</f>
        <v>rock</v>
      </c>
      <c r="S1276" s="8">
        <f>(((J1276/60)/60)/24)+DATE(1970,1,1)</f>
        <v>41116.690104166664</v>
      </c>
      <c r="T1276" s="8">
        <f>(((I1276/60)/60)/24)+DATE(1970,1,1)</f>
        <v>41151.690104166664</v>
      </c>
      <c r="U1276" s="8">
        <f>VALUE(+LEFT(S1276,5))</f>
        <v>41116</v>
      </c>
      <c r="V1276" t="str">
        <f>VLOOKUP(D1276,X$2:Y$13,2)</f>
        <v>25000 to 29999</v>
      </c>
    </row>
    <row r="1277" spans="1:22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>+E1277/D1277</f>
        <v>1.6214066666666667</v>
      </c>
      <c r="P1277">
        <f>AVERAGE(E1277/L1277)</f>
        <v>62.522107969151669</v>
      </c>
      <c r="Q1277" t="str">
        <f>LEFT(N1277,SEARCH("/",N1277)-1)</f>
        <v>music</v>
      </c>
      <c r="R1277" t="str">
        <f>RIGHT(N1277,LEN(N1277)-SEARCH("/",N1277))</f>
        <v>rock</v>
      </c>
      <c r="S1277" s="8">
        <f>(((J1277/60)/60)/24)+DATE(1970,1,1)</f>
        <v>41458.867905092593</v>
      </c>
      <c r="T1277" s="8">
        <f>(((I1277/60)/60)/24)+DATE(1970,1,1)</f>
        <v>41493.867905092593</v>
      </c>
      <c r="U1277" s="8">
        <f>VALUE(+LEFT(S1277,5))</f>
        <v>41458</v>
      </c>
      <c r="V1277" t="str">
        <f>VLOOKUP(D1277,X$2:Y$13,2)</f>
        <v>15000 to 19999</v>
      </c>
    </row>
    <row r="1278" spans="1:22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>+E1278/D1278</f>
        <v>1.0442100000000001</v>
      </c>
      <c r="P1278">
        <f>AVERAGE(E1278/L1278)</f>
        <v>46.06808823529412</v>
      </c>
      <c r="Q1278" t="str">
        <f>LEFT(N1278,SEARCH("/",N1278)-1)</f>
        <v>music</v>
      </c>
      <c r="R1278" t="str">
        <f>RIGHT(N1278,LEN(N1278)-SEARCH("/",N1278))</f>
        <v>rock</v>
      </c>
      <c r="S1278" s="8">
        <f>(((J1278/60)/60)/24)+DATE(1970,1,1)</f>
        <v>40007.704247685186</v>
      </c>
      <c r="T1278" s="8">
        <f>(((I1278/60)/60)/24)+DATE(1970,1,1)</f>
        <v>40057.166666666664</v>
      </c>
      <c r="U1278" s="8">
        <f>VALUE(+LEFT(S1278,5))</f>
        <v>40007</v>
      </c>
      <c r="V1278" t="str">
        <f>VLOOKUP(D1278,X$2:Y$13,2)</f>
        <v>1000 to 4999</v>
      </c>
    </row>
    <row r="1279" spans="1:22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>+E1279/D1279</f>
        <v>1.0612433333333333</v>
      </c>
      <c r="P1279">
        <f>AVERAGE(E1279/L1279)</f>
        <v>38.543946731234868</v>
      </c>
      <c r="Q1279" t="str">
        <f>LEFT(N1279,SEARCH("/",N1279)-1)</f>
        <v>music</v>
      </c>
      <c r="R1279" t="str">
        <f>RIGHT(N1279,LEN(N1279)-SEARCH("/",N1279))</f>
        <v>rock</v>
      </c>
      <c r="S1279" s="8">
        <f>(((J1279/60)/60)/24)+DATE(1970,1,1)</f>
        <v>41121.561886574076</v>
      </c>
      <c r="T1279" s="8">
        <f>(((I1279/60)/60)/24)+DATE(1970,1,1)</f>
        <v>41156.561886574076</v>
      </c>
      <c r="U1279" s="8">
        <f>VALUE(+LEFT(S1279,5))</f>
        <v>41121</v>
      </c>
      <c r="V1279" t="str">
        <f>VLOOKUP(D1279,X$2:Y$13,2)</f>
        <v>15000 to 19999</v>
      </c>
    </row>
    <row r="1280" spans="1:22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>+E1280/D1280</f>
        <v>1.5493846153846154</v>
      </c>
      <c r="P1280">
        <f>AVERAGE(E1280/L1280)</f>
        <v>53.005263157894738</v>
      </c>
      <c r="Q1280" t="str">
        <f>LEFT(N1280,SEARCH("/",N1280)-1)</f>
        <v>music</v>
      </c>
      <c r="R1280" t="str">
        <f>RIGHT(N1280,LEN(N1280)-SEARCH("/",N1280))</f>
        <v>rock</v>
      </c>
      <c r="S1280" s="8">
        <f>(((J1280/60)/60)/24)+DATE(1970,1,1)</f>
        <v>41786.555162037039</v>
      </c>
      <c r="T1280" s="8">
        <f>(((I1280/60)/60)/24)+DATE(1970,1,1)</f>
        <v>41815.083333333336</v>
      </c>
      <c r="U1280" s="8">
        <f>VALUE(+LEFT(S1280,5))</f>
        <v>41786</v>
      </c>
      <c r="V1280" t="str">
        <f>VLOOKUP(D1280,X$2:Y$13,2)</f>
        <v>5000 to 9999</v>
      </c>
    </row>
    <row r="1281" spans="1:22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>+E1281/D1281</f>
        <v>1.1077157238734421</v>
      </c>
      <c r="P1281">
        <f>AVERAGE(E1281/L1281)</f>
        <v>73.355396825396824</v>
      </c>
      <c r="Q1281" t="str">
        <f>LEFT(N1281,SEARCH("/",N1281)-1)</f>
        <v>music</v>
      </c>
      <c r="R1281" t="str">
        <f>RIGHT(N1281,LEN(N1281)-SEARCH("/",N1281))</f>
        <v>rock</v>
      </c>
      <c r="S1281" s="8">
        <f>(((J1281/60)/60)/24)+DATE(1970,1,1)</f>
        <v>41682.099189814813</v>
      </c>
      <c r="T1281" s="8">
        <f>(((I1281/60)/60)/24)+DATE(1970,1,1)</f>
        <v>41722.057523148149</v>
      </c>
      <c r="U1281" s="8">
        <f>VALUE(+LEFT(S1281,5))</f>
        <v>41682</v>
      </c>
      <c r="V1281" t="str">
        <f>VLOOKUP(D1281,X$2:Y$13,2)</f>
        <v>10000 to 14999</v>
      </c>
    </row>
    <row r="1282" spans="1:22" ht="28.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>+E1282/D1282</f>
        <v>1.1091186666666666</v>
      </c>
      <c r="P1282">
        <f>AVERAGE(E1282/L1282)</f>
        <v>127.97523076923076</v>
      </c>
      <c r="Q1282" t="str">
        <f>LEFT(N1282,SEARCH("/",N1282)-1)</f>
        <v>music</v>
      </c>
      <c r="R1282" t="str">
        <f>RIGHT(N1282,LEN(N1282)-SEARCH("/",N1282))</f>
        <v>rock</v>
      </c>
      <c r="S1282" s="8">
        <f>(((J1282/60)/60)/24)+DATE(1970,1,1)</f>
        <v>40513.757569444446</v>
      </c>
      <c r="T1282" s="8">
        <f>(((I1282/60)/60)/24)+DATE(1970,1,1)</f>
        <v>40603.757569444446</v>
      </c>
      <c r="U1282" s="8">
        <f>VALUE(+LEFT(S1282,5))</f>
        <v>40513</v>
      </c>
      <c r="V1282" t="str">
        <f>VLOOKUP(D1282,X$2:Y$13,2)</f>
        <v>15000 to 19999</v>
      </c>
    </row>
    <row r="1283" spans="1:22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>+E1283/D1283</f>
        <v>1.1071428571428572</v>
      </c>
      <c r="P1283">
        <f>AVERAGE(E1283/L1283)</f>
        <v>104.72972972972973</v>
      </c>
      <c r="Q1283" t="str">
        <f>LEFT(N1283,SEARCH("/",N1283)-1)</f>
        <v>music</v>
      </c>
      <c r="R1283" t="str">
        <f>RIGHT(N1283,LEN(N1283)-SEARCH("/",N1283))</f>
        <v>rock</v>
      </c>
      <c r="S1283" s="8">
        <f>(((J1283/60)/60)/24)+DATE(1970,1,1)</f>
        <v>41463.743472222224</v>
      </c>
      <c r="T1283" s="8">
        <f>(((I1283/60)/60)/24)+DATE(1970,1,1)</f>
        <v>41483.743472222224</v>
      </c>
      <c r="U1283" s="8">
        <f>VALUE(+LEFT(S1283,5))</f>
        <v>41463</v>
      </c>
      <c r="V1283" t="str">
        <f>VLOOKUP(D1283,X$2:Y$13,2)</f>
        <v>5000 to 9999</v>
      </c>
    </row>
    <row r="1284" spans="1:22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>+E1284/D1284</f>
        <v>1.2361333333333333</v>
      </c>
      <c r="P1284">
        <f>AVERAGE(E1284/L1284)</f>
        <v>67.671532846715323</v>
      </c>
      <c r="Q1284" t="str">
        <f>LEFT(N1284,SEARCH("/",N1284)-1)</f>
        <v>music</v>
      </c>
      <c r="R1284" t="str">
        <f>RIGHT(N1284,LEN(N1284)-SEARCH("/",N1284))</f>
        <v>rock</v>
      </c>
      <c r="S1284" s="8">
        <f>(((J1284/60)/60)/24)+DATE(1970,1,1)</f>
        <v>41586.475173611114</v>
      </c>
      <c r="T1284" s="8">
        <f>(((I1284/60)/60)/24)+DATE(1970,1,1)</f>
        <v>41617.207638888889</v>
      </c>
      <c r="U1284" s="8">
        <f>VALUE(+LEFT(S1284,5))</f>
        <v>41586</v>
      </c>
      <c r="V1284" t="str">
        <f>VLOOKUP(D1284,X$2:Y$13,2)</f>
        <v>15000 to 19999</v>
      </c>
    </row>
    <row r="1285" spans="1:22" ht="28.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>+E1285/D1285</f>
        <v>2.1105</v>
      </c>
      <c r="P1285">
        <f>AVERAGE(E1285/L1285)</f>
        <v>95.931818181818187</v>
      </c>
      <c r="Q1285" t="str">
        <f>LEFT(N1285,SEARCH("/",N1285)-1)</f>
        <v>music</v>
      </c>
      <c r="R1285" t="str">
        <f>RIGHT(N1285,LEN(N1285)-SEARCH("/",N1285))</f>
        <v>rock</v>
      </c>
      <c r="S1285" s="8">
        <f>(((J1285/60)/60)/24)+DATE(1970,1,1)</f>
        <v>41320.717465277776</v>
      </c>
      <c r="T1285" s="8">
        <f>(((I1285/60)/60)/24)+DATE(1970,1,1)</f>
        <v>41344.166666666664</v>
      </c>
      <c r="U1285" s="8">
        <f>VALUE(+LEFT(S1285,5))</f>
        <v>41320</v>
      </c>
      <c r="V1285" t="str">
        <f>VLOOKUP(D1285,X$2:Y$13,2)</f>
        <v>1000 to 4999</v>
      </c>
    </row>
    <row r="1286" spans="1:22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>+E1286/D1286</f>
        <v>1.01</v>
      </c>
      <c r="P1286">
        <f>AVERAGE(E1286/L1286)</f>
        <v>65.161290322580641</v>
      </c>
      <c r="Q1286" t="str">
        <f>LEFT(N1286,SEARCH("/",N1286)-1)</f>
        <v>theater</v>
      </c>
      <c r="R1286" t="str">
        <f>RIGHT(N1286,LEN(N1286)-SEARCH("/",N1286))</f>
        <v>plays</v>
      </c>
      <c r="S1286" s="8">
        <f>(((J1286/60)/60)/24)+DATE(1970,1,1)</f>
        <v>42712.23474537037</v>
      </c>
      <c r="T1286" s="8">
        <f>(((I1286/60)/60)/24)+DATE(1970,1,1)</f>
        <v>42735.707638888889</v>
      </c>
      <c r="U1286" s="8">
        <f>VALUE(+LEFT(S1286,5))</f>
        <v>42712</v>
      </c>
      <c r="V1286" t="str">
        <f>VLOOKUP(D1286,X$2:Y$13,2)</f>
        <v>1000 to 4999</v>
      </c>
    </row>
    <row r="1287" spans="1:22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>+E1287/D1287</f>
        <v>1.0165</v>
      </c>
      <c r="P1287">
        <f>AVERAGE(E1287/L1287)</f>
        <v>32.269841269841272</v>
      </c>
      <c r="Q1287" t="str">
        <f>LEFT(N1287,SEARCH("/",N1287)-1)</f>
        <v>theater</v>
      </c>
      <c r="R1287" t="str">
        <f>RIGHT(N1287,LEN(N1287)-SEARCH("/",N1287))</f>
        <v>plays</v>
      </c>
      <c r="S1287" s="8">
        <f>(((J1287/60)/60)/24)+DATE(1970,1,1)</f>
        <v>42160.583043981482</v>
      </c>
      <c r="T1287" s="8">
        <f>(((I1287/60)/60)/24)+DATE(1970,1,1)</f>
        <v>42175.583043981482</v>
      </c>
      <c r="U1287" s="8">
        <f>VALUE(+LEFT(S1287,5))</f>
        <v>42160</v>
      </c>
      <c r="V1287" t="str">
        <f>VLOOKUP(D1287,X$2:Y$13,2)</f>
        <v>1000 to 4999</v>
      </c>
    </row>
    <row r="1288" spans="1:22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>+E1288/D1288</f>
        <v>1.0833333333333333</v>
      </c>
      <c r="P1288">
        <f>AVERAGE(E1288/L1288)</f>
        <v>81.25</v>
      </c>
      <c r="Q1288" t="str">
        <f>LEFT(N1288,SEARCH("/",N1288)-1)</f>
        <v>theater</v>
      </c>
      <c r="R1288" t="str">
        <f>RIGHT(N1288,LEN(N1288)-SEARCH("/",N1288))</f>
        <v>plays</v>
      </c>
      <c r="S1288" s="8">
        <f>(((J1288/60)/60)/24)+DATE(1970,1,1)</f>
        <v>42039.384571759263</v>
      </c>
      <c r="T1288" s="8">
        <f>(((I1288/60)/60)/24)+DATE(1970,1,1)</f>
        <v>42052.583333333328</v>
      </c>
      <c r="U1288" s="8">
        <f>VALUE(+LEFT(S1288,5))</f>
        <v>42039</v>
      </c>
      <c r="V1288" t="str">
        <f>VLOOKUP(D1288,X$2:Y$13,2)</f>
        <v>1000 to 4999</v>
      </c>
    </row>
    <row r="1289" spans="1:22" ht="57.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>+E1289/D1289</f>
        <v>2.42</v>
      </c>
      <c r="P1289">
        <f>AVERAGE(E1289/L1289)</f>
        <v>24.2</v>
      </c>
      <c r="Q1289" t="str">
        <f>LEFT(N1289,SEARCH("/",N1289)-1)</f>
        <v>theater</v>
      </c>
      <c r="R1289" t="str">
        <f>RIGHT(N1289,LEN(N1289)-SEARCH("/",N1289))</f>
        <v>plays</v>
      </c>
      <c r="S1289" s="8">
        <f>(((J1289/60)/60)/24)+DATE(1970,1,1)</f>
        <v>42107.621018518519</v>
      </c>
      <c r="T1289" s="8">
        <f>(((I1289/60)/60)/24)+DATE(1970,1,1)</f>
        <v>42167.621018518519</v>
      </c>
      <c r="U1289" s="8">
        <f>VALUE(+LEFT(S1289,5))</f>
        <v>42107</v>
      </c>
      <c r="V1289" t="str">
        <f>VLOOKUP(D1289,X$2:Y$13,2)</f>
        <v>Less than 1000</v>
      </c>
    </row>
    <row r="1290" spans="1:22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>+E1290/D1290</f>
        <v>1.0044999999999999</v>
      </c>
      <c r="P1290">
        <f>AVERAGE(E1290/L1290)</f>
        <v>65.868852459016395</v>
      </c>
      <c r="Q1290" t="str">
        <f>LEFT(N1290,SEARCH("/",N1290)-1)</f>
        <v>theater</v>
      </c>
      <c r="R1290" t="str">
        <f>RIGHT(N1290,LEN(N1290)-SEARCH("/",N1290))</f>
        <v>plays</v>
      </c>
      <c r="S1290" s="8">
        <f>(((J1290/60)/60)/24)+DATE(1970,1,1)</f>
        <v>42561.154664351852</v>
      </c>
      <c r="T1290" s="8">
        <f>(((I1290/60)/60)/24)+DATE(1970,1,1)</f>
        <v>42592.166666666672</v>
      </c>
      <c r="U1290" s="8">
        <f>VALUE(+LEFT(S1290,5))</f>
        <v>42561</v>
      </c>
      <c r="V1290" t="str">
        <f>VLOOKUP(D1290,X$2:Y$13,2)</f>
        <v>1000 to 4999</v>
      </c>
    </row>
    <row r="1291" spans="1:22" ht="28.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>+E1291/D1291</f>
        <v>1.2506666666666666</v>
      </c>
      <c r="P1291">
        <f>AVERAGE(E1291/L1291)</f>
        <v>36.07692307692308</v>
      </c>
      <c r="Q1291" t="str">
        <f>LEFT(N1291,SEARCH("/",N1291)-1)</f>
        <v>theater</v>
      </c>
      <c r="R1291" t="str">
        <f>RIGHT(N1291,LEN(N1291)-SEARCH("/",N1291))</f>
        <v>plays</v>
      </c>
      <c r="S1291" s="8">
        <f>(((J1291/60)/60)/24)+DATE(1970,1,1)</f>
        <v>42709.134780092587</v>
      </c>
      <c r="T1291" s="8">
        <f>(((I1291/60)/60)/24)+DATE(1970,1,1)</f>
        <v>42739.134780092587</v>
      </c>
      <c r="U1291" s="8">
        <f>VALUE(+LEFT(S1291,5))</f>
        <v>42709</v>
      </c>
      <c r="V1291" t="str">
        <f>VLOOKUP(D1291,X$2:Y$13,2)</f>
        <v>1000 to 4999</v>
      </c>
    </row>
    <row r="1292" spans="1:22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>+E1292/D1292</f>
        <v>1.0857142857142856</v>
      </c>
      <c r="P1292">
        <f>AVERAGE(E1292/L1292)</f>
        <v>44.186046511627907</v>
      </c>
      <c r="Q1292" t="str">
        <f>LEFT(N1292,SEARCH("/",N1292)-1)</f>
        <v>theater</v>
      </c>
      <c r="R1292" t="str">
        <f>RIGHT(N1292,LEN(N1292)-SEARCH("/",N1292))</f>
        <v>plays</v>
      </c>
      <c r="S1292" s="8">
        <f>(((J1292/60)/60)/24)+DATE(1970,1,1)</f>
        <v>42086.614942129629</v>
      </c>
      <c r="T1292" s="8">
        <f>(((I1292/60)/60)/24)+DATE(1970,1,1)</f>
        <v>42117.290972222225</v>
      </c>
      <c r="U1292" s="8">
        <f>VALUE(+LEFT(S1292,5))</f>
        <v>42086</v>
      </c>
      <c r="V1292" t="str">
        <f>VLOOKUP(D1292,X$2:Y$13,2)</f>
        <v>1000 to 4999</v>
      </c>
    </row>
    <row r="1293" spans="1:22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>+E1293/D1293</f>
        <v>1.4570000000000001</v>
      </c>
      <c r="P1293">
        <f>AVERAGE(E1293/L1293)</f>
        <v>104.07142857142857</v>
      </c>
      <c r="Q1293" t="str">
        <f>LEFT(N1293,SEARCH("/",N1293)-1)</f>
        <v>theater</v>
      </c>
      <c r="R1293" t="str">
        <f>RIGHT(N1293,LEN(N1293)-SEARCH("/",N1293))</f>
        <v>plays</v>
      </c>
      <c r="S1293" s="8">
        <f>(((J1293/60)/60)/24)+DATE(1970,1,1)</f>
        <v>42064.652673611112</v>
      </c>
      <c r="T1293" s="8">
        <f>(((I1293/60)/60)/24)+DATE(1970,1,1)</f>
        <v>42101.291666666672</v>
      </c>
      <c r="U1293" s="8">
        <f>VALUE(+LEFT(S1293,5))</f>
        <v>42064</v>
      </c>
      <c r="V1293" t="str">
        <f>VLOOKUP(D1293,X$2:Y$13,2)</f>
        <v>1000 to 4999</v>
      </c>
    </row>
    <row r="1294" spans="1:22" ht="43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>+E1294/D1294</f>
        <v>1.1000000000000001</v>
      </c>
      <c r="P1294">
        <f>AVERAGE(E1294/L1294)</f>
        <v>35.96153846153846</v>
      </c>
      <c r="Q1294" t="str">
        <f>LEFT(N1294,SEARCH("/",N1294)-1)</f>
        <v>theater</v>
      </c>
      <c r="R1294" t="str">
        <f>RIGHT(N1294,LEN(N1294)-SEARCH("/",N1294))</f>
        <v>plays</v>
      </c>
      <c r="S1294" s="8">
        <f>(((J1294/60)/60)/24)+DATE(1970,1,1)</f>
        <v>42256.764212962968</v>
      </c>
      <c r="T1294" s="8">
        <f>(((I1294/60)/60)/24)+DATE(1970,1,1)</f>
        <v>42283.957638888889</v>
      </c>
      <c r="U1294" s="8">
        <f>VALUE(+LEFT(S1294,5))</f>
        <v>42256</v>
      </c>
      <c r="V1294" t="str">
        <f>VLOOKUP(D1294,X$2:Y$13,2)</f>
        <v>1000 to 4999</v>
      </c>
    </row>
    <row r="1295" spans="1:22" ht="43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>+E1295/D1295</f>
        <v>1.0223333333333333</v>
      </c>
      <c r="P1295">
        <f>AVERAGE(E1295/L1295)</f>
        <v>127.79166666666667</v>
      </c>
      <c r="Q1295" t="str">
        <f>LEFT(N1295,SEARCH("/",N1295)-1)</f>
        <v>theater</v>
      </c>
      <c r="R1295" t="str">
        <f>RIGHT(N1295,LEN(N1295)-SEARCH("/",N1295))</f>
        <v>plays</v>
      </c>
      <c r="S1295" s="8">
        <f>(((J1295/60)/60)/24)+DATE(1970,1,1)</f>
        <v>42292.701053240744</v>
      </c>
      <c r="T1295" s="8">
        <f>(((I1295/60)/60)/24)+DATE(1970,1,1)</f>
        <v>42322.742719907401</v>
      </c>
      <c r="U1295" s="8">
        <f>VALUE(+LEFT(S1295,5))</f>
        <v>42292</v>
      </c>
      <c r="V1295" t="str">
        <f>VLOOKUP(D1295,X$2:Y$13,2)</f>
        <v>15000 to 19999</v>
      </c>
    </row>
    <row r="1296" spans="1:22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>+E1296/D1296</f>
        <v>1.22</v>
      </c>
      <c r="P1296">
        <f>AVERAGE(E1296/L1296)</f>
        <v>27.727272727272727</v>
      </c>
      <c r="Q1296" t="str">
        <f>LEFT(N1296,SEARCH("/",N1296)-1)</f>
        <v>theater</v>
      </c>
      <c r="R1296" t="str">
        <f>RIGHT(N1296,LEN(N1296)-SEARCH("/",N1296))</f>
        <v>plays</v>
      </c>
      <c r="S1296" s="8">
        <f>(((J1296/60)/60)/24)+DATE(1970,1,1)</f>
        <v>42278.453668981485</v>
      </c>
      <c r="T1296" s="8">
        <f>(((I1296/60)/60)/24)+DATE(1970,1,1)</f>
        <v>42296.458333333328</v>
      </c>
      <c r="U1296" s="8">
        <f>VALUE(+LEFT(S1296,5))</f>
        <v>42278</v>
      </c>
      <c r="V1296" t="str">
        <f>VLOOKUP(D1296,X$2:Y$13,2)</f>
        <v>Less than 1000</v>
      </c>
    </row>
    <row r="1297" spans="1:22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>+E1297/D1297</f>
        <v>1.0196000000000001</v>
      </c>
      <c r="P1297">
        <f>AVERAGE(E1297/L1297)</f>
        <v>39.828125</v>
      </c>
      <c r="Q1297" t="str">
        <f>LEFT(N1297,SEARCH("/",N1297)-1)</f>
        <v>theater</v>
      </c>
      <c r="R1297" t="str">
        <f>RIGHT(N1297,LEN(N1297)-SEARCH("/",N1297))</f>
        <v>plays</v>
      </c>
      <c r="S1297" s="8">
        <f>(((J1297/60)/60)/24)+DATE(1970,1,1)</f>
        <v>42184.572881944448</v>
      </c>
      <c r="T1297" s="8">
        <f>(((I1297/60)/60)/24)+DATE(1970,1,1)</f>
        <v>42214.708333333328</v>
      </c>
      <c r="U1297" s="8">
        <f>VALUE(+LEFT(S1297,5))</f>
        <v>42184</v>
      </c>
      <c r="V1297" t="str">
        <f>VLOOKUP(D1297,X$2:Y$13,2)</f>
        <v>1000 to 4999</v>
      </c>
    </row>
    <row r="1298" spans="1:22" ht="43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>+E1298/D1298</f>
        <v>1.411764705882353</v>
      </c>
      <c r="P1298">
        <f>AVERAGE(E1298/L1298)</f>
        <v>52.173913043478258</v>
      </c>
      <c r="Q1298" t="str">
        <f>LEFT(N1298,SEARCH("/",N1298)-1)</f>
        <v>theater</v>
      </c>
      <c r="R1298" t="str">
        <f>RIGHT(N1298,LEN(N1298)-SEARCH("/",N1298))</f>
        <v>plays</v>
      </c>
      <c r="S1298" s="8">
        <f>(((J1298/60)/60)/24)+DATE(1970,1,1)</f>
        <v>42423.050613425927</v>
      </c>
      <c r="T1298" s="8">
        <f>(((I1298/60)/60)/24)+DATE(1970,1,1)</f>
        <v>42443.008946759262</v>
      </c>
      <c r="U1298" s="8">
        <f>VALUE(+LEFT(S1298,5))</f>
        <v>42423</v>
      </c>
      <c r="V1298" t="str">
        <f>VLOOKUP(D1298,X$2:Y$13,2)</f>
        <v>Less than 1000</v>
      </c>
    </row>
    <row r="1299" spans="1:22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>+E1299/D1299</f>
        <v>1.0952500000000001</v>
      </c>
      <c r="P1299">
        <f>AVERAGE(E1299/L1299)</f>
        <v>92.037815126050418</v>
      </c>
      <c r="Q1299" t="str">
        <f>LEFT(N1299,SEARCH("/",N1299)-1)</f>
        <v>theater</v>
      </c>
      <c r="R1299" t="str">
        <f>RIGHT(N1299,LEN(N1299)-SEARCH("/",N1299))</f>
        <v>plays</v>
      </c>
      <c r="S1299" s="8">
        <f>(((J1299/60)/60)/24)+DATE(1970,1,1)</f>
        <v>42461.747199074074</v>
      </c>
      <c r="T1299" s="8">
        <f>(((I1299/60)/60)/24)+DATE(1970,1,1)</f>
        <v>42491.747199074074</v>
      </c>
      <c r="U1299" s="8">
        <f>VALUE(+LEFT(S1299,5))</f>
        <v>42461</v>
      </c>
      <c r="V1299" t="str">
        <f>VLOOKUP(D1299,X$2:Y$13,2)</f>
        <v>20000 to 24999</v>
      </c>
    </row>
    <row r="1300" spans="1:22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>+E1300/D1300</f>
        <v>1.0465</v>
      </c>
      <c r="P1300">
        <f>AVERAGE(E1300/L1300)</f>
        <v>63.424242424242422</v>
      </c>
      <c r="Q1300" t="str">
        <f>LEFT(N1300,SEARCH("/",N1300)-1)</f>
        <v>theater</v>
      </c>
      <c r="R1300" t="str">
        <f>RIGHT(N1300,LEN(N1300)-SEARCH("/",N1300))</f>
        <v>plays</v>
      </c>
      <c r="S1300" s="8">
        <f>(((J1300/60)/60)/24)+DATE(1970,1,1)</f>
        <v>42458.680925925932</v>
      </c>
      <c r="T1300" s="8">
        <f>(((I1300/60)/60)/24)+DATE(1970,1,1)</f>
        <v>42488.680925925932</v>
      </c>
      <c r="U1300" s="8">
        <f>VALUE(+LEFT(S1300,5))</f>
        <v>42458</v>
      </c>
      <c r="V1300" t="str">
        <f>VLOOKUP(D1300,X$2:Y$13,2)</f>
        <v>1000 to 4999</v>
      </c>
    </row>
    <row r="1301" spans="1:22" ht="28.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>+E1301/D1301</f>
        <v>1.24</v>
      </c>
      <c r="P1301">
        <f>AVERAGE(E1301/L1301)</f>
        <v>135.625</v>
      </c>
      <c r="Q1301" t="str">
        <f>LEFT(N1301,SEARCH("/",N1301)-1)</f>
        <v>theater</v>
      </c>
      <c r="R1301" t="str">
        <f>RIGHT(N1301,LEN(N1301)-SEARCH("/",N1301))</f>
        <v>plays</v>
      </c>
      <c r="S1301" s="8">
        <f>(((J1301/60)/60)/24)+DATE(1970,1,1)</f>
        <v>42169.814340277779</v>
      </c>
      <c r="T1301" s="8">
        <f>(((I1301/60)/60)/24)+DATE(1970,1,1)</f>
        <v>42199.814340277779</v>
      </c>
      <c r="U1301" s="8">
        <f>VALUE(+LEFT(S1301,5))</f>
        <v>42169</v>
      </c>
      <c r="V1301" t="str">
        <f>VLOOKUP(D1301,X$2:Y$13,2)</f>
        <v>1000 to 4999</v>
      </c>
    </row>
    <row r="1302" spans="1:22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>+E1302/D1302</f>
        <v>1.35</v>
      </c>
      <c r="P1302">
        <f>AVERAGE(E1302/L1302)</f>
        <v>168.75</v>
      </c>
      <c r="Q1302" t="str">
        <f>LEFT(N1302,SEARCH("/",N1302)-1)</f>
        <v>theater</v>
      </c>
      <c r="R1302" t="str">
        <f>RIGHT(N1302,LEN(N1302)-SEARCH("/",N1302))</f>
        <v>plays</v>
      </c>
      <c r="S1302" s="8">
        <f>(((J1302/60)/60)/24)+DATE(1970,1,1)</f>
        <v>42483.675208333334</v>
      </c>
      <c r="T1302" s="8">
        <f>(((I1302/60)/60)/24)+DATE(1970,1,1)</f>
        <v>42522.789583333331</v>
      </c>
      <c r="U1302" s="8">
        <f>VALUE(+LEFT(S1302,5))</f>
        <v>42483</v>
      </c>
      <c r="V1302" t="str">
        <f>VLOOKUP(D1302,X$2:Y$13,2)</f>
        <v>1000 to 4999</v>
      </c>
    </row>
    <row r="1303" spans="1:22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>+E1303/D1303</f>
        <v>1.0275000000000001</v>
      </c>
      <c r="P1303">
        <f>AVERAGE(E1303/L1303)</f>
        <v>70.862068965517238</v>
      </c>
      <c r="Q1303" t="str">
        <f>LEFT(N1303,SEARCH("/",N1303)-1)</f>
        <v>theater</v>
      </c>
      <c r="R1303" t="str">
        <f>RIGHT(N1303,LEN(N1303)-SEARCH("/",N1303))</f>
        <v>plays</v>
      </c>
      <c r="S1303" s="8">
        <f>(((J1303/60)/60)/24)+DATE(1970,1,1)</f>
        <v>42195.749745370369</v>
      </c>
      <c r="T1303" s="8">
        <f>(((I1303/60)/60)/24)+DATE(1970,1,1)</f>
        <v>42206.125</v>
      </c>
      <c r="U1303" s="8">
        <f>VALUE(+LEFT(S1303,5))</f>
        <v>42195</v>
      </c>
      <c r="V1303" t="str">
        <f>VLOOKUP(D1303,X$2:Y$13,2)</f>
        <v>1000 to 4999</v>
      </c>
    </row>
    <row r="1304" spans="1:22" ht="28.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>+E1304/D1304</f>
        <v>1</v>
      </c>
      <c r="P1304">
        <f>AVERAGE(E1304/L1304)</f>
        <v>50</v>
      </c>
      <c r="Q1304" t="str">
        <f>LEFT(N1304,SEARCH("/",N1304)-1)</f>
        <v>theater</v>
      </c>
      <c r="R1304" t="str">
        <f>RIGHT(N1304,LEN(N1304)-SEARCH("/",N1304))</f>
        <v>plays</v>
      </c>
      <c r="S1304" s="8">
        <f>(((J1304/60)/60)/24)+DATE(1970,1,1)</f>
        <v>42675.057997685188</v>
      </c>
      <c r="T1304" s="8">
        <f>(((I1304/60)/60)/24)+DATE(1970,1,1)</f>
        <v>42705.099664351852</v>
      </c>
      <c r="U1304" s="8">
        <f>VALUE(+LEFT(S1304,5))</f>
        <v>42675</v>
      </c>
      <c r="V1304" t="str">
        <f>VLOOKUP(D1304,X$2:Y$13,2)</f>
        <v>1000 to 4999</v>
      </c>
    </row>
    <row r="1305" spans="1:22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>+E1305/D1305</f>
        <v>1.3026085714285716</v>
      </c>
      <c r="P1305">
        <f>AVERAGE(E1305/L1305)</f>
        <v>42.214166666666671</v>
      </c>
      <c r="Q1305" t="str">
        <f>LEFT(N1305,SEARCH("/",N1305)-1)</f>
        <v>theater</v>
      </c>
      <c r="R1305" t="str">
        <f>RIGHT(N1305,LEN(N1305)-SEARCH("/",N1305))</f>
        <v>plays</v>
      </c>
      <c r="S1305" s="8">
        <f>(((J1305/60)/60)/24)+DATE(1970,1,1)</f>
        <v>42566.441203703704</v>
      </c>
      <c r="T1305" s="8">
        <f>(((I1305/60)/60)/24)+DATE(1970,1,1)</f>
        <v>42582.458333333328</v>
      </c>
      <c r="U1305" s="8">
        <f>VALUE(+LEFT(S1305,5))</f>
        <v>42566</v>
      </c>
      <c r="V1305" t="str">
        <f>VLOOKUP(D1305,X$2:Y$13,2)</f>
        <v>1000 to 4999</v>
      </c>
    </row>
    <row r="1306" spans="1:22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>+E1306/D1306</f>
        <v>0.39627499999999999</v>
      </c>
      <c r="P1306">
        <f>AVERAGE(E1306/L1306)</f>
        <v>152.41346153846155</v>
      </c>
      <c r="Q1306" t="str">
        <f>LEFT(N1306,SEARCH("/",N1306)-1)</f>
        <v>technology</v>
      </c>
      <c r="R1306" t="str">
        <f>RIGHT(N1306,LEN(N1306)-SEARCH("/",N1306))</f>
        <v>wearables</v>
      </c>
      <c r="S1306" s="8">
        <f>(((J1306/60)/60)/24)+DATE(1970,1,1)</f>
        <v>42747.194502314815</v>
      </c>
      <c r="T1306" s="8">
        <f>(((I1306/60)/60)/24)+DATE(1970,1,1)</f>
        <v>42807.152835648143</v>
      </c>
      <c r="U1306" s="8">
        <f>VALUE(+LEFT(S1306,5))</f>
        <v>42747</v>
      </c>
      <c r="V1306" t="str">
        <f>VLOOKUP(D1306,X$2:Y$13,2)</f>
        <v>40000 to 44999</v>
      </c>
    </row>
    <row r="1307" spans="1:22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>+E1307/D1307</f>
        <v>0.25976666666666665</v>
      </c>
      <c r="P1307">
        <f>AVERAGE(E1307/L1307)</f>
        <v>90.616279069767444</v>
      </c>
      <c r="Q1307" t="str">
        <f>LEFT(N1307,SEARCH("/",N1307)-1)</f>
        <v>technology</v>
      </c>
      <c r="R1307" t="str">
        <f>RIGHT(N1307,LEN(N1307)-SEARCH("/",N1307))</f>
        <v>wearables</v>
      </c>
      <c r="S1307" s="8">
        <f>(((J1307/60)/60)/24)+DATE(1970,1,1)</f>
        <v>42543.665601851855</v>
      </c>
      <c r="T1307" s="8">
        <f>(((I1307/60)/60)/24)+DATE(1970,1,1)</f>
        <v>42572.729166666672</v>
      </c>
      <c r="U1307" s="8">
        <f>VALUE(+LEFT(S1307,5))</f>
        <v>42543</v>
      </c>
      <c r="V1307" t="str">
        <f>VLOOKUP(D1307,X$2:Y$13,2)</f>
        <v>30000 to 34999</v>
      </c>
    </row>
    <row r="1308" spans="1:22" ht="43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>+E1308/D1308</f>
        <v>0.65246363636363636</v>
      </c>
      <c r="P1308">
        <f>AVERAGE(E1308/L1308)</f>
        <v>201.60393258426967</v>
      </c>
      <c r="Q1308" t="str">
        <f>LEFT(N1308,SEARCH("/",N1308)-1)</f>
        <v>technology</v>
      </c>
      <c r="R1308" t="str">
        <f>RIGHT(N1308,LEN(N1308)-SEARCH("/",N1308))</f>
        <v>wearables</v>
      </c>
      <c r="S1308" s="8">
        <f>(((J1308/60)/60)/24)+DATE(1970,1,1)</f>
        <v>41947.457569444443</v>
      </c>
      <c r="T1308" s="8">
        <f>(((I1308/60)/60)/24)+DATE(1970,1,1)</f>
        <v>41977.457569444443</v>
      </c>
      <c r="U1308" s="8">
        <f>VALUE(+LEFT(S1308,5))</f>
        <v>41947</v>
      </c>
      <c r="V1308" t="str">
        <f>VLOOKUP(D1308,X$2:Y$13,2)</f>
        <v>Greater than or equal to 50000</v>
      </c>
    </row>
    <row r="1309" spans="1:22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>+E1309/D1309</f>
        <v>0.11514000000000001</v>
      </c>
      <c r="P1309">
        <f>AVERAGE(E1309/L1309)</f>
        <v>127.93333333333334</v>
      </c>
      <c r="Q1309" t="str">
        <f>LEFT(N1309,SEARCH("/",N1309)-1)</f>
        <v>technology</v>
      </c>
      <c r="R1309" t="str">
        <f>RIGHT(N1309,LEN(N1309)-SEARCH("/",N1309))</f>
        <v>wearables</v>
      </c>
      <c r="S1309" s="8">
        <f>(((J1309/60)/60)/24)+DATE(1970,1,1)</f>
        <v>42387.503229166665</v>
      </c>
      <c r="T1309" s="8">
        <f>(((I1309/60)/60)/24)+DATE(1970,1,1)</f>
        <v>42417.503229166665</v>
      </c>
      <c r="U1309" s="8">
        <f>VALUE(+LEFT(S1309,5))</f>
        <v>42387</v>
      </c>
      <c r="V1309" t="str">
        <f>VLOOKUP(D1309,X$2:Y$13,2)</f>
        <v>Greater than or equal to 50000</v>
      </c>
    </row>
    <row r="1310" spans="1:22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>+E1310/D1310</f>
        <v>0.11360000000000001</v>
      </c>
      <c r="P1310">
        <f>AVERAGE(E1310/L1310)</f>
        <v>29.894736842105264</v>
      </c>
      <c r="Q1310" t="str">
        <f>LEFT(N1310,SEARCH("/",N1310)-1)</f>
        <v>technology</v>
      </c>
      <c r="R1310" t="str">
        <f>RIGHT(N1310,LEN(N1310)-SEARCH("/",N1310))</f>
        <v>wearables</v>
      </c>
      <c r="S1310" s="8">
        <f>(((J1310/60)/60)/24)+DATE(1970,1,1)</f>
        <v>42611.613564814819</v>
      </c>
      <c r="T1310" s="8">
        <f>(((I1310/60)/60)/24)+DATE(1970,1,1)</f>
        <v>42651.613564814819</v>
      </c>
      <c r="U1310" s="8">
        <f>VALUE(+LEFT(S1310,5))</f>
        <v>42611</v>
      </c>
      <c r="V1310" t="str">
        <f>VLOOKUP(D1310,X$2:Y$13,2)</f>
        <v>10000 to 14999</v>
      </c>
    </row>
    <row r="1311" spans="1:22" ht="28.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>+E1311/D1311</f>
        <v>1.1199130434782609</v>
      </c>
      <c r="P1311">
        <f>AVERAGE(E1311/L1311)</f>
        <v>367.97142857142859</v>
      </c>
      <c r="Q1311" t="str">
        <f>LEFT(N1311,SEARCH("/",N1311)-1)</f>
        <v>technology</v>
      </c>
      <c r="R1311" t="str">
        <f>RIGHT(N1311,LEN(N1311)-SEARCH("/",N1311))</f>
        <v>wearables</v>
      </c>
      <c r="S1311" s="8">
        <f>(((J1311/60)/60)/24)+DATE(1970,1,1)</f>
        <v>42257.882731481484</v>
      </c>
      <c r="T1311" s="8">
        <f>(((I1311/60)/60)/24)+DATE(1970,1,1)</f>
        <v>42292.882731481484</v>
      </c>
      <c r="U1311" s="8">
        <f>VALUE(+LEFT(S1311,5))</f>
        <v>42257</v>
      </c>
      <c r="V1311" t="str">
        <f>VLOOKUP(D1311,X$2:Y$13,2)</f>
        <v>10000 to 14999</v>
      </c>
    </row>
    <row r="1312" spans="1:22" ht="28.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>+E1312/D1312</f>
        <v>0.155</v>
      </c>
      <c r="P1312">
        <f>AVERAGE(E1312/L1312)</f>
        <v>129.16666666666666</v>
      </c>
      <c r="Q1312" t="str">
        <f>LEFT(N1312,SEARCH("/",N1312)-1)</f>
        <v>technology</v>
      </c>
      <c r="R1312" t="str">
        <f>RIGHT(N1312,LEN(N1312)-SEARCH("/",N1312))</f>
        <v>wearables</v>
      </c>
      <c r="S1312" s="8">
        <f>(((J1312/60)/60)/24)+DATE(1970,1,1)</f>
        <v>42556.667245370365</v>
      </c>
      <c r="T1312" s="8">
        <f>(((I1312/60)/60)/24)+DATE(1970,1,1)</f>
        <v>42601.667245370365</v>
      </c>
      <c r="U1312" s="8">
        <f>VALUE(+LEFT(S1312,5))</f>
        <v>42556</v>
      </c>
      <c r="V1312" t="str">
        <f>VLOOKUP(D1312,X$2:Y$13,2)</f>
        <v>20000 to 24999</v>
      </c>
    </row>
    <row r="1313" spans="1:22" ht="43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>+E1313/D1313</f>
        <v>0.32028000000000001</v>
      </c>
      <c r="P1313">
        <f>AVERAGE(E1313/L1313)</f>
        <v>800.7</v>
      </c>
      <c r="Q1313" t="str">
        <f>LEFT(N1313,SEARCH("/",N1313)-1)</f>
        <v>technology</v>
      </c>
      <c r="R1313" t="str">
        <f>RIGHT(N1313,LEN(N1313)-SEARCH("/",N1313))</f>
        <v>wearables</v>
      </c>
      <c r="S1313" s="8">
        <f>(((J1313/60)/60)/24)+DATE(1970,1,1)</f>
        <v>42669.802303240736</v>
      </c>
      <c r="T1313" s="8">
        <f>(((I1313/60)/60)/24)+DATE(1970,1,1)</f>
        <v>42704.843969907408</v>
      </c>
      <c r="U1313" s="8">
        <f>VALUE(+LEFT(S1313,5))</f>
        <v>42669</v>
      </c>
      <c r="V1313" t="str">
        <f>VLOOKUP(D1313,X$2:Y$13,2)</f>
        <v>Greater than or equal to 50000</v>
      </c>
    </row>
    <row r="1314" spans="1:22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>+E1314/D1314</f>
        <v>6.0869565217391303E-3</v>
      </c>
      <c r="P1314">
        <f>AVERAGE(E1314/L1314)</f>
        <v>28</v>
      </c>
      <c r="Q1314" t="str">
        <f>LEFT(N1314,SEARCH("/",N1314)-1)</f>
        <v>technology</v>
      </c>
      <c r="R1314" t="str">
        <f>RIGHT(N1314,LEN(N1314)-SEARCH("/",N1314))</f>
        <v>wearables</v>
      </c>
      <c r="S1314" s="8">
        <f>(((J1314/60)/60)/24)+DATE(1970,1,1)</f>
        <v>42082.702800925923</v>
      </c>
      <c r="T1314" s="8">
        <f>(((I1314/60)/60)/24)+DATE(1970,1,1)</f>
        <v>42112.702800925923</v>
      </c>
      <c r="U1314" s="8">
        <f>VALUE(+LEFT(S1314,5))</f>
        <v>42082</v>
      </c>
      <c r="V1314" t="str">
        <f>VLOOKUP(D1314,X$2:Y$13,2)</f>
        <v>1000 to 4999</v>
      </c>
    </row>
    <row r="1315" spans="1:22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>+E1315/D1315</f>
        <v>0.31114999999999998</v>
      </c>
      <c r="P1315">
        <f>AVERAGE(E1315/L1315)</f>
        <v>102.01639344262296</v>
      </c>
      <c r="Q1315" t="str">
        <f>LEFT(N1315,SEARCH("/",N1315)-1)</f>
        <v>technology</v>
      </c>
      <c r="R1315" t="str">
        <f>RIGHT(N1315,LEN(N1315)-SEARCH("/",N1315))</f>
        <v>wearables</v>
      </c>
      <c r="S1315" s="8">
        <f>(((J1315/60)/60)/24)+DATE(1970,1,1)</f>
        <v>42402.709652777776</v>
      </c>
      <c r="T1315" s="8">
        <f>(((I1315/60)/60)/24)+DATE(1970,1,1)</f>
        <v>42432.709652777776</v>
      </c>
      <c r="U1315" s="8">
        <f>VALUE(+LEFT(S1315,5))</f>
        <v>42402</v>
      </c>
      <c r="V1315" t="str">
        <f>VLOOKUP(D1315,X$2:Y$13,2)</f>
        <v>40000 to 44999</v>
      </c>
    </row>
    <row r="1316" spans="1:22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>+E1316/D1316</f>
        <v>1.1266666666666666E-2</v>
      </c>
      <c r="P1316">
        <f>AVERAGE(E1316/L1316)</f>
        <v>184.36363636363637</v>
      </c>
      <c r="Q1316" t="str">
        <f>LEFT(N1316,SEARCH("/",N1316)-1)</f>
        <v>technology</v>
      </c>
      <c r="R1316" t="str">
        <f>RIGHT(N1316,LEN(N1316)-SEARCH("/",N1316))</f>
        <v>wearables</v>
      </c>
      <c r="S1316" s="8">
        <f>(((J1316/60)/60)/24)+DATE(1970,1,1)</f>
        <v>42604.669675925921</v>
      </c>
      <c r="T1316" s="8">
        <f>(((I1316/60)/60)/24)+DATE(1970,1,1)</f>
        <v>42664.669675925921</v>
      </c>
      <c r="U1316" s="8">
        <f>VALUE(+LEFT(S1316,5))</f>
        <v>42604</v>
      </c>
      <c r="V1316" t="str">
        <f>VLOOKUP(D1316,X$2:Y$13,2)</f>
        <v>Greater than or equal to 50000</v>
      </c>
    </row>
    <row r="1317" spans="1:22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>+E1317/D1317</f>
        <v>0.40404000000000001</v>
      </c>
      <c r="P1317">
        <f>AVERAGE(E1317/L1317)</f>
        <v>162.91935483870967</v>
      </c>
      <c r="Q1317" t="str">
        <f>LEFT(N1317,SEARCH("/",N1317)-1)</f>
        <v>technology</v>
      </c>
      <c r="R1317" t="str">
        <f>RIGHT(N1317,LEN(N1317)-SEARCH("/",N1317))</f>
        <v>wearables</v>
      </c>
      <c r="S1317" s="8">
        <f>(((J1317/60)/60)/24)+DATE(1970,1,1)</f>
        <v>42278.498240740737</v>
      </c>
      <c r="T1317" s="8">
        <f>(((I1317/60)/60)/24)+DATE(1970,1,1)</f>
        <v>42314.041666666672</v>
      </c>
      <c r="U1317" s="8">
        <f>VALUE(+LEFT(S1317,5))</f>
        <v>42278</v>
      </c>
      <c r="V1317" t="str">
        <f>VLOOKUP(D1317,X$2:Y$13,2)</f>
        <v>Greater than or equal to 50000</v>
      </c>
    </row>
    <row r="1318" spans="1:22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>+E1318/D1318</f>
        <v>1.3333333333333333E-5</v>
      </c>
      <c r="P1318">
        <f>AVERAGE(E1318/L1318)</f>
        <v>1</v>
      </c>
      <c r="Q1318" t="str">
        <f>LEFT(N1318,SEARCH("/",N1318)-1)</f>
        <v>technology</v>
      </c>
      <c r="R1318" t="str">
        <f>RIGHT(N1318,LEN(N1318)-SEARCH("/",N1318))</f>
        <v>wearables</v>
      </c>
      <c r="S1318" s="8">
        <f>(((J1318/60)/60)/24)+DATE(1970,1,1)</f>
        <v>42393.961909722217</v>
      </c>
      <c r="T1318" s="8">
        <f>(((I1318/60)/60)/24)+DATE(1970,1,1)</f>
        <v>42428.961909722217</v>
      </c>
      <c r="U1318" s="8">
        <f>VALUE(+LEFT(S1318,5))</f>
        <v>42393</v>
      </c>
      <c r="V1318" t="str">
        <f>VLOOKUP(D1318,X$2:Y$13,2)</f>
        <v>Greater than or equal to 50000</v>
      </c>
    </row>
    <row r="1319" spans="1:22" ht="43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>+E1319/D1319</f>
        <v>5.7334999999999997E-2</v>
      </c>
      <c r="P1319">
        <f>AVERAGE(E1319/L1319)</f>
        <v>603.52631578947364</v>
      </c>
      <c r="Q1319" t="str">
        <f>LEFT(N1319,SEARCH("/",N1319)-1)</f>
        <v>technology</v>
      </c>
      <c r="R1319" t="str">
        <f>RIGHT(N1319,LEN(N1319)-SEARCH("/",N1319))</f>
        <v>wearables</v>
      </c>
      <c r="S1319" s="8">
        <f>(((J1319/60)/60)/24)+DATE(1970,1,1)</f>
        <v>42520.235486111109</v>
      </c>
      <c r="T1319" s="8">
        <f>(((I1319/60)/60)/24)+DATE(1970,1,1)</f>
        <v>42572.583333333328</v>
      </c>
      <c r="U1319" s="8">
        <f>VALUE(+LEFT(S1319,5))</f>
        <v>42520</v>
      </c>
      <c r="V1319" t="str">
        <f>VLOOKUP(D1319,X$2:Y$13,2)</f>
        <v>Greater than or equal to 50000</v>
      </c>
    </row>
    <row r="1320" spans="1:22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>+E1320/D1320</f>
        <v>0.15325</v>
      </c>
      <c r="P1320">
        <f>AVERAGE(E1320/L1320)</f>
        <v>45.407407407407405</v>
      </c>
      <c r="Q1320" t="str">
        <f>LEFT(N1320,SEARCH("/",N1320)-1)</f>
        <v>technology</v>
      </c>
      <c r="R1320" t="str">
        <f>RIGHT(N1320,LEN(N1320)-SEARCH("/",N1320))</f>
        <v>wearables</v>
      </c>
      <c r="S1320" s="8">
        <f>(((J1320/60)/60)/24)+DATE(1970,1,1)</f>
        <v>41985.043657407412</v>
      </c>
      <c r="T1320" s="8">
        <f>(((I1320/60)/60)/24)+DATE(1970,1,1)</f>
        <v>42015.043657407412</v>
      </c>
      <c r="U1320" s="8">
        <f>VALUE(+LEFT(S1320,5))</f>
        <v>41985</v>
      </c>
      <c r="V1320" t="str">
        <f>VLOOKUP(D1320,X$2:Y$13,2)</f>
        <v>40000 to 44999</v>
      </c>
    </row>
    <row r="1321" spans="1:22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>+E1321/D1321</f>
        <v>0.15103448275862069</v>
      </c>
      <c r="P1321">
        <f>AVERAGE(E1321/L1321)</f>
        <v>97.333333333333329</v>
      </c>
      <c r="Q1321" t="str">
        <f>LEFT(N1321,SEARCH("/",N1321)-1)</f>
        <v>technology</v>
      </c>
      <c r="R1321" t="str">
        <f>RIGHT(N1321,LEN(N1321)-SEARCH("/",N1321))</f>
        <v>wearables</v>
      </c>
      <c r="S1321" s="8">
        <f>(((J1321/60)/60)/24)+DATE(1970,1,1)</f>
        <v>41816.812094907407</v>
      </c>
      <c r="T1321" s="8">
        <f>(((I1321/60)/60)/24)+DATE(1970,1,1)</f>
        <v>41831.666666666664</v>
      </c>
      <c r="U1321" s="8">
        <f>VALUE(+LEFT(S1321,5))</f>
        <v>41816</v>
      </c>
      <c r="V1321" t="str">
        <f>VLOOKUP(D1321,X$2:Y$13,2)</f>
        <v>5000 to 9999</v>
      </c>
    </row>
    <row r="1322" spans="1:22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>+E1322/D1322</f>
        <v>5.0299999999999997E-3</v>
      </c>
      <c r="P1322">
        <f>AVERAGE(E1322/L1322)</f>
        <v>167.66666666666666</v>
      </c>
      <c r="Q1322" t="str">
        <f>LEFT(N1322,SEARCH("/",N1322)-1)</f>
        <v>technology</v>
      </c>
      <c r="R1322" t="str">
        <f>RIGHT(N1322,LEN(N1322)-SEARCH("/",N1322))</f>
        <v>wearables</v>
      </c>
      <c r="S1322" s="8">
        <f>(((J1322/60)/60)/24)+DATE(1970,1,1)</f>
        <v>42705.690347222218</v>
      </c>
      <c r="T1322" s="8">
        <f>(((I1322/60)/60)/24)+DATE(1970,1,1)</f>
        <v>42734.958333333328</v>
      </c>
      <c r="U1322" s="8">
        <f>VALUE(+LEFT(S1322,5))</f>
        <v>42705</v>
      </c>
      <c r="V1322" t="str">
        <f>VLOOKUP(D1322,X$2:Y$13,2)</f>
        <v>Greater than or equal to 50000</v>
      </c>
    </row>
    <row r="1323" spans="1:22" ht="43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>+E1323/D1323</f>
        <v>1.3028138528138528E-2</v>
      </c>
      <c r="P1323">
        <f>AVERAGE(E1323/L1323)</f>
        <v>859.85714285714289</v>
      </c>
      <c r="Q1323" t="str">
        <f>LEFT(N1323,SEARCH("/",N1323)-1)</f>
        <v>technology</v>
      </c>
      <c r="R1323" t="str">
        <f>RIGHT(N1323,LEN(N1323)-SEARCH("/",N1323))</f>
        <v>wearables</v>
      </c>
      <c r="S1323" s="8">
        <f>(((J1323/60)/60)/24)+DATE(1970,1,1)</f>
        <v>42697.74927083333</v>
      </c>
      <c r="T1323" s="8">
        <f>(((I1323/60)/60)/24)+DATE(1970,1,1)</f>
        <v>42727.74927083333</v>
      </c>
      <c r="U1323" s="8">
        <f>VALUE(+LEFT(S1323,5))</f>
        <v>42697</v>
      </c>
      <c r="V1323" t="str">
        <f>VLOOKUP(D1323,X$2:Y$13,2)</f>
        <v>Greater than or equal to 50000</v>
      </c>
    </row>
    <row r="1324" spans="1:22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>+E1324/D1324</f>
        <v>3.0285714285714286E-3</v>
      </c>
      <c r="P1324">
        <f>AVERAGE(E1324/L1324)</f>
        <v>26.5</v>
      </c>
      <c r="Q1324" t="str">
        <f>LEFT(N1324,SEARCH("/",N1324)-1)</f>
        <v>technology</v>
      </c>
      <c r="R1324" t="str">
        <f>RIGHT(N1324,LEN(N1324)-SEARCH("/",N1324))</f>
        <v>wearables</v>
      </c>
      <c r="S1324" s="8">
        <f>(((J1324/60)/60)/24)+DATE(1970,1,1)</f>
        <v>42115.656539351854</v>
      </c>
      <c r="T1324" s="8">
        <f>(((I1324/60)/60)/24)+DATE(1970,1,1)</f>
        <v>42145.656539351854</v>
      </c>
      <c r="U1324" s="8">
        <f>VALUE(+LEFT(S1324,5))</f>
        <v>42115</v>
      </c>
      <c r="V1324" t="str">
        <f>VLOOKUP(D1324,X$2:Y$13,2)</f>
        <v>35000 to 39999</v>
      </c>
    </row>
    <row r="1325" spans="1:22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>+E1325/D1325</f>
        <v>8.8800000000000004E-2</v>
      </c>
      <c r="P1325">
        <f>AVERAGE(E1325/L1325)</f>
        <v>30.272727272727273</v>
      </c>
      <c r="Q1325" t="str">
        <f>LEFT(N1325,SEARCH("/",N1325)-1)</f>
        <v>technology</v>
      </c>
      <c r="R1325" t="str">
        <f>RIGHT(N1325,LEN(N1325)-SEARCH("/",N1325))</f>
        <v>wearables</v>
      </c>
      <c r="S1325" s="8">
        <f>(((J1325/60)/60)/24)+DATE(1970,1,1)</f>
        <v>42451.698449074072</v>
      </c>
      <c r="T1325" s="8">
        <f>(((I1325/60)/60)/24)+DATE(1970,1,1)</f>
        <v>42486.288194444445</v>
      </c>
      <c r="U1325" s="8">
        <f>VALUE(+LEFT(S1325,5))</f>
        <v>42451</v>
      </c>
      <c r="V1325" t="str">
        <f>VLOOKUP(D1325,X$2:Y$13,2)</f>
        <v>15000 to 19999</v>
      </c>
    </row>
    <row r="1326" spans="1:22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>+E1326/D1326</f>
        <v>9.8400000000000001E-2</v>
      </c>
      <c r="P1326">
        <f>AVERAGE(E1326/L1326)</f>
        <v>54.666666666666664</v>
      </c>
      <c r="Q1326" t="str">
        <f>LEFT(N1326,SEARCH("/",N1326)-1)</f>
        <v>technology</v>
      </c>
      <c r="R1326" t="str">
        <f>RIGHT(N1326,LEN(N1326)-SEARCH("/",N1326))</f>
        <v>wearables</v>
      </c>
      <c r="S1326" s="8">
        <f>(((J1326/60)/60)/24)+DATE(1970,1,1)</f>
        <v>42626.633703703701</v>
      </c>
      <c r="T1326" s="8">
        <f>(((I1326/60)/60)/24)+DATE(1970,1,1)</f>
        <v>42656.633703703701</v>
      </c>
      <c r="U1326" s="8">
        <f>VALUE(+LEFT(S1326,5))</f>
        <v>42626</v>
      </c>
      <c r="V1326" t="str">
        <f>VLOOKUP(D1326,X$2:Y$13,2)</f>
        <v>Greater than or equal to 50000</v>
      </c>
    </row>
    <row r="1327" spans="1:22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>+E1327/D1327</f>
        <v>2.4299999999999999E-2</v>
      </c>
      <c r="P1327">
        <f>AVERAGE(E1327/L1327)</f>
        <v>60.75</v>
      </c>
      <c r="Q1327" t="str">
        <f>LEFT(N1327,SEARCH("/",N1327)-1)</f>
        <v>technology</v>
      </c>
      <c r="R1327" t="str">
        <f>RIGHT(N1327,LEN(N1327)-SEARCH("/",N1327))</f>
        <v>wearables</v>
      </c>
      <c r="S1327" s="8">
        <f>(((J1327/60)/60)/24)+DATE(1970,1,1)</f>
        <v>42704.086053240739</v>
      </c>
      <c r="T1327" s="8">
        <f>(((I1327/60)/60)/24)+DATE(1970,1,1)</f>
        <v>42734.086053240739</v>
      </c>
      <c r="U1327" s="8">
        <f>VALUE(+LEFT(S1327,5))</f>
        <v>42704</v>
      </c>
      <c r="V1327" t="str">
        <f>VLOOKUP(D1327,X$2:Y$13,2)</f>
        <v>20000 to 24999</v>
      </c>
    </row>
    <row r="1328" spans="1:22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>+E1328/D1328</f>
        <v>1.1299999999999999E-2</v>
      </c>
      <c r="P1328">
        <f>AVERAGE(E1328/L1328)</f>
        <v>102.72727272727273</v>
      </c>
      <c r="Q1328" t="str">
        <f>LEFT(N1328,SEARCH("/",N1328)-1)</f>
        <v>technology</v>
      </c>
      <c r="R1328" t="str">
        <f>RIGHT(N1328,LEN(N1328)-SEARCH("/",N1328))</f>
        <v>wearables</v>
      </c>
      <c r="S1328" s="8">
        <f>(((J1328/60)/60)/24)+DATE(1970,1,1)</f>
        <v>41974.791990740734</v>
      </c>
      <c r="T1328" s="8">
        <f>(((I1328/60)/60)/24)+DATE(1970,1,1)</f>
        <v>42019.791990740734</v>
      </c>
      <c r="U1328" s="8">
        <f>VALUE(+LEFT(S1328,5))</f>
        <v>41974</v>
      </c>
      <c r="V1328" t="str">
        <f>VLOOKUP(D1328,X$2:Y$13,2)</f>
        <v>Greater than or equal to 50000</v>
      </c>
    </row>
    <row r="1329" spans="1:22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>+E1329/D1329</f>
        <v>3.5520833333333335E-2</v>
      </c>
      <c r="P1329">
        <f>AVERAGE(E1329/L1329)</f>
        <v>41.585365853658537</v>
      </c>
      <c r="Q1329" t="str">
        <f>LEFT(N1329,SEARCH("/",N1329)-1)</f>
        <v>technology</v>
      </c>
      <c r="R1329" t="str">
        <f>RIGHT(N1329,LEN(N1329)-SEARCH("/",N1329))</f>
        <v>wearables</v>
      </c>
      <c r="S1329" s="8">
        <f>(((J1329/60)/60)/24)+DATE(1970,1,1)</f>
        <v>42123.678645833337</v>
      </c>
      <c r="T1329" s="8">
        <f>(((I1329/60)/60)/24)+DATE(1970,1,1)</f>
        <v>42153.678645833337</v>
      </c>
      <c r="U1329" s="8">
        <f>VALUE(+LEFT(S1329,5))</f>
        <v>42123</v>
      </c>
      <c r="V1329" t="str">
        <f>VLOOKUP(D1329,X$2:Y$13,2)</f>
        <v>45000 to 49999</v>
      </c>
    </row>
    <row r="1330" spans="1:22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>+E1330/D1330</f>
        <v>2.3306666666666667E-2</v>
      </c>
      <c r="P1330">
        <f>AVERAGE(E1330/L1330)</f>
        <v>116.53333333333333</v>
      </c>
      <c r="Q1330" t="str">
        <f>LEFT(N1330,SEARCH("/",N1330)-1)</f>
        <v>technology</v>
      </c>
      <c r="R1330" t="str">
        <f>RIGHT(N1330,LEN(N1330)-SEARCH("/",N1330))</f>
        <v>wearables</v>
      </c>
      <c r="S1330" s="8">
        <f>(((J1330/60)/60)/24)+DATE(1970,1,1)</f>
        <v>42612.642754629633</v>
      </c>
      <c r="T1330" s="8">
        <f>(((I1330/60)/60)/24)+DATE(1970,1,1)</f>
        <v>42657.642754629633</v>
      </c>
      <c r="U1330" s="8">
        <f>VALUE(+LEFT(S1330,5))</f>
        <v>42612</v>
      </c>
      <c r="V1330" t="str">
        <f>VLOOKUP(D1330,X$2:Y$13,2)</f>
        <v>Greater than or equal to 50000</v>
      </c>
    </row>
    <row r="1331" spans="1:22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>+E1331/D1331</f>
        <v>8.1600000000000006E-3</v>
      </c>
      <c r="P1331">
        <f>AVERAGE(E1331/L1331)</f>
        <v>45.333333333333336</v>
      </c>
      <c r="Q1331" t="str">
        <f>LEFT(N1331,SEARCH("/",N1331)-1)</f>
        <v>technology</v>
      </c>
      <c r="R1331" t="str">
        <f>RIGHT(N1331,LEN(N1331)-SEARCH("/",N1331))</f>
        <v>wearables</v>
      </c>
      <c r="S1331" s="8">
        <f>(((J1331/60)/60)/24)+DATE(1970,1,1)</f>
        <v>41935.221585648149</v>
      </c>
      <c r="T1331" s="8">
        <f>(((I1331/60)/60)/24)+DATE(1970,1,1)</f>
        <v>41975.263252314813</v>
      </c>
      <c r="U1331" s="8">
        <f>VALUE(+LEFT(S1331,5))</f>
        <v>41935</v>
      </c>
      <c r="V1331" t="str">
        <f>VLOOKUP(D1331,X$2:Y$13,2)</f>
        <v>Greater than or equal to 50000</v>
      </c>
    </row>
    <row r="1332" spans="1:22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>+E1332/D1332</f>
        <v>0.22494285714285714</v>
      </c>
      <c r="P1332">
        <f>AVERAGE(E1332/L1332)</f>
        <v>157.46</v>
      </c>
      <c r="Q1332" t="str">
        <f>LEFT(N1332,SEARCH("/",N1332)-1)</f>
        <v>technology</v>
      </c>
      <c r="R1332" t="str">
        <f>RIGHT(N1332,LEN(N1332)-SEARCH("/",N1332))</f>
        <v>wearables</v>
      </c>
      <c r="S1332" s="8">
        <f>(((J1332/60)/60)/24)+DATE(1970,1,1)</f>
        <v>42522.276724537034</v>
      </c>
      <c r="T1332" s="8">
        <f>(((I1332/60)/60)/24)+DATE(1970,1,1)</f>
        <v>42553.166666666672</v>
      </c>
      <c r="U1332" s="8">
        <f>VALUE(+LEFT(S1332,5))</f>
        <v>42522</v>
      </c>
      <c r="V1332" t="str">
        <f>VLOOKUP(D1332,X$2:Y$13,2)</f>
        <v>35000 to 39999</v>
      </c>
    </row>
    <row r="1333" spans="1:22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>+E1333/D1333</f>
        <v>1.3668E-2</v>
      </c>
      <c r="P1333">
        <f>AVERAGE(E1333/L1333)</f>
        <v>100.5</v>
      </c>
      <c r="Q1333" t="str">
        <f>LEFT(N1333,SEARCH("/",N1333)-1)</f>
        <v>technology</v>
      </c>
      <c r="R1333" t="str">
        <f>RIGHT(N1333,LEN(N1333)-SEARCH("/",N1333))</f>
        <v>wearables</v>
      </c>
      <c r="S1333" s="8">
        <f>(((J1333/60)/60)/24)+DATE(1970,1,1)</f>
        <v>42569.50409722222</v>
      </c>
      <c r="T1333" s="8">
        <f>(((I1333/60)/60)/24)+DATE(1970,1,1)</f>
        <v>42599.50409722222</v>
      </c>
      <c r="U1333" s="8">
        <f>VALUE(+LEFT(S1333,5))</f>
        <v>42569</v>
      </c>
      <c r="V1333" t="str">
        <f>VLOOKUP(D1333,X$2:Y$13,2)</f>
        <v>Greater than or equal to 50000</v>
      </c>
    </row>
    <row r="1334" spans="1:22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>+E1334/D1334</f>
        <v>0</v>
      </c>
      <c r="P1334" t="e">
        <f>AVERAGE(E1334/L1334)</f>
        <v>#DIV/0!</v>
      </c>
      <c r="Q1334" t="str">
        <f>LEFT(N1334,SEARCH("/",N1334)-1)</f>
        <v>technology</v>
      </c>
      <c r="R1334" t="str">
        <f>RIGHT(N1334,LEN(N1334)-SEARCH("/",N1334))</f>
        <v>wearables</v>
      </c>
      <c r="S1334" s="8">
        <f>(((J1334/60)/60)/24)+DATE(1970,1,1)</f>
        <v>42732.060277777782</v>
      </c>
      <c r="T1334" s="8">
        <f>(((I1334/60)/60)/24)+DATE(1970,1,1)</f>
        <v>42762.060277777782</v>
      </c>
      <c r="U1334" s="8">
        <f>VALUE(+LEFT(S1334,5))</f>
        <v>42732</v>
      </c>
      <c r="V1334" t="str">
        <f>VLOOKUP(D1334,X$2:Y$13,2)</f>
        <v>10000 to 14999</v>
      </c>
    </row>
    <row r="1335" spans="1:22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>+E1335/D1335</f>
        <v>0</v>
      </c>
      <c r="P1335" t="e">
        <f>AVERAGE(E1335/L1335)</f>
        <v>#DIV/0!</v>
      </c>
      <c r="Q1335" t="str">
        <f>LEFT(N1335,SEARCH("/",N1335)-1)</f>
        <v>technology</v>
      </c>
      <c r="R1335" t="str">
        <f>RIGHT(N1335,LEN(N1335)-SEARCH("/",N1335))</f>
        <v>wearables</v>
      </c>
      <c r="S1335" s="8">
        <f>(((J1335/60)/60)/24)+DATE(1970,1,1)</f>
        <v>41806.106770833336</v>
      </c>
      <c r="T1335" s="8">
        <f>(((I1335/60)/60)/24)+DATE(1970,1,1)</f>
        <v>41836.106770833336</v>
      </c>
      <c r="U1335" s="8">
        <f>VALUE(+LEFT(S1335,5))</f>
        <v>41806</v>
      </c>
      <c r="V1335" t="str">
        <f>VLOOKUP(D1335,X$2:Y$13,2)</f>
        <v>1000 to 4999</v>
      </c>
    </row>
    <row r="1336" spans="1:22" ht="28.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>+E1336/D1336</f>
        <v>0.10754135338345865</v>
      </c>
      <c r="P1336">
        <f>AVERAGE(E1336/L1336)</f>
        <v>51.822463768115945</v>
      </c>
      <c r="Q1336" t="str">
        <f>LEFT(N1336,SEARCH("/",N1336)-1)</f>
        <v>technology</v>
      </c>
      <c r="R1336" t="str">
        <f>RIGHT(N1336,LEN(N1336)-SEARCH("/",N1336))</f>
        <v>wearables</v>
      </c>
      <c r="S1336" s="8">
        <f>(((J1336/60)/60)/24)+DATE(1970,1,1)</f>
        <v>42410.774155092593</v>
      </c>
      <c r="T1336" s="8">
        <f>(((I1336/60)/60)/24)+DATE(1970,1,1)</f>
        <v>42440.774155092593</v>
      </c>
      <c r="U1336" s="8">
        <f>VALUE(+LEFT(S1336,5))</f>
        <v>42410</v>
      </c>
      <c r="V1336" t="str">
        <f>VLOOKUP(D1336,X$2:Y$13,2)</f>
        <v>Greater than or equal to 50000</v>
      </c>
    </row>
    <row r="1337" spans="1:22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>+E1337/D1337</f>
        <v>0.1976</v>
      </c>
      <c r="P1337">
        <f>AVERAGE(E1337/L1337)</f>
        <v>308.75</v>
      </c>
      <c r="Q1337" t="str">
        <f>LEFT(N1337,SEARCH("/",N1337)-1)</f>
        <v>technology</v>
      </c>
      <c r="R1337" t="str">
        <f>RIGHT(N1337,LEN(N1337)-SEARCH("/",N1337))</f>
        <v>wearables</v>
      </c>
      <c r="S1337" s="8">
        <f>(((J1337/60)/60)/24)+DATE(1970,1,1)</f>
        <v>42313.936365740738</v>
      </c>
      <c r="T1337" s="8">
        <f>(((I1337/60)/60)/24)+DATE(1970,1,1)</f>
        <v>42343.936365740738</v>
      </c>
      <c r="U1337" s="8">
        <f>VALUE(+LEFT(S1337,5))</f>
        <v>42313</v>
      </c>
      <c r="V1337" t="str">
        <f>VLOOKUP(D1337,X$2:Y$13,2)</f>
        <v>25000 to 29999</v>
      </c>
    </row>
    <row r="1338" spans="1:22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>+E1338/D1338</f>
        <v>0.84946999999999995</v>
      </c>
      <c r="P1338">
        <f>AVERAGE(E1338/L1338)</f>
        <v>379.22767857142856</v>
      </c>
      <c r="Q1338" t="str">
        <f>LEFT(N1338,SEARCH("/",N1338)-1)</f>
        <v>technology</v>
      </c>
      <c r="R1338" t="str">
        <f>RIGHT(N1338,LEN(N1338)-SEARCH("/",N1338))</f>
        <v>wearables</v>
      </c>
      <c r="S1338" s="8">
        <f>(((J1338/60)/60)/24)+DATE(1970,1,1)</f>
        <v>41955.863750000004</v>
      </c>
      <c r="T1338" s="8">
        <f>(((I1338/60)/60)/24)+DATE(1970,1,1)</f>
        <v>41990.863750000004</v>
      </c>
      <c r="U1338" s="8">
        <f>VALUE(+LEFT(S1338,5))</f>
        <v>41955</v>
      </c>
      <c r="V1338" t="str">
        <f>VLOOKUP(D1338,X$2:Y$13,2)</f>
        <v>Greater than or equal to 50000</v>
      </c>
    </row>
    <row r="1339" spans="1:22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>+E1339/D1339</f>
        <v>0.49381999999999998</v>
      </c>
      <c r="P1339">
        <f>AVERAGE(E1339/L1339)</f>
        <v>176.36428571428573</v>
      </c>
      <c r="Q1339" t="str">
        <f>LEFT(N1339,SEARCH("/",N1339)-1)</f>
        <v>technology</v>
      </c>
      <c r="R1339" t="str">
        <f>RIGHT(N1339,LEN(N1339)-SEARCH("/",N1339))</f>
        <v>wearables</v>
      </c>
      <c r="S1339" s="8">
        <f>(((J1339/60)/60)/24)+DATE(1970,1,1)</f>
        <v>42767.577303240745</v>
      </c>
      <c r="T1339" s="8">
        <f>(((I1339/60)/60)/24)+DATE(1970,1,1)</f>
        <v>42797.577303240745</v>
      </c>
      <c r="U1339" s="8">
        <f>VALUE(+LEFT(S1339,5))</f>
        <v>42767</v>
      </c>
      <c r="V1339" t="str">
        <f>VLOOKUP(D1339,X$2:Y$13,2)</f>
        <v>Greater than or equal to 50000</v>
      </c>
    </row>
    <row r="1340" spans="1:22" ht="43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>+E1340/D1340</f>
        <v>3.3033333333333331E-2</v>
      </c>
      <c r="P1340">
        <f>AVERAGE(E1340/L1340)</f>
        <v>66.066666666666663</v>
      </c>
      <c r="Q1340" t="str">
        <f>LEFT(N1340,SEARCH("/",N1340)-1)</f>
        <v>technology</v>
      </c>
      <c r="R1340" t="str">
        <f>RIGHT(N1340,LEN(N1340)-SEARCH("/",N1340))</f>
        <v>wearables</v>
      </c>
      <c r="S1340" s="8">
        <f>(((J1340/60)/60)/24)+DATE(1970,1,1)</f>
        <v>42188.803622685184</v>
      </c>
      <c r="T1340" s="8">
        <f>(((I1340/60)/60)/24)+DATE(1970,1,1)</f>
        <v>42218.803622685184</v>
      </c>
      <c r="U1340" s="8">
        <f>VALUE(+LEFT(S1340,5))</f>
        <v>42188</v>
      </c>
      <c r="V1340" t="str">
        <f>VLOOKUP(D1340,X$2:Y$13,2)</f>
        <v>30000 to 34999</v>
      </c>
    </row>
    <row r="1341" spans="1:22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>+E1341/D1341</f>
        <v>6.6339999999999996E-2</v>
      </c>
      <c r="P1341">
        <f>AVERAGE(E1341/L1341)</f>
        <v>89.648648648648646</v>
      </c>
      <c r="Q1341" t="str">
        <f>LEFT(N1341,SEARCH("/",N1341)-1)</f>
        <v>technology</v>
      </c>
      <c r="R1341" t="str">
        <f>RIGHT(N1341,LEN(N1341)-SEARCH("/",N1341))</f>
        <v>wearables</v>
      </c>
      <c r="S1341" s="8">
        <f>(((J1341/60)/60)/24)+DATE(1970,1,1)</f>
        <v>41936.647164351853</v>
      </c>
      <c r="T1341" s="8">
        <f>(((I1341/60)/60)/24)+DATE(1970,1,1)</f>
        <v>41981.688831018517</v>
      </c>
      <c r="U1341" s="8">
        <f>VALUE(+LEFT(S1341,5))</f>
        <v>41936</v>
      </c>
      <c r="V1341" t="str">
        <f>VLOOKUP(D1341,X$2:Y$13,2)</f>
        <v>Greater than or equal to 50000</v>
      </c>
    </row>
    <row r="1342" spans="1:22" ht="28.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>+E1342/D1342</f>
        <v>0</v>
      </c>
      <c r="P1342" t="e">
        <f>AVERAGE(E1342/L1342)</f>
        <v>#DIV/0!</v>
      </c>
      <c r="Q1342" t="str">
        <f>LEFT(N1342,SEARCH("/",N1342)-1)</f>
        <v>technology</v>
      </c>
      <c r="R1342" t="str">
        <f>RIGHT(N1342,LEN(N1342)-SEARCH("/",N1342))</f>
        <v>wearables</v>
      </c>
      <c r="S1342" s="8">
        <f>(((J1342/60)/60)/24)+DATE(1970,1,1)</f>
        <v>41836.595520833333</v>
      </c>
      <c r="T1342" s="8">
        <f>(((I1342/60)/60)/24)+DATE(1970,1,1)</f>
        <v>41866.595520833333</v>
      </c>
      <c r="U1342" s="8">
        <f>VALUE(+LEFT(S1342,5))</f>
        <v>41836</v>
      </c>
      <c r="V1342" t="str">
        <f>VLOOKUP(D1342,X$2:Y$13,2)</f>
        <v>1000 to 4999</v>
      </c>
    </row>
    <row r="1343" spans="1:22" ht="43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>+E1343/D1343</f>
        <v>0.7036</v>
      </c>
      <c r="P1343">
        <f>AVERAGE(E1343/L1343)</f>
        <v>382.39130434782606</v>
      </c>
      <c r="Q1343" t="str">
        <f>LEFT(N1343,SEARCH("/",N1343)-1)</f>
        <v>technology</v>
      </c>
      <c r="R1343" t="str">
        <f>RIGHT(N1343,LEN(N1343)-SEARCH("/",N1343))</f>
        <v>wearables</v>
      </c>
      <c r="S1343" s="8">
        <f>(((J1343/60)/60)/24)+DATE(1970,1,1)</f>
        <v>42612.624039351853</v>
      </c>
      <c r="T1343" s="8">
        <f>(((I1343/60)/60)/24)+DATE(1970,1,1)</f>
        <v>42644.624039351853</v>
      </c>
      <c r="U1343" s="8">
        <f>VALUE(+LEFT(S1343,5))</f>
        <v>42612</v>
      </c>
      <c r="V1343" t="str">
        <f>VLOOKUP(D1343,X$2:Y$13,2)</f>
        <v>25000 to 29999</v>
      </c>
    </row>
    <row r="1344" spans="1:22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>+E1344/D1344</f>
        <v>2E-3</v>
      </c>
      <c r="P1344">
        <f>AVERAGE(E1344/L1344)</f>
        <v>100</v>
      </c>
      <c r="Q1344" t="str">
        <f>LEFT(N1344,SEARCH("/",N1344)-1)</f>
        <v>technology</v>
      </c>
      <c r="R1344" t="str">
        <f>RIGHT(N1344,LEN(N1344)-SEARCH("/",N1344))</f>
        <v>wearables</v>
      </c>
      <c r="S1344" s="8">
        <f>(((J1344/60)/60)/24)+DATE(1970,1,1)</f>
        <v>42172.816423611104</v>
      </c>
      <c r="T1344" s="8">
        <f>(((I1344/60)/60)/24)+DATE(1970,1,1)</f>
        <v>42202.816423611104</v>
      </c>
      <c r="U1344" s="8">
        <f>VALUE(+LEFT(S1344,5))</f>
        <v>42172</v>
      </c>
      <c r="V1344" t="str">
        <f>VLOOKUP(D1344,X$2:Y$13,2)</f>
        <v>Greater than or equal to 50000</v>
      </c>
    </row>
    <row r="1345" spans="1:22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>+E1345/D1345</f>
        <v>1.02298</v>
      </c>
      <c r="P1345">
        <f>AVERAGE(E1345/L1345)</f>
        <v>158.35603715170279</v>
      </c>
      <c r="Q1345" t="str">
        <f>LEFT(N1345,SEARCH("/",N1345)-1)</f>
        <v>technology</v>
      </c>
      <c r="R1345" t="str">
        <f>RIGHT(N1345,LEN(N1345)-SEARCH("/",N1345))</f>
        <v>wearables</v>
      </c>
      <c r="S1345" s="8">
        <f>(((J1345/60)/60)/24)+DATE(1970,1,1)</f>
        <v>42542.526423611111</v>
      </c>
      <c r="T1345" s="8">
        <f>(((I1345/60)/60)/24)+DATE(1970,1,1)</f>
        <v>42601.165972222225</v>
      </c>
      <c r="U1345" s="8">
        <f>VALUE(+LEFT(S1345,5))</f>
        <v>42542</v>
      </c>
      <c r="V1345" t="str">
        <f>VLOOKUP(D1345,X$2:Y$13,2)</f>
        <v>Greater than or equal to 50000</v>
      </c>
    </row>
    <row r="1346" spans="1:22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>+E1346/D1346</f>
        <v>3.7773333333333334</v>
      </c>
      <c r="P1346">
        <f>AVERAGE(E1346/L1346)</f>
        <v>40.762589928057551</v>
      </c>
      <c r="Q1346" t="str">
        <f>LEFT(N1346,SEARCH("/",N1346)-1)</f>
        <v>publishing</v>
      </c>
      <c r="R1346" t="str">
        <f>RIGHT(N1346,LEN(N1346)-SEARCH("/",N1346))</f>
        <v>nonfiction</v>
      </c>
      <c r="S1346" s="8">
        <f>(((J1346/60)/60)/24)+DATE(1970,1,1)</f>
        <v>42522.789803240739</v>
      </c>
      <c r="T1346" s="8">
        <f>(((I1346/60)/60)/24)+DATE(1970,1,1)</f>
        <v>42551.789803240739</v>
      </c>
      <c r="U1346" s="8">
        <f>VALUE(+LEFT(S1346,5))</f>
        <v>42522</v>
      </c>
      <c r="V1346" t="str">
        <f>VLOOKUP(D1346,X$2:Y$13,2)</f>
        <v>1000 to 4999</v>
      </c>
    </row>
    <row r="1347" spans="1:22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>+E1347/D1347</f>
        <v>1.25</v>
      </c>
      <c r="P1347">
        <f>AVERAGE(E1347/L1347)</f>
        <v>53.571428571428569</v>
      </c>
      <c r="Q1347" t="str">
        <f>LEFT(N1347,SEARCH("/",N1347)-1)</f>
        <v>publishing</v>
      </c>
      <c r="R1347" t="str">
        <f>RIGHT(N1347,LEN(N1347)-SEARCH("/",N1347))</f>
        <v>nonfiction</v>
      </c>
      <c r="S1347" s="8">
        <f>(((J1347/60)/60)/24)+DATE(1970,1,1)</f>
        <v>41799.814340277779</v>
      </c>
      <c r="T1347" s="8">
        <f>(((I1347/60)/60)/24)+DATE(1970,1,1)</f>
        <v>41834.814340277779</v>
      </c>
      <c r="U1347" s="8">
        <f>VALUE(+LEFT(S1347,5))</f>
        <v>41799</v>
      </c>
      <c r="V1347" t="str">
        <f>VLOOKUP(D1347,X$2:Y$13,2)</f>
        <v>Less than 1000</v>
      </c>
    </row>
    <row r="1348" spans="1:22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>+E1348/D1348</f>
        <v>1.473265306122449</v>
      </c>
      <c r="P1348">
        <f>AVERAGE(E1348/L1348)</f>
        <v>48.449664429530202</v>
      </c>
      <c r="Q1348" t="str">
        <f>LEFT(N1348,SEARCH("/",N1348)-1)</f>
        <v>publishing</v>
      </c>
      <c r="R1348" t="str">
        <f>RIGHT(N1348,LEN(N1348)-SEARCH("/",N1348))</f>
        <v>nonfiction</v>
      </c>
      <c r="S1348" s="8">
        <f>(((J1348/60)/60)/24)+DATE(1970,1,1)</f>
        <v>41422.075821759259</v>
      </c>
      <c r="T1348" s="8">
        <f>(((I1348/60)/60)/24)+DATE(1970,1,1)</f>
        <v>41452.075821759259</v>
      </c>
      <c r="U1348" s="8">
        <f>VALUE(+LEFT(S1348,5))</f>
        <v>41422</v>
      </c>
      <c r="V1348" t="str">
        <f>VLOOKUP(D1348,X$2:Y$13,2)</f>
        <v>1000 to 4999</v>
      </c>
    </row>
    <row r="1349" spans="1:22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>+E1349/D1349</f>
        <v>1.022</v>
      </c>
      <c r="P1349">
        <f>AVERAGE(E1349/L1349)</f>
        <v>82.41935483870968</v>
      </c>
      <c r="Q1349" t="str">
        <f>LEFT(N1349,SEARCH("/",N1349)-1)</f>
        <v>publishing</v>
      </c>
      <c r="R1349" t="str">
        <f>RIGHT(N1349,LEN(N1349)-SEARCH("/",N1349))</f>
        <v>nonfiction</v>
      </c>
      <c r="S1349" s="8">
        <f>(((J1349/60)/60)/24)+DATE(1970,1,1)</f>
        <v>42040.638020833328</v>
      </c>
      <c r="T1349" s="8">
        <f>(((I1349/60)/60)/24)+DATE(1970,1,1)</f>
        <v>42070.638020833328</v>
      </c>
      <c r="U1349" s="8">
        <f>VALUE(+LEFT(S1349,5))</f>
        <v>42040</v>
      </c>
      <c r="V1349" t="str">
        <f>VLOOKUP(D1349,X$2:Y$13,2)</f>
        <v>1000 to 4999</v>
      </c>
    </row>
    <row r="1350" spans="1:22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>+E1350/D1350</f>
        <v>1.018723404255319</v>
      </c>
      <c r="P1350">
        <f>AVERAGE(E1350/L1350)</f>
        <v>230.19230769230768</v>
      </c>
      <c r="Q1350" t="str">
        <f>LEFT(N1350,SEARCH("/",N1350)-1)</f>
        <v>publishing</v>
      </c>
      <c r="R1350" t="str">
        <f>RIGHT(N1350,LEN(N1350)-SEARCH("/",N1350))</f>
        <v>nonfiction</v>
      </c>
      <c r="S1350" s="8">
        <f>(((J1350/60)/60)/24)+DATE(1970,1,1)</f>
        <v>41963.506168981476</v>
      </c>
      <c r="T1350" s="8">
        <f>(((I1350/60)/60)/24)+DATE(1970,1,1)</f>
        <v>41991.506168981476</v>
      </c>
      <c r="U1350" s="8">
        <f>VALUE(+LEFT(S1350,5))</f>
        <v>41963</v>
      </c>
      <c r="V1350" t="str">
        <f>VLOOKUP(D1350,X$2:Y$13,2)</f>
        <v>5000 to 9999</v>
      </c>
    </row>
    <row r="1351" spans="1:22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>+E1351/D1351</f>
        <v>2.0419999999999998</v>
      </c>
      <c r="P1351">
        <f>AVERAGE(E1351/L1351)</f>
        <v>59.360465116279073</v>
      </c>
      <c r="Q1351" t="str">
        <f>LEFT(N1351,SEARCH("/",N1351)-1)</f>
        <v>publishing</v>
      </c>
      <c r="R1351" t="str">
        <f>RIGHT(N1351,LEN(N1351)-SEARCH("/",N1351))</f>
        <v>nonfiction</v>
      </c>
      <c r="S1351" s="8">
        <f>(((J1351/60)/60)/24)+DATE(1970,1,1)</f>
        <v>42317.33258101852</v>
      </c>
      <c r="T1351" s="8">
        <f>(((I1351/60)/60)/24)+DATE(1970,1,1)</f>
        <v>42354.290972222225</v>
      </c>
      <c r="U1351" s="8">
        <f>VALUE(+LEFT(S1351,5))</f>
        <v>42317</v>
      </c>
      <c r="V1351" t="str">
        <f>VLOOKUP(D1351,X$2:Y$13,2)</f>
        <v>5000 to 9999</v>
      </c>
    </row>
    <row r="1352" spans="1:22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>+E1352/D1352</f>
        <v>1.0405</v>
      </c>
      <c r="P1352">
        <f>AVERAGE(E1352/L1352)</f>
        <v>66.698717948717942</v>
      </c>
      <c r="Q1352" t="str">
        <f>LEFT(N1352,SEARCH("/",N1352)-1)</f>
        <v>publishing</v>
      </c>
      <c r="R1352" t="str">
        <f>RIGHT(N1352,LEN(N1352)-SEARCH("/",N1352))</f>
        <v>nonfiction</v>
      </c>
      <c r="S1352" s="8">
        <f>(((J1352/60)/60)/24)+DATE(1970,1,1)</f>
        <v>42334.013124999998</v>
      </c>
      <c r="T1352" s="8">
        <f>(((I1352/60)/60)/24)+DATE(1970,1,1)</f>
        <v>42364.013124999998</v>
      </c>
      <c r="U1352" s="8">
        <f>VALUE(+LEFT(S1352,5))</f>
        <v>42334</v>
      </c>
      <c r="V1352" t="str">
        <f>VLOOKUP(D1352,X$2:Y$13,2)</f>
        <v>5000 to 9999</v>
      </c>
    </row>
    <row r="1353" spans="1:22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>+E1353/D1353</f>
        <v>1.0126500000000001</v>
      </c>
      <c r="P1353">
        <f>AVERAGE(E1353/L1353)</f>
        <v>168.77500000000001</v>
      </c>
      <c r="Q1353" t="str">
        <f>LEFT(N1353,SEARCH("/",N1353)-1)</f>
        <v>publishing</v>
      </c>
      <c r="R1353" t="str">
        <f>RIGHT(N1353,LEN(N1353)-SEARCH("/",N1353))</f>
        <v>nonfiction</v>
      </c>
      <c r="S1353" s="8">
        <f>(((J1353/60)/60)/24)+DATE(1970,1,1)</f>
        <v>42382.74009259259</v>
      </c>
      <c r="T1353" s="8">
        <f>(((I1353/60)/60)/24)+DATE(1970,1,1)</f>
        <v>42412.74009259259</v>
      </c>
      <c r="U1353" s="8">
        <f>VALUE(+LEFT(S1353,5))</f>
        <v>42382</v>
      </c>
      <c r="V1353" t="str">
        <f>VLOOKUP(D1353,X$2:Y$13,2)</f>
        <v>20000 to 24999</v>
      </c>
    </row>
    <row r="1354" spans="1:22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>+E1354/D1354</f>
        <v>1.3613999999999999</v>
      </c>
      <c r="P1354">
        <f>AVERAGE(E1354/L1354)</f>
        <v>59.973568281938327</v>
      </c>
      <c r="Q1354" t="str">
        <f>LEFT(N1354,SEARCH("/",N1354)-1)</f>
        <v>publishing</v>
      </c>
      <c r="R1354" t="str">
        <f>RIGHT(N1354,LEN(N1354)-SEARCH("/",N1354))</f>
        <v>nonfiction</v>
      </c>
      <c r="S1354" s="8">
        <f>(((J1354/60)/60)/24)+DATE(1970,1,1)</f>
        <v>42200.578310185185</v>
      </c>
      <c r="T1354" s="8">
        <f>(((I1354/60)/60)/24)+DATE(1970,1,1)</f>
        <v>42252.165972222225</v>
      </c>
      <c r="U1354" s="8">
        <f>VALUE(+LEFT(S1354,5))</f>
        <v>42200</v>
      </c>
      <c r="V1354" t="str">
        <f>VLOOKUP(D1354,X$2:Y$13,2)</f>
        <v>10000 to 14999</v>
      </c>
    </row>
    <row r="1355" spans="1:22" ht="28.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>+E1355/D1355</f>
        <v>1.3360000000000001</v>
      </c>
      <c r="P1355">
        <f>AVERAGE(E1355/L1355)</f>
        <v>31.80952380952381</v>
      </c>
      <c r="Q1355" t="str">
        <f>LEFT(N1355,SEARCH("/",N1355)-1)</f>
        <v>publishing</v>
      </c>
      <c r="R1355" t="str">
        <f>RIGHT(N1355,LEN(N1355)-SEARCH("/",N1355))</f>
        <v>nonfiction</v>
      </c>
      <c r="S1355" s="8">
        <f>(((J1355/60)/60)/24)+DATE(1970,1,1)</f>
        <v>41309.11791666667</v>
      </c>
      <c r="T1355" s="8">
        <f>(((I1355/60)/60)/24)+DATE(1970,1,1)</f>
        <v>41344</v>
      </c>
      <c r="U1355" s="8">
        <f>VALUE(+LEFT(S1355,5))</f>
        <v>41309</v>
      </c>
      <c r="V1355" t="str">
        <f>VLOOKUP(D1355,X$2:Y$13,2)</f>
        <v>1000 to 4999</v>
      </c>
    </row>
    <row r="1356" spans="1:22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>+E1356/D1356</f>
        <v>1.3025</v>
      </c>
      <c r="P1356">
        <f>AVERAGE(E1356/L1356)</f>
        <v>24.421875</v>
      </c>
      <c r="Q1356" t="str">
        <f>LEFT(N1356,SEARCH("/",N1356)-1)</f>
        <v>publishing</v>
      </c>
      <c r="R1356" t="str">
        <f>RIGHT(N1356,LEN(N1356)-SEARCH("/",N1356))</f>
        <v>nonfiction</v>
      </c>
      <c r="S1356" s="8">
        <f>(((J1356/60)/60)/24)+DATE(1970,1,1)</f>
        <v>42502.807627314818</v>
      </c>
      <c r="T1356" s="8">
        <f>(((I1356/60)/60)/24)+DATE(1970,1,1)</f>
        <v>42532.807627314818</v>
      </c>
      <c r="U1356" s="8">
        <f>VALUE(+LEFT(S1356,5))</f>
        <v>42502</v>
      </c>
      <c r="V1356" t="str">
        <f>VLOOKUP(D1356,X$2:Y$13,2)</f>
        <v>1000 to 4999</v>
      </c>
    </row>
    <row r="1357" spans="1:22" ht="43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>+E1357/D1357</f>
        <v>1.2267999999999999</v>
      </c>
      <c r="P1357">
        <f>AVERAGE(E1357/L1357)</f>
        <v>25.347107438016529</v>
      </c>
      <c r="Q1357" t="str">
        <f>LEFT(N1357,SEARCH("/",N1357)-1)</f>
        <v>publishing</v>
      </c>
      <c r="R1357" t="str">
        <f>RIGHT(N1357,LEN(N1357)-SEARCH("/",N1357))</f>
        <v>nonfiction</v>
      </c>
      <c r="S1357" s="8">
        <f>(((J1357/60)/60)/24)+DATE(1970,1,1)</f>
        <v>41213.254687499997</v>
      </c>
      <c r="T1357" s="8">
        <f>(((I1357/60)/60)/24)+DATE(1970,1,1)</f>
        <v>41243.416666666664</v>
      </c>
      <c r="U1357" s="8">
        <f>VALUE(+LEFT(S1357,5))</f>
        <v>41213</v>
      </c>
      <c r="V1357" t="str">
        <f>VLOOKUP(D1357,X$2:Y$13,2)</f>
        <v>1000 to 4999</v>
      </c>
    </row>
    <row r="1358" spans="1:22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>+E1358/D1358</f>
        <v>1.8281058823529412</v>
      </c>
      <c r="P1358">
        <f>AVERAGE(E1358/L1358)</f>
        <v>71.443218390804603</v>
      </c>
      <c r="Q1358" t="str">
        <f>LEFT(N1358,SEARCH("/",N1358)-1)</f>
        <v>publishing</v>
      </c>
      <c r="R1358" t="str">
        <f>RIGHT(N1358,LEN(N1358)-SEARCH("/",N1358))</f>
        <v>nonfiction</v>
      </c>
      <c r="S1358" s="8">
        <f>(((J1358/60)/60)/24)+DATE(1970,1,1)</f>
        <v>41430.038888888892</v>
      </c>
      <c r="T1358" s="8">
        <f>(((I1358/60)/60)/24)+DATE(1970,1,1)</f>
        <v>41460.038888888892</v>
      </c>
      <c r="U1358" s="8">
        <f>VALUE(+LEFT(S1358,5))</f>
        <v>41430</v>
      </c>
      <c r="V1358" t="str">
        <f>VLOOKUP(D1358,X$2:Y$13,2)</f>
        <v>1000 to 4999</v>
      </c>
    </row>
    <row r="1359" spans="1:22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>+E1359/D1359</f>
        <v>1.2529999999999999</v>
      </c>
      <c r="P1359">
        <f>AVERAGE(E1359/L1359)</f>
        <v>38.553846153846152</v>
      </c>
      <c r="Q1359" t="str">
        <f>LEFT(N1359,SEARCH("/",N1359)-1)</f>
        <v>publishing</v>
      </c>
      <c r="R1359" t="str">
        <f>RIGHT(N1359,LEN(N1359)-SEARCH("/",N1359))</f>
        <v>nonfiction</v>
      </c>
      <c r="S1359" s="8">
        <f>(((J1359/60)/60)/24)+DATE(1970,1,1)</f>
        <v>41304.962233796294</v>
      </c>
      <c r="T1359" s="8">
        <f>(((I1359/60)/60)/24)+DATE(1970,1,1)</f>
        <v>41334.249305555553</v>
      </c>
      <c r="U1359" s="8">
        <f>VALUE(+LEFT(S1359,5))</f>
        <v>41304</v>
      </c>
      <c r="V1359" t="str">
        <f>VLOOKUP(D1359,X$2:Y$13,2)</f>
        <v>1000 to 4999</v>
      </c>
    </row>
    <row r="1360" spans="1:22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>+E1360/D1360</f>
        <v>1.1166666666666667</v>
      </c>
      <c r="P1360">
        <f>AVERAGE(E1360/L1360)</f>
        <v>68.367346938775512</v>
      </c>
      <c r="Q1360" t="str">
        <f>LEFT(N1360,SEARCH("/",N1360)-1)</f>
        <v>publishing</v>
      </c>
      <c r="R1360" t="str">
        <f>RIGHT(N1360,LEN(N1360)-SEARCH("/",N1360))</f>
        <v>nonfiction</v>
      </c>
      <c r="S1360" s="8">
        <f>(((J1360/60)/60)/24)+DATE(1970,1,1)</f>
        <v>40689.570868055554</v>
      </c>
      <c r="T1360" s="8">
        <f>(((I1360/60)/60)/24)+DATE(1970,1,1)</f>
        <v>40719.570868055554</v>
      </c>
      <c r="U1360" s="8">
        <f>VALUE(+LEFT(S1360,5))</f>
        <v>40689</v>
      </c>
      <c r="V1360" t="str">
        <f>VLOOKUP(D1360,X$2:Y$13,2)</f>
        <v>1000 to 4999</v>
      </c>
    </row>
    <row r="1361" spans="1:22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>+E1361/D1361</f>
        <v>1.1575757575757575</v>
      </c>
      <c r="P1361">
        <f>AVERAGE(E1361/L1361)</f>
        <v>40.210526315789473</v>
      </c>
      <c r="Q1361" t="str">
        <f>LEFT(N1361,SEARCH("/",N1361)-1)</f>
        <v>publishing</v>
      </c>
      <c r="R1361" t="str">
        <f>RIGHT(N1361,LEN(N1361)-SEARCH("/",N1361))</f>
        <v>nonfiction</v>
      </c>
      <c r="S1361" s="8">
        <f>(((J1361/60)/60)/24)+DATE(1970,1,1)</f>
        <v>40668.814699074072</v>
      </c>
      <c r="T1361" s="8">
        <f>(((I1361/60)/60)/24)+DATE(1970,1,1)</f>
        <v>40730.814699074072</v>
      </c>
      <c r="U1361" s="8">
        <f>VALUE(+LEFT(S1361,5))</f>
        <v>40668</v>
      </c>
      <c r="V1361" t="str">
        <f>VLOOKUP(D1361,X$2:Y$13,2)</f>
        <v>Less than 1000</v>
      </c>
    </row>
    <row r="1362" spans="1:22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>+E1362/D1362</f>
        <v>1.732</v>
      </c>
      <c r="P1362">
        <f>AVERAGE(E1362/L1362)</f>
        <v>32.074074074074076</v>
      </c>
      <c r="Q1362" t="str">
        <f>LEFT(N1362,SEARCH("/",N1362)-1)</f>
        <v>publishing</v>
      </c>
      <c r="R1362" t="str">
        <f>RIGHT(N1362,LEN(N1362)-SEARCH("/",N1362))</f>
        <v>nonfiction</v>
      </c>
      <c r="S1362" s="8">
        <f>(((J1362/60)/60)/24)+DATE(1970,1,1)</f>
        <v>41095.900694444441</v>
      </c>
      <c r="T1362" s="8">
        <f>(((I1362/60)/60)/24)+DATE(1970,1,1)</f>
        <v>41123.900694444441</v>
      </c>
      <c r="U1362" s="8">
        <f>VALUE(+LEFT(S1362,5))</f>
        <v>41095</v>
      </c>
      <c r="V1362" t="str">
        <f>VLOOKUP(D1362,X$2:Y$13,2)</f>
        <v>1000 to 4999</v>
      </c>
    </row>
    <row r="1363" spans="1:22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>+E1363/D1363</f>
        <v>1.2598333333333334</v>
      </c>
      <c r="P1363">
        <f>AVERAGE(E1363/L1363)</f>
        <v>28.632575757575758</v>
      </c>
      <c r="Q1363" t="str">
        <f>LEFT(N1363,SEARCH("/",N1363)-1)</f>
        <v>publishing</v>
      </c>
      <c r="R1363" t="str">
        <f>RIGHT(N1363,LEN(N1363)-SEARCH("/",N1363))</f>
        <v>nonfiction</v>
      </c>
      <c r="S1363" s="8">
        <f>(((J1363/60)/60)/24)+DATE(1970,1,1)</f>
        <v>41781.717268518521</v>
      </c>
      <c r="T1363" s="8">
        <f>(((I1363/60)/60)/24)+DATE(1970,1,1)</f>
        <v>41811.717268518521</v>
      </c>
      <c r="U1363" s="8">
        <f>VALUE(+LEFT(S1363,5))</f>
        <v>41781</v>
      </c>
      <c r="V1363" t="str">
        <f>VLOOKUP(D1363,X$2:Y$13,2)</f>
        <v>5000 to 9999</v>
      </c>
    </row>
    <row r="1364" spans="1:22" ht="28.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>+E1364/D1364</f>
        <v>1.091</v>
      </c>
      <c r="P1364">
        <f>AVERAGE(E1364/L1364)</f>
        <v>43.64</v>
      </c>
      <c r="Q1364" t="str">
        <f>LEFT(N1364,SEARCH("/",N1364)-1)</f>
        <v>publishing</v>
      </c>
      <c r="R1364" t="str">
        <f>RIGHT(N1364,LEN(N1364)-SEARCH("/",N1364))</f>
        <v>nonfiction</v>
      </c>
      <c r="S1364" s="8">
        <f>(((J1364/60)/60)/24)+DATE(1970,1,1)</f>
        <v>41464.934386574074</v>
      </c>
      <c r="T1364" s="8">
        <f>(((I1364/60)/60)/24)+DATE(1970,1,1)</f>
        <v>41524.934386574074</v>
      </c>
      <c r="U1364" s="8">
        <f>VALUE(+LEFT(S1364,5))</f>
        <v>41464</v>
      </c>
      <c r="V1364" t="str">
        <f>VLOOKUP(D1364,X$2:Y$13,2)</f>
        <v>1000 to 4999</v>
      </c>
    </row>
    <row r="1365" spans="1:22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>+E1365/D1365</f>
        <v>1</v>
      </c>
      <c r="P1365">
        <f>AVERAGE(E1365/L1365)</f>
        <v>40</v>
      </c>
      <c r="Q1365" t="str">
        <f>LEFT(N1365,SEARCH("/",N1365)-1)</f>
        <v>publishing</v>
      </c>
      <c r="R1365" t="str">
        <f>RIGHT(N1365,LEN(N1365)-SEARCH("/",N1365))</f>
        <v>nonfiction</v>
      </c>
      <c r="S1365" s="8">
        <f>(((J1365/60)/60)/24)+DATE(1970,1,1)</f>
        <v>42396.8440625</v>
      </c>
      <c r="T1365" s="8">
        <f>(((I1365/60)/60)/24)+DATE(1970,1,1)</f>
        <v>42415.332638888889</v>
      </c>
      <c r="U1365" s="8">
        <f>VALUE(+LEFT(S1365,5))</f>
        <v>42396</v>
      </c>
      <c r="V1365" t="str">
        <f>VLOOKUP(D1365,X$2:Y$13,2)</f>
        <v>Less than 1000</v>
      </c>
    </row>
    <row r="1366" spans="1:22" ht="43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>+E1366/D1366</f>
        <v>1.1864285714285714</v>
      </c>
      <c r="P1366">
        <f>AVERAGE(E1366/L1366)</f>
        <v>346.04166666666669</v>
      </c>
      <c r="Q1366" t="str">
        <f>LEFT(N1366,SEARCH("/",N1366)-1)</f>
        <v>music</v>
      </c>
      <c r="R1366" t="str">
        <f>RIGHT(N1366,LEN(N1366)-SEARCH("/",N1366))</f>
        <v>rock</v>
      </c>
      <c r="S1366" s="8">
        <f>(((J1366/60)/60)/24)+DATE(1970,1,1)</f>
        <v>41951.695671296293</v>
      </c>
      <c r="T1366" s="8">
        <f>(((I1366/60)/60)/24)+DATE(1970,1,1)</f>
        <v>42011.6956712963</v>
      </c>
      <c r="U1366" s="8">
        <f>VALUE(+LEFT(S1366,5))</f>
        <v>41951</v>
      </c>
      <c r="V1366" t="str">
        <f>VLOOKUP(D1366,X$2:Y$13,2)</f>
        <v>40000 to 44999</v>
      </c>
    </row>
    <row r="1367" spans="1:22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>+E1367/D1367</f>
        <v>1.0026666666666666</v>
      </c>
      <c r="P1367">
        <f>AVERAGE(E1367/L1367)</f>
        <v>81.739130434782609</v>
      </c>
      <c r="Q1367" t="str">
        <f>LEFT(N1367,SEARCH("/",N1367)-1)</f>
        <v>music</v>
      </c>
      <c r="R1367" t="str">
        <f>RIGHT(N1367,LEN(N1367)-SEARCH("/",N1367))</f>
        <v>rock</v>
      </c>
      <c r="S1367" s="8">
        <f>(((J1367/60)/60)/24)+DATE(1970,1,1)</f>
        <v>42049.733240740738</v>
      </c>
      <c r="T1367" s="8">
        <f>(((I1367/60)/60)/24)+DATE(1970,1,1)</f>
        <v>42079.691574074073</v>
      </c>
      <c r="U1367" s="8">
        <f>VALUE(+LEFT(S1367,5))</f>
        <v>42049</v>
      </c>
      <c r="V1367" t="str">
        <f>VLOOKUP(D1367,X$2:Y$13,2)</f>
        <v>5000 to 9999</v>
      </c>
    </row>
    <row r="1368" spans="1:2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>+E1368/D1368</f>
        <v>1.2648920000000001</v>
      </c>
      <c r="P1368">
        <f>AVERAGE(E1368/L1368)</f>
        <v>64.535306122448986</v>
      </c>
      <c r="Q1368" t="str">
        <f>LEFT(N1368,SEARCH("/",N1368)-1)</f>
        <v>music</v>
      </c>
      <c r="R1368" t="str">
        <f>RIGHT(N1368,LEN(N1368)-SEARCH("/",N1368))</f>
        <v>rock</v>
      </c>
      <c r="S1368" s="8">
        <f>(((J1368/60)/60)/24)+DATE(1970,1,1)</f>
        <v>41924.996099537035</v>
      </c>
      <c r="T1368" s="8">
        <f>(((I1368/60)/60)/24)+DATE(1970,1,1)</f>
        <v>41970.037766203706</v>
      </c>
      <c r="U1368" s="8">
        <f>VALUE(+LEFT(S1368,5))</f>
        <v>41924</v>
      </c>
      <c r="V1368" t="str">
        <f>VLOOKUP(D1368,X$2:Y$13,2)</f>
        <v>5000 to 9999</v>
      </c>
    </row>
    <row r="1369" spans="1:22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>+E1369/D1369</f>
        <v>1.1426000000000001</v>
      </c>
      <c r="P1369">
        <f>AVERAGE(E1369/L1369)</f>
        <v>63.477777777777774</v>
      </c>
      <c r="Q1369" t="str">
        <f>LEFT(N1369,SEARCH("/",N1369)-1)</f>
        <v>music</v>
      </c>
      <c r="R1369" t="str">
        <f>RIGHT(N1369,LEN(N1369)-SEARCH("/",N1369))</f>
        <v>rock</v>
      </c>
      <c r="S1369" s="8">
        <f>(((J1369/60)/60)/24)+DATE(1970,1,1)</f>
        <v>42292.002893518518</v>
      </c>
      <c r="T1369" s="8">
        <f>(((I1369/60)/60)/24)+DATE(1970,1,1)</f>
        <v>42322.044560185182</v>
      </c>
      <c r="U1369" s="8">
        <f>VALUE(+LEFT(S1369,5))</f>
        <v>42292</v>
      </c>
      <c r="V1369" t="str">
        <f>VLOOKUP(D1369,X$2:Y$13,2)</f>
        <v>5000 to 9999</v>
      </c>
    </row>
    <row r="1370" spans="1:22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>+E1370/D1370</f>
        <v>1.107</v>
      </c>
      <c r="P1370">
        <f>AVERAGE(E1370/L1370)</f>
        <v>63.620689655172413</v>
      </c>
      <c r="Q1370" t="str">
        <f>LEFT(N1370,SEARCH("/",N1370)-1)</f>
        <v>music</v>
      </c>
      <c r="R1370" t="str">
        <f>RIGHT(N1370,LEN(N1370)-SEARCH("/",N1370))</f>
        <v>rock</v>
      </c>
      <c r="S1370" s="8">
        <f>(((J1370/60)/60)/24)+DATE(1970,1,1)</f>
        <v>42146.190902777773</v>
      </c>
      <c r="T1370" s="8">
        <f>(((I1370/60)/60)/24)+DATE(1970,1,1)</f>
        <v>42170.190902777773</v>
      </c>
      <c r="U1370" s="8">
        <f>VALUE(+LEFT(S1370,5))</f>
        <v>42146</v>
      </c>
      <c r="V1370" t="str">
        <f>VLOOKUP(D1370,X$2:Y$13,2)</f>
        <v>5000 to 9999</v>
      </c>
    </row>
    <row r="1371" spans="1:22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>+E1371/D1371</f>
        <v>1.0534805315203954</v>
      </c>
      <c r="P1371">
        <f>AVERAGE(E1371/L1371)</f>
        <v>83.967068965517228</v>
      </c>
      <c r="Q1371" t="str">
        <f>LEFT(N1371,SEARCH("/",N1371)-1)</f>
        <v>music</v>
      </c>
      <c r="R1371" t="str">
        <f>RIGHT(N1371,LEN(N1371)-SEARCH("/",N1371))</f>
        <v>rock</v>
      </c>
      <c r="S1371" s="8">
        <f>(((J1371/60)/60)/24)+DATE(1970,1,1)</f>
        <v>41710.594282407408</v>
      </c>
      <c r="T1371" s="8">
        <f>(((I1371/60)/60)/24)+DATE(1970,1,1)</f>
        <v>41740.594282407408</v>
      </c>
      <c r="U1371" s="8">
        <f>VALUE(+LEFT(S1371,5))</f>
        <v>41710</v>
      </c>
      <c r="V1371" t="str">
        <f>VLOOKUP(D1371,X$2:Y$13,2)</f>
        <v>30000 to 34999</v>
      </c>
    </row>
    <row r="1372" spans="1:22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>+E1372/D1372</f>
        <v>1.0366666666666666</v>
      </c>
      <c r="P1372">
        <f>AVERAGE(E1372/L1372)</f>
        <v>77.75</v>
      </c>
      <c r="Q1372" t="str">
        <f>LEFT(N1372,SEARCH("/",N1372)-1)</f>
        <v>music</v>
      </c>
      <c r="R1372" t="str">
        <f>RIGHT(N1372,LEN(N1372)-SEARCH("/",N1372))</f>
        <v>rock</v>
      </c>
      <c r="S1372" s="8">
        <f>(((J1372/60)/60)/24)+DATE(1970,1,1)</f>
        <v>41548.00335648148</v>
      </c>
      <c r="T1372" s="8">
        <f>(((I1372/60)/60)/24)+DATE(1970,1,1)</f>
        <v>41563.00335648148</v>
      </c>
      <c r="U1372" s="8">
        <f>VALUE(+LEFT(S1372,5))</f>
        <v>41548</v>
      </c>
      <c r="V1372" t="str">
        <f>VLOOKUP(D1372,X$2:Y$13,2)</f>
        <v>1000 to 4999</v>
      </c>
    </row>
    <row r="1373" spans="1:22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>+E1373/D1373</f>
        <v>1.0708672667523933</v>
      </c>
      <c r="P1373">
        <f>AVERAGE(E1373/L1373)</f>
        <v>107.07142857142857</v>
      </c>
      <c r="Q1373" t="str">
        <f>LEFT(N1373,SEARCH("/",N1373)-1)</f>
        <v>music</v>
      </c>
      <c r="R1373" t="str">
        <f>RIGHT(N1373,LEN(N1373)-SEARCH("/",N1373))</f>
        <v>rock</v>
      </c>
      <c r="S1373" s="8">
        <f>(((J1373/60)/60)/24)+DATE(1970,1,1)</f>
        <v>42101.758587962962</v>
      </c>
      <c r="T1373" s="8">
        <f>(((I1373/60)/60)/24)+DATE(1970,1,1)</f>
        <v>42131.758587962962</v>
      </c>
      <c r="U1373" s="8">
        <f>VALUE(+LEFT(S1373,5))</f>
        <v>42101</v>
      </c>
      <c r="V1373" t="str">
        <f>VLOOKUP(D1373,X$2:Y$13,2)</f>
        <v>5000 to 9999</v>
      </c>
    </row>
    <row r="1374" spans="1:2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>+E1374/D1374</f>
        <v>1.24</v>
      </c>
      <c r="P1374">
        <f>AVERAGE(E1374/L1374)</f>
        <v>38.75</v>
      </c>
      <c r="Q1374" t="str">
        <f>LEFT(N1374,SEARCH("/",N1374)-1)</f>
        <v>music</v>
      </c>
      <c r="R1374" t="str">
        <f>RIGHT(N1374,LEN(N1374)-SEARCH("/",N1374))</f>
        <v>rock</v>
      </c>
      <c r="S1374" s="8">
        <f>(((J1374/60)/60)/24)+DATE(1970,1,1)</f>
        <v>41072.739953703705</v>
      </c>
      <c r="T1374" s="8">
        <f>(((I1374/60)/60)/24)+DATE(1970,1,1)</f>
        <v>41102.739953703705</v>
      </c>
      <c r="U1374" s="8">
        <f>VALUE(+LEFT(S1374,5))</f>
        <v>41072</v>
      </c>
      <c r="V1374" t="str">
        <f>VLOOKUP(D1374,X$2:Y$13,2)</f>
        <v>Less than 1000</v>
      </c>
    </row>
    <row r="1375" spans="1:22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>+E1375/D1375</f>
        <v>1.0501</v>
      </c>
      <c r="P1375">
        <f>AVERAGE(E1375/L1375)</f>
        <v>201.94230769230768</v>
      </c>
      <c r="Q1375" t="str">
        <f>LEFT(N1375,SEARCH("/",N1375)-1)</f>
        <v>music</v>
      </c>
      <c r="R1375" t="str">
        <f>RIGHT(N1375,LEN(N1375)-SEARCH("/",N1375))</f>
        <v>rock</v>
      </c>
      <c r="S1375" s="8">
        <f>(((J1375/60)/60)/24)+DATE(1970,1,1)</f>
        <v>42704.95177083333</v>
      </c>
      <c r="T1375" s="8">
        <f>(((I1375/60)/60)/24)+DATE(1970,1,1)</f>
        <v>42734.95177083333</v>
      </c>
      <c r="U1375" s="8">
        <f>VALUE(+LEFT(S1375,5))</f>
        <v>42704</v>
      </c>
      <c r="V1375" t="str">
        <f>VLOOKUP(D1375,X$2:Y$13,2)</f>
        <v>10000 to 14999</v>
      </c>
    </row>
    <row r="1376" spans="1:22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>+E1376/D1376</f>
        <v>1.8946666666666667</v>
      </c>
      <c r="P1376">
        <f>AVERAGE(E1376/L1376)</f>
        <v>43.060606060606062</v>
      </c>
      <c r="Q1376" t="str">
        <f>LEFT(N1376,SEARCH("/",N1376)-1)</f>
        <v>music</v>
      </c>
      <c r="R1376" t="str">
        <f>RIGHT(N1376,LEN(N1376)-SEARCH("/",N1376))</f>
        <v>rock</v>
      </c>
      <c r="S1376" s="8">
        <f>(((J1376/60)/60)/24)+DATE(1970,1,1)</f>
        <v>42424.161898148144</v>
      </c>
      <c r="T1376" s="8">
        <f>(((I1376/60)/60)/24)+DATE(1970,1,1)</f>
        <v>42454.12023148148</v>
      </c>
      <c r="U1376" s="8">
        <f>VALUE(+LEFT(S1376,5))</f>
        <v>42424</v>
      </c>
      <c r="V1376" t="str">
        <f>VLOOKUP(D1376,X$2:Y$13,2)</f>
        <v>1000 to 4999</v>
      </c>
    </row>
    <row r="1377" spans="1:22" ht="43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>+E1377/D1377</f>
        <v>1.7132499999999999</v>
      </c>
      <c r="P1377">
        <f>AVERAGE(E1377/L1377)</f>
        <v>62.871559633027523</v>
      </c>
      <c r="Q1377" t="str">
        <f>LEFT(N1377,SEARCH("/",N1377)-1)</f>
        <v>music</v>
      </c>
      <c r="R1377" t="str">
        <f>RIGHT(N1377,LEN(N1377)-SEARCH("/",N1377))</f>
        <v>rock</v>
      </c>
      <c r="S1377" s="8">
        <f>(((J1377/60)/60)/24)+DATE(1970,1,1)</f>
        <v>42720.066192129627</v>
      </c>
      <c r="T1377" s="8">
        <f>(((I1377/60)/60)/24)+DATE(1970,1,1)</f>
        <v>42750.066192129627</v>
      </c>
      <c r="U1377" s="8">
        <f>VALUE(+LEFT(S1377,5))</f>
        <v>42720</v>
      </c>
      <c r="V1377" t="str">
        <f>VLOOKUP(D1377,X$2:Y$13,2)</f>
        <v>1000 to 4999</v>
      </c>
    </row>
    <row r="1378" spans="1:22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>+E1378/D1378</f>
        <v>2.5248648648648651</v>
      </c>
      <c r="P1378">
        <f>AVERAGE(E1378/L1378)</f>
        <v>55.607142857142854</v>
      </c>
      <c r="Q1378" t="str">
        <f>LEFT(N1378,SEARCH("/",N1378)-1)</f>
        <v>music</v>
      </c>
      <c r="R1378" t="str">
        <f>RIGHT(N1378,LEN(N1378)-SEARCH("/",N1378))</f>
        <v>rock</v>
      </c>
      <c r="S1378" s="8">
        <f>(((J1378/60)/60)/24)+DATE(1970,1,1)</f>
        <v>42677.669050925921</v>
      </c>
      <c r="T1378" s="8">
        <f>(((I1378/60)/60)/24)+DATE(1970,1,1)</f>
        <v>42707.710717592592</v>
      </c>
      <c r="U1378" s="8">
        <f>VALUE(+LEFT(S1378,5))</f>
        <v>42677</v>
      </c>
      <c r="V1378" t="str">
        <f>VLOOKUP(D1378,X$2:Y$13,2)</f>
        <v>1000 to 4999</v>
      </c>
    </row>
    <row r="1379" spans="1:22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>+E1379/D1379</f>
        <v>1.1615384615384616</v>
      </c>
      <c r="P1379">
        <f>AVERAGE(E1379/L1379)</f>
        <v>48.70967741935484</v>
      </c>
      <c r="Q1379" t="str">
        <f>LEFT(N1379,SEARCH("/",N1379)-1)</f>
        <v>music</v>
      </c>
      <c r="R1379" t="str">
        <f>RIGHT(N1379,LEN(N1379)-SEARCH("/",N1379))</f>
        <v>rock</v>
      </c>
      <c r="S1379" s="8">
        <f>(((J1379/60)/60)/24)+DATE(1970,1,1)</f>
        <v>42747.219560185185</v>
      </c>
      <c r="T1379" s="8">
        <f>(((I1379/60)/60)/24)+DATE(1970,1,1)</f>
        <v>42769.174305555556</v>
      </c>
      <c r="U1379" s="8">
        <f>VALUE(+LEFT(S1379,5))</f>
        <v>42747</v>
      </c>
      <c r="V1379" t="str">
        <f>VLOOKUP(D1379,X$2:Y$13,2)</f>
        <v>1000 to 4999</v>
      </c>
    </row>
    <row r="1380" spans="1:2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>+E1380/D1380</f>
        <v>2.0335000000000001</v>
      </c>
      <c r="P1380">
        <f>AVERAGE(E1380/L1380)</f>
        <v>30.578947368421051</v>
      </c>
      <c r="Q1380" t="str">
        <f>LEFT(N1380,SEARCH("/",N1380)-1)</f>
        <v>music</v>
      </c>
      <c r="R1380" t="str">
        <f>RIGHT(N1380,LEN(N1380)-SEARCH("/",N1380))</f>
        <v>rock</v>
      </c>
      <c r="S1380" s="8">
        <f>(((J1380/60)/60)/24)+DATE(1970,1,1)</f>
        <v>42568.759374999994</v>
      </c>
      <c r="T1380" s="8">
        <f>(((I1380/60)/60)/24)+DATE(1970,1,1)</f>
        <v>42583.759374999994</v>
      </c>
      <c r="U1380" s="8">
        <f>VALUE(+LEFT(S1380,5))</f>
        <v>42568</v>
      </c>
      <c r="V1380" t="str">
        <f>VLOOKUP(D1380,X$2:Y$13,2)</f>
        <v>1000 to 4999</v>
      </c>
    </row>
    <row r="1381" spans="1:22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>+E1381/D1381</f>
        <v>1.1160000000000001</v>
      </c>
      <c r="P1381">
        <f>AVERAGE(E1381/L1381)</f>
        <v>73.907284768211923</v>
      </c>
      <c r="Q1381" t="str">
        <f>LEFT(N1381,SEARCH("/",N1381)-1)</f>
        <v>music</v>
      </c>
      <c r="R1381" t="str">
        <f>RIGHT(N1381,LEN(N1381)-SEARCH("/",N1381))</f>
        <v>rock</v>
      </c>
      <c r="S1381" s="8">
        <f>(((J1381/60)/60)/24)+DATE(1970,1,1)</f>
        <v>42130.491620370376</v>
      </c>
      <c r="T1381" s="8">
        <f>(((I1381/60)/60)/24)+DATE(1970,1,1)</f>
        <v>42160.491620370376</v>
      </c>
      <c r="U1381" s="8">
        <f>VALUE(+LEFT(S1381,5))</f>
        <v>42130</v>
      </c>
      <c r="V1381" t="str">
        <f>VLOOKUP(D1381,X$2:Y$13,2)</f>
        <v>10000 to 14999</v>
      </c>
    </row>
    <row r="1382" spans="1:22" ht="28.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>+E1382/D1382</f>
        <v>4.24</v>
      </c>
      <c r="P1382">
        <f>AVERAGE(E1382/L1382)</f>
        <v>21.2</v>
      </c>
      <c r="Q1382" t="str">
        <f>LEFT(N1382,SEARCH("/",N1382)-1)</f>
        <v>music</v>
      </c>
      <c r="R1382" t="str">
        <f>RIGHT(N1382,LEN(N1382)-SEARCH("/",N1382))</f>
        <v>rock</v>
      </c>
      <c r="S1382" s="8">
        <f>(((J1382/60)/60)/24)+DATE(1970,1,1)</f>
        <v>42141.762800925921</v>
      </c>
      <c r="T1382" s="8">
        <f>(((I1382/60)/60)/24)+DATE(1970,1,1)</f>
        <v>42164.083333333328</v>
      </c>
      <c r="U1382" s="8">
        <f>VALUE(+LEFT(S1382,5))</f>
        <v>42141</v>
      </c>
      <c r="V1382" t="str">
        <f>VLOOKUP(D1382,X$2:Y$13,2)</f>
        <v>Less than 1000</v>
      </c>
    </row>
    <row r="1383" spans="1:22" ht="43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>+E1383/D1383</f>
        <v>1.071</v>
      </c>
      <c r="P1383">
        <f>AVERAGE(E1383/L1383)</f>
        <v>73.356164383561648</v>
      </c>
      <c r="Q1383" t="str">
        <f>LEFT(N1383,SEARCH("/",N1383)-1)</f>
        <v>music</v>
      </c>
      <c r="R1383" t="str">
        <f>RIGHT(N1383,LEN(N1383)-SEARCH("/",N1383))</f>
        <v>rock</v>
      </c>
      <c r="S1383" s="8">
        <f>(((J1383/60)/60)/24)+DATE(1970,1,1)</f>
        <v>42703.214409722219</v>
      </c>
      <c r="T1383" s="8">
        <f>(((I1383/60)/60)/24)+DATE(1970,1,1)</f>
        <v>42733.214409722219</v>
      </c>
      <c r="U1383" s="8">
        <f>VALUE(+LEFT(S1383,5))</f>
        <v>42703</v>
      </c>
      <c r="V1383" t="str">
        <f>VLOOKUP(D1383,X$2:Y$13,2)</f>
        <v>5000 to 9999</v>
      </c>
    </row>
    <row r="1384" spans="1:22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>+E1384/D1384</f>
        <v>1.043625</v>
      </c>
      <c r="P1384">
        <f>AVERAGE(E1384/L1384)</f>
        <v>56.412162162162161</v>
      </c>
      <c r="Q1384" t="str">
        <f>LEFT(N1384,SEARCH("/",N1384)-1)</f>
        <v>music</v>
      </c>
      <c r="R1384" t="str">
        <f>RIGHT(N1384,LEN(N1384)-SEARCH("/",N1384))</f>
        <v>rock</v>
      </c>
      <c r="S1384" s="8">
        <f>(((J1384/60)/60)/24)+DATE(1970,1,1)</f>
        <v>41370.800185185188</v>
      </c>
      <c r="T1384" s="8">
        <f>(((I1384/60)/60)/24)+DATE(1970,1,1)</f>
        <v>41400.800185185188</v>
      </c>
      <c r="U1384" s="8">
        <f>VALUE(+LEFT(S1384,5))</f>
        <v>41370</v>
      </c>
      <c r="V1384" t="str">
        <f>VLOOKUP(D1384,X$2:Y$13,2)</f>
        <v>5000 to 9999</v>
      </c>
    </row>
    <row r="1385" spans="1:22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>+E1385/D1385</f>
        <v>2.124090909090909</v>
      </c>
      <c r="P1385">
        <f>AVERAGE(E1385/L1385)</f>
        <v>50.247311827956992</v>
      </c>
      <c r="Q1385" t="str">
        <f>LEFT(N1385,SEARCH("/",N1385)-1)</f>
        <v>music</v>
      </c>
      <c r="R1385" t="str">
        <f>RIGHT(N1385,LEN(N1385)-SEARCH("/",N1385))</f>
        <v>rock</v>
      </c>
      <c r="S1385" s="8">
        <f>(((J1385/60)/60)/24)+DATE(1970,1,1)</f>
        <v>42707.074976851851</v>
      </c>
      <c r="T1385" s="8">
        <f>(((I1385/60)/60)/24)+DATE(1970,1,1)</f>
        <v>42727.074976851851</v>
      </c>
      <c r="U1385" s="8">
        <f>VALUE(+LEFT(S1385,5))</f>
        <v>42707</v>
      </c>
      <c r="V1385" t="str">
        <f>VLOOKUP(D1385,X$2:Y$13,2)</f>
        <v>1000 to 4999</v>
      </c>
    </row>
    <row r="1386" spans="1:22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>+E1386/D1386</f>
        <v>1.2408571428571429</v>
      </c>
      <c r="P1386">
        <f>AVERAGE(E1386/L1386)</f>
        <v>68.936507936507937</v>
      </c>
      <c r="Q1386" t="str">
        <f>LEFT(N1386,SEARCH("/",N1386)-1)</f>
        <v>music</v>
      </c>
      <c r="R1386" t="str">
        <f>RIGHT(N1386,LEN(N1386)-SEARCH("/",N1386))</f>
        <v>rock</v>
      </c>
      <c r="S1386" s="8">
        <f>(((J1386/60)/60)/24)+DATE(1970,1,1)</f>
        <v>42160.735208333332</v>
      </c>
      <c r="T1386" s="8">
        <f>(((I1386/60)/60)/24)+DATE(1970,1,1)</f>
        <v>42190.735208333332</v>
      </c>
      <c r="U1386" s="8">
        <f>VALUE(+LEFT(S1386,5))</f>
        <v>42160</v>
      </c>
      <c r="V1386" t="str">
        <f>VLOOKUP(D1386,X$2:Y$13,2)</f>
        <v>1000 to 4999</v>
      </c>
    </row>
    <row r="1387" spans="1:22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>+E1387/D1387</f>
        <v>1.10406125</v>
      </c>
      <c r="P1387">
        <f>AVERAGE(E1387/L1387)</f>
        <v>65.914104477611943</v>
      </c>
      <c r="Q1387" t="str">
        <f>LEFT(N1387,SEARCH("/",N1387)-1)</f>
        <v>music</v>
      </c>
      <c r="R1387" t="str">
        <f>RIGHT(N1387,LEN(N1387)-SEARCH("/",N1387))</f>
        <v>rock</v>
      </c>
      <c r="S1387" s="8">
        <f>(((J1387/60)/60)/24)+DATE(1970,1,1)</f>
        <v>42433.688900462963</v>
      </c>
      <c r="T1387" s="8">
        <f>(((I1387/60)/60)/24)+DATE(1970,1,1)</f>
        <v>42489.507638888885</v>
      </c>
      <c r="U1387" s="8">
        <f>VALUE(+LEFT(S1387,5))</f>
        <v>42433</v>
      </c>
      <c r="V1387" t="str">
        <f>VLOOKUP(D1387,X$2:Y$13,2)</f>
        <v>5000 to 9999</v>
      </c>
    </row>
    <row r="1388" spans="1:22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>+E1388/D1388</f>
        <v>2.1875</v>
      </c>
      <c r="P1388">
        <f>AVERAGE(E1388/L1388)</f>
        <v>62.5</v>
      </c>
      <c r="Q1388" t="str">
        <f>LEFT(N1388,SEARCH("/",N1388)-1)</f>
        <v>music</v>
      </c>
      <c r="R1388" t="str">
        <f>RIGHT(N1388,LEN(N1388)-SEARCH("/",N1388))</f>
        <v>rock</v>
      </c>
      <c r="S1388" s="8">
        <f>(((J1388/60)/60)/24)+DATE(1970,1,1)</f>
        <v>42184.646863425922</v>
      </c>
      <c r="T1388" s="8">
        <f>(((I1388/60)/60)/24)+DATE(1970,1,1)</f>
        <v>42214.646863425922</v>
      </c>
      <c r="U1388" s="8">
        <f>VALUE(+LEFT(S1388,5))</f>
        <v>42184</v>
      </c>
      <c r="V1388" t="str">
        <f>VLOOKUP(D1388,X$2:Y$13,2)</f>
        <v>Less than 1000</v>
      </c>
    </row>
    <row r="1389" spans="1:22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>+E1389/D1389</f>
        <v>1.36625</v>
      </c>
      <c r="P1389">
        <f>AVERAGE(E1389/L1389)</f>
        <v>70.064102564102569</v>
      </c>
      <c r="Q1389" t="str">
        <f>LEFT(N1389,SEARCH("/",N1389)-1)</f>
        <v>music</v>
      </c>
      <c r="R1389" t="str">
        <f>RIGHT(N1389,LEN(N1389)-SEARCH("/",N1389))</f>
        <v>rock</v>
      </c>
      <c r="S1389" s="8">
        <f>(((J1389/60)/60)/24)+DATE(1970,1,1)</f>
        <v>42126.92123842593</v>
      </c>
      <c r="T1389" s="8">
        <f>(((I1389/60)/60)/24)+DATE(1970,1,1)</f>
        <v>42158.1875</v>
      </c>
      <c r="U1389" s="8">
        <f>VALUE(+LEFT(S1389,5))</f>
        <v>42126</v>
      </c>
      <c r="V1389" t="str">
        <f>VLOOKUP(D1389,X$2:Y$13,2)</f>
        <v>1000 to 4999</v>
      </c>
    </row>
    <row r="1390" spans="1:22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>+E1390/D1390</f>
        <v>1.348074</v>
      </c>
      <c r="P1390">
        <f>AVERAGE(E1390/L1390)</f>
        <v>60.181874999999998</v>
      </c>
      <c r="Q1390" t="str">
        <f>LEFT(N1390,SEARCH("/",N1390)-1)</f>
        <v>music</v>
      </c>
      <c r="R1390" t="str">
        <f>RIGHT(N1390,LEN(N1390)-SEARCH("/",N1390))</f>
        <v>rock</v>
      </c>
      <c r="S1390" s="8">
        <f>(((J1390/60)/60)/24)+DATE(1970,1,1)</f>
        <v>42634.614780092597</v>
      </c>
      <c r="T1390" s="8">
        <f>(((I1390/60)/60)/24)+DATE(1970,1,1)</f>
        <v>42660.676388888889</v>
      </c>
      <c r="U1390" s="8">
        <f>VALUE(+LEFT(S1390,5))</f>
        <v>42634</v>
      </c>
      <c r="V1390" t="str">
        <f>VLOOKUP(D1390,X$2:Y$13,2)</f>
        <v>5000 to 9999</v>
      </c>
    </row>
    <row r="1391" spans="1:22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>+E1391/D1391</f>
        <v>1.454</v>
      </c>
      <c r="P1391">
        <f>AVERAGE(E1391/L1391)</f>
        <v>21.382352941176471</v>
      </c>
      <c r="Q1391" t="str">
        <f>LEFT(N1391,SEARCH("/",N1391)-1)</f>
        <v>music</v>
      </c>
      <c r="R1391" t="str">
        <f>RIGHT(N1391,LEN(N1391)-SEARCH("/",N1391))</f>
        <v>rock</v>
      </c>
      <c r="S1391" s="8">
        <f>(((J1391/60)/60)/24)+DATE(1970,1,1)</f>
        <v>42565.480983796297</v>
      </c>
      <c r="T1391" s="8">
        <f>(((I1391/60)/60)/24)+DATE(1970,1,1)</f>
        <v>42595.480983796297</v>
      </c>
      <c r="U1391" s="8">
        <f>VALUE(+LEFT(S1391,5))</f>
        <v>42565</v>
      </c>
      <c r="V1391" t="str">
        <f>VLOOKUP(D1391,X$2:Y$13,2)</f>
        <v>Less than 1000</v>
      </c>
    </row>
    <row r="1392" spans="1:22" ht="28.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>+E1392/D1392</f>
        <v>1.0910714285714285</v>
      </c>
      <c r="P1392">
        <f>AVERAGE(E1392/L1392)</f>
        <v>160.78947368421052</v>
      </c>
      <c r="Q1392" t="str">
        <f>LEFT(N1392,SEARCH("/",N1392)-1)</f>
        <v>music</v>
      </c>
      <c r="R1392" t="str">
        <f>RIGHT(N1392,LEN(N1392)-SEARCH("/",N1392))</f>
        <v>rock</v>
      </c>
      <c r="S1392" s="8">
        <f>(((J1392/60)/60)/24)+DATE(1970,1,1)</f>
        <v>42087.803310185183</v>
      </c>
      <c r="T1392" s="8">
        <f>(((I1392/60)/60)/24)+DATE(1970,1,1)</f>
        <v>42121.716666666667</v>
      </c>
      <c r="U1392" s="8">
        <f>VALUE(+LEFT(S1392,5))</f>
        <v>42087</v>
      </c>
      <c r="V1392" t="str">
        <f>VLOOKUP(D1392,X$2:Y$13,2)</f>
        <v>1000 to 4999</v>
      </c>
    </row>
    <row r="1393" spans="1:22" ht="28.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>+E1393/D1393</f>
        <v>1.1020000000000001</v>
      </c>
      <c r="P1393">
        <f>AVERAGE(E1393/L1393)</f>
        <v>42.384615384615387</v>
      </c>
      <c r="Q1393" t="str">
        <f>LEFT(N1393,SEARCH("/",N1393)-1)</f>
        <v>music</v>
      </c>
      <c r="R1393" t="str">
        <f>RIGHT(N1393,LEN(N1393)-SEARCH("/",N1393))</f>
        <v>rock</v>
      </c>
      <c r="S1393" s="8">
        <f>(((J1393/60)/60)/24)+DATE(1970,1,1)</f>
        <v>42193.650671296295</v>
      </c>
      <c r="T1393" s="8">
        <f>(((I1393/60)/60)/24)+DATE(1970,1,1)</f>
        <v>42238.207638888889</v>
      </c>
      <c r="U1393" s="8">
        <f>VALUE(+LEFT(S1393,5))</f>
        <v>42193</v>
      </c>
      <c r="V1393" t="str">
        <f>VLOOKUP(D1393,X$2:Y$13,2)</f>
        <v>Less than 1000</v>
      </c>
    </row>
    <row r="1394" spans="1:22" ht="28.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>+E1394/D1394</f>
        <v>1.1364000000000001</v>
      </c>
      <c r="P1394">
        <f>AVERAGE(E1394/L1394)</f>
        <v>27.317307692307693</v>
      </c>
      <c r="Q1394" t="str">
        <f>LEFT(N1394,SEARCH("/",N1394)-1)</f>
        <v>music</v>
      </c>
      <c r="R1394" t="str">
        <f>RIGHT(N1394,LEN(N1394)-SEARCH("/",N1394))</f>
        <v>rock</v>
      </c>
      <c r="S1394" s="8">
        <f>(((J1394/60)/60)/24)+DATE(1970,1,1)</f>
        <v>42401.154930555553</v>
      </c>
      <c r="T1394" s="8">
        <f>(((I1394/60)/60)/24)+DATE(1970,1,1)</f>
        <v>42432.154930555553</v>
      </c>
      <c r="U1394" s="8">
        <f>VALUE(+LEFT(S1394,5))</f>
        <v>42401</v>
      </c>
      <c r="V1394" t="str">
        <f>VLOOKUP(D1394,X$2:Y$13,2)</f>
        <v>1000 to 4999</v>
      </c>
    </row>
    <row r="1395" spans="1:2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>+E1395/D1395</f>
        <v>1.0235000000000001</v>
      </c>
      <c r="P1395">
        <f>AVERAGE(E1395/L1395)</f>
        <v>196.82692307692307</v>
      </c>
      <c r="Q1395" t="str">
        <f>LEFT(N1395,SEARCH("/",N1395)-1)</f>
        <v>music</v>
      </c>
      <c r="R1395" t="str">
        <f>RIGHT(N1395,LEN(N1395)-SEARCH("/",N1395))</f>
        <v>rock</v>
      </c>
      <c r="S1395" s="8">
        <f>(((J1395/60)/60)/24)+DATE(1970,1,1)</f>
        <v>42553.681979166664</v>
      </c>
      <c r="T1395" s="8">
        <f>(((I1395/60)/60)/24)+DATE(1970,1,1)</f>
        <v>42583.681979166664</v>
      </c>
      <c r="U1395" s="8">
        <f>VALUE(+LEFT(S1395,5))</f>
        <v>42553</v>
      </c>
      <c r="V1395" t="str">
        <f>VLOOKUP(D1395,X$2:Y$13,2)</f>
        <v>10000 to 14999</v>
      </c>
    </row>
    <row r="1396" spans="1:22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>+E1396/D1396</f>
        <v>1.2213333333333334</v>
      </c>
      <c r="P1396">
        <f>AVERAGE(E1396/L1396)</f>
        <v>53.882352941176471</v>
      </c>
      <c r="Q1396" t="str">
        <f>LEFT(N1396,SEARCH("/",N1396)-1)</f>
        <v>music</v>
      </c>
      <c r="R1396" t="str">
        <f>RIGHT(N1396,LEN(N1396)-SEARCH("/",N1396))</f>
        <v>rock</v>
      </c>
      <c r="S1396" s="8">
        <f>(((J1396/60)/60)/24)+DATE(1970,1,1)</f>
        <v>42752.144976851851</v>
      </c>
      <c r="T1396" s="8">
        <f>(((I1396/60)/60)/24)+DATE(1970,1,1)</f>
        <v>42795.125</v>
      </c>
      <c r="U1396" s="8">
        <f>VALUE(+LEFT(S1396,5))</f>
        <v>42752</v>
      </c>
      <c r="V1396" t="str">
        <f>VLOOKUP(D1396,X$2:Y$13,2)</f>
        <v>Less than 1000</v>
      </c>
    </row>
    <row r="1397" spans="1:2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>+E1397/D1397</f>
        <v>1.1188571428571428</v>
      </c>
      <c r="P1397">
        <f>AVERAGE(E1397/L1397)</f>
        <v>47.756097560975611</v>
      </c>
      <c r="Q1397" t="str">
        <f>LEFT(N1397,SEARCH("/",N1397)-1)</f>
        <v>music</v>
      </c>
      <c r="R1397" t="str">
        <f>RIGHT(N1397,LEN(N1397)-SEARCH("/",N1397))</f>
        <v>rock</v>
      </c>
      <c r="S1397" s="8">
        <f>(((J1397/60)/60)/24)+DATE(1970,1,1)</f>
        <v>42719.90834490741</v>
      </c>
      <c r="T1397" s="8">
        <f>(((I1397/60)/60)/24)+DATE(1970,1,1)</f>
        <v>42749.90834490741</v>
      </c>
      <c r="U1397" s="8">
        <f>VALUE(+LEFT(S1397,5))</f>
        <v>42719</v>
      </c>
      <c r="V1397" t="str">
        <f>VLOOKUP(D1397,X$2:Y$13,2)</f>
        <v>1000 to 4999</v>
      </c>
    </row>
    <row r="1398" spans="1:22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>+E1398/D1398</f>
        <v>1.073</v>
      </c>
      <c r="P1398">
        <f>AVERAGE(E1398/L1398)</f>
        <v>88.191780821917803</v>
      </c>
      <c r="Q1398" t="str">
        <f>LEFT(N1398,SEARCH("/",N1398)-1)</f>
        <v>music</v>
      </c>
      <c r="R1398" t="str">
        <f>RIGHT(N1398,LEN(N1398)-SEARCH("/",N1398))</f>
        <v>rock</v>
      </c>
      <c r="S1398" s="8">
        <f>(((J1398/60)/60)/24)+DATE(1970,1,1)</f>
        <v>42018.99863425926</v>
      </c>
      <c r="T1398" s="8">
        <f>(((I1398/60)/60)/24)+DATE(1970,1,1)</f>
        <v>42048.99863425926</v>
      </c>
      <c r="U1398" s="8">
        <f>VALUE(+LEFT(S1398,5))</f>
        <v>42018</v>
      </c>
      <c r="V1398" t="str">
        <f>VLOOKUP(D1398,X$2:Y$13,2)</f>
        <v>5000 to 9999</v>
      </c>
    </row>
    <row r="1399" spans="1:22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>+E1399/D1399</f>
        <v>1.1385000000000001</v>
      </c>
      <c r="P1399">
        <f>AVERAGE(E1399/L1399)</f>
        <v>72.056962025316452</v>
      </c>
      <c r="Q1399" t="str">
        <f>LEFT(N1399,SEARCH("/",N1399)-1)</f>
        <v>music</v>
      </c>
      <c r="R1399" t="str">
        <f>RIGHT(N1399,LEN(N1399)-SEARCH("/",N1399))</f>
        <v>rock</v>
      </c>
      <c r="S1399" s="8">
        <f>(((J1399/60)/60)/24)+DATE(1970,1,1)</f>
        <v>42640.917939814812</v>
      </c>
      <c r="T1399" s="8">
        <f>(((I1399/60)/60)/24)+DATE(1970,1,1)</f>
        <v>42670.888194444444</v>
      </c>
      <c r="U1399" s="8">
        <f>VALUE(+LEFT(S1399,5))</f>
        <v>42640</v>
      </c>
      <c r="V1399" t="str">
        <f>VLOOKUP(D1399,X$2:Y$13,2)</f>
        <v>10000 to 14999</v>
      </c>
    </row>
    <row r="1400" spans="1:22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>+E1400/D1400</f>
        <v>1.0968181818181819</v>
      </c>
      <c r="P1400">
        <f>AVERAGE(E1400/L1400)</f>
        <v>74.246153846153845</v>
      </c>
      <c r="Q1400" t="str">
        <f>LEFT(N1400,SEARCH("/",N1400)-1)</f>
        <v>music</v>
      </c>
      <c r="R1400" t="str">
        <f>RIGHT(N1400,LEN(N1400)-SEARCH("/",N1400))</f>
        <v>rock</v>
      </c>
      <c r="S1400" s="8">
        <f>(((J1400/60)/60)/24)+DATE(1970,1,1)</f>
        <v>42526.874236111107</v>
      </c>
      <c r="T1400" s="8">
        <f>(((I1400/60)/60)/24)+DATE(1970,1,1)</f>
        <v>42556.874236111107</v>
      </c>
      <c r="U1400" s="8">
        <f>VALUE(+LEFT(S1400,5))</f>
        <v>42526</v>
      </c>
      <c r="V1400" t="str">
        <f>VLOOKUP(D1400,X$2:Y$13,2)</f>
        <v>1000 to 4999</v>
      </c>
    </row>
    <row r="1401" spans="1:22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>+E1401/D1401</f>
        <v>1.2614444444444444</v>
      </c>
      <c r="P1401">
        <f>AVERAGE(E1401/L1401)</f>
        <v>61.701086956521742</v>
      </c>
      <c r="Q1401" t="str">
        <f>LEFT(N1401,SEARCH("/",N1401)-1)</f>
        <v>music</v>
      </c>
      <c r="R1401" t="str">
        <f>RIGHT(N1401,LEN(N1401)-SEARCH("/",N1401))</f>
        <v>rock</v>
      </c>
      <c r="S1401" s="8">
        <f>(((J1401/60)/60)/24)+DATE(1970,1,1)</f>
        <v>41889.004317129627</v>
      </c>
      <c r="T1401" s="8">
        <f>(((I1401/60)/60)/24)+DATE(1970,1,1)</f>
        <v>41919.004317129627</v>
      </c>
      <c r="U1401" s="8">
        <f>VALUE(+LEFT(S1401,5))</f>
        <v>41889</v>
      </c>
      <c r="V1401" t="str">
        <f>VLOOKUP(D1401,X$2:Y$13,2)</f>
        <v>5000 to 9999</v>
      </c>
    </row>
    <row r="1402" spans="1:22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>+E1402/D1402</f>
        <v>1.6742857142857144</v>
      </c>
      <c r="P1402">
        <f>AVERAGE(E1402/L1402)</f>
        <v>17.235294117647058</v>
      </c>
      <c r="Q1402" t="str">
        <f>LEFT(N1402,SEARCH("/",N1402)-1)</f>
        <v>music</v>
      </c>
      <c r="R1402" t="str">
        <f>RIGHT(N1402,LEN(N1402)-SEARCH("/",N1402))</f>
        <v>rock</v>
      </c>
      <c r="S1402" s="8">
        <f>(((J1402/60)/60)/24)+DATE(1970,1,1)</f>
        <v>42498.341122685189</v>
      </c>
      <c r="T1402" s="8">
        <f>(((I1402/60)/60)/24)+DATE(1970,1,1)</f>
        <v>42533.229166666672</v>
      </c>
      <c r="U1402" s="8">
        <f>VALUE(+LEFT(S1402,5))</f>
        <v>42498</v>
      </c>
      <c r="V1402" t="str">
        <f>VLOOKUP(D1402,X$2:Y$13,2)</f>
        <v>Less than 1000</v>
      </c>
    </row>
    <row r="1403" spans="1:22" ht="43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>+E1403/D1403</f>
        <v>4.9652000000000003</v>
      </c>
      <c r="P1403">
        <f>AVERAGE(E1403/L1403)</f>
        <v>51.720833333333331</v>
      </c>
      <c r="Q1403" t="str">
        <f>LEFT(N1403,SEARCH("/",N1403)-1)</f>
        <v>music</v>
      </c>
      <c r="R1403" t="str">
        <f>RIGHT(N1403,LEN(N1403)-SEARCH("/",N1403))</f>
        <v>rock</v>
      </c>
      <c r="S1403" s="8">
        <f>(((J1403/60)/60)/24)+DATE(1970,1,1)</f>
        <v>41399.99622685185</v>
      </c>
      <c r="T1403" s="8">
        <f>(((I1403/60)/60)/24)+DATE(1970,1,1)</f>
        <v>41420.99622685185</v>
      </c>
      <c r="U1403" s="8">
        <f>VALUE(+LEFT(S1403,5))</f>
        <v>41399</v>
      </c>
      <c r="V1403" t="str">
        <f>VLOOKUP(D1403,X$2:Y$13,2)</f>
        <v>1000 to 4999</v>
      </c>
    </row>
    <row r="1404" spans="1:22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>+E1404/D1404</f>
        <v>1.0915999999999999</v>
      </c>
      <c r="P1404">
        <f>AVERAGE(E1404/L1404)</f>
        <v>24.150442477876105</v>
      </c>
      <c r="Q1404" t="str">
        <f>LEFT(N1404,SEARCH("/",N1404)-1)</f>
        <v>music</v>
      </c>
      <c r="R1404" t="str">
        <f>RIGHT(N1404,LEN(N1404)-SEARCH("/",N1404))</f>
        <v>rock</v>
      </c>
      <c r="S1404" s="8">
        <f>(((J1404/60)/60)/24)+DATE(1970,1,1)</f>
        <v>42065.053368055553</v>
      </c>
      <c r="T1404" s="8">
        <f>(((I1404/60)/60)/24)+DATE(1970,1,1)</f>
        <v>42125.011701388896</v>
      </c>
      <c r="U1404" s="8">
        <f>VALUE(+LEFT(S1404,5))</f>
        <v>42065</v>
      </c>
      <c r="V1404" t="str">
        <f>VLOOKUP(D1404,X$2:Y$13,2)</f>
        <v>1000 to 4999</v>
      </c>
    </row>
    <row r="1405" spans="1:22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>+E1405/D1405</f>
        <v>1.0257499999999999</v>
      </c>
      <c r="P1405">
        <f>AVERAGE(E1405/L1405)</f>
        <v>62.166666666666664</v>
      </c>
      <c r="Q1405" t="str">
        <f>LEFT(N1405,SEARCH("/",N1405)-1)</f>
        <v>music</v>
      </c>
      <c r="R1405" t="str">
        <f>RIGHT(N1405,LEN(N1405)-SEARCH("/",N1405))</f>
        <v>rock</v>
      </c>
      <c r="S1405" s="8">
        <f>(((J1405/60)/60)/24)+DATE(1970,1,1)</f>
        <v>41451.062905092593</v>
      </c>
      <c r="T1405" s="8">
        <f>(((I1405/60)/60)/24)+DATE(1970,1,1)</f>
        <v>41481.062905092593</v>
      </c>
      <c r="U1405" s="8">
        <f>VALUE(+LEFT(S1405,5))</f>
        <v>41451</v>
      </c>
      <c r="V1405" t="str">
        <f>VLOOKUP(D1405,X$2:Y$13,2)</f>
        <v>1000 to 4999</v>
      </c>
    </row>
    <row r="1406" spans="1:22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>+E1406/D1406</f>
        <v>1.6620689655172414E-2</v>
      </c>
      <c r="P1406">
        <f>AVERAGE(E1406/L1406)</f>
        <v>48.2</v>
      </c>
      <c r="Q1406" t="str">
        <f>LEFT(N1406,SEARCH("/",N1406)-1)</f>
        <v>publishing</v>
      </c>
      <c r="R1406" t="str">
        <f>RIGHT(N1406,LEN(N1406)-SEARCH("/",N1406))</f>
        <v>translations</v>
      </c>
      <c r="S1406" s="8">
        <f>(((J1406/60)/60)/24)+DATE(1970,1,1)</f>
        <v>42032.510243055556</v>
      </c>
      <c r="T1406" s="8">
        <f>(((I1406/60)/60)/24)+DATE(1970,1,1)</f>
        <v>42057.510243055556</v>
      </c>
      <c r="U1406" s="8">
        <f>VALUE(+LEFT(S1406,5))</f>
        <v>42032</v>
      </c>
      <c r="V1406" t="str">
        <f>VLOOKUP(D1406,X$2:Y$13,2)</f>
        <v>10000 to 14999</v>
      </c>
    </row>
    <row r="1407" spans="1:22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>+E1407/D1407</f>
        <v>4.1999999999999997E-3</v>
      </c>
      <c r="P1407">
        <f>AVERAGE(E1407/L1407)</f>
        <v>6.1764705882352944</v>
      </c>
      <c r="Q1407" t="str">
        <f>LEFT(N1407,SEARCH("/",N1407)-1)</f>
        <v>publishing</v>
      </c>
      <c r="R1407" t="str">
        <f>RIGHT(N1407,LEN(N1407)-SEARCH("/",N1407))</f>
        <v>translations</v>
      </c>
      <c r="S1407" s="8">
        <f>(((J1407/60)/60)/24)+DATE(1970,1,1)</f>
        <v>41941.680567129632</v>
      </c>
      <c r="T1407" s="8">
        <f>(((I1407/60)/60)/24)+DATE(1970,1,1)</f>
        <v>41971.722233796296</v>
      </c>
      <c r="U1407" s="8">
        <f>VALUE(+LEFT(S1407,5))</f>
        <v>41941</v>
      </c>
      <c r="V1407" t="str">
        <f>VLOOKUP(D1407,X$2:Y$13,2)</f>
        <v>25000 to 29999</v>
      </c>
    </row>
    <row r="1408" spans="1:2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>+E1408/D1408</f>
        <v>1.25E-3</v>
      </c>
      <c r="P1408">
        <f>AVERAGE(E1408/L1408)</f>
        <v>5</v>
      </c>
      <c r="Q1408" t="str">
        <f>LEFT(N1408,SEARCH("/",N1408)-1)</f>
        <v>publishing</v>
      </c>
      <c r="R1408" t="str">
        <f>RIGHT(N1408,LEN(N1408)-SEARCH("/",N1408))</f>
        <v>translations</v>
      </c>
      <c r="S1408" s="8">
        <f>(((J1408/60)/60)/24)+DATE(1970,1,1)</f>
        <v>42297.432951388888</v>
      </c>
      <c r="T1408" s="8">
        <f>(((I1408/60)/60)/24)+DATE(1970,1,1)</f>
        <v>42350.416666666672</v>
      </c>
      <c r="U1408" s="8">
        <f>VALUE(+LEFT(S1408,5))</f>
        <v>42297</v>
      </c>
      <c r="V1408" t="str">
        <f>VLOOKUP(D1408,X$2:Y$13,2)</f>
        <v>10000 to 14999</v>
      </c>
    </row>
    <row r="1409" spans="1:22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>+E1409/D1409</f>
        <v>5.0000000000000001E-3</v>
      </c>
      <c r="P1409">
        <f>AVERAGE(E1409/L1409)</f>
        <v>7.5</v>
      </c>
      <c r="Q1409" t="str">
        <f>LEFT(N1409,SEARCH("/",N1409)-1)</f>
        <v>publishing</v>
      </c>
      <c r="R1409" t="str">
        <f>RIGHT(N1409,LEN(N1409)-SEARCH("/",N1409))</f>
        <v>translations</v>
      </c>
      <c r="S1409" s="8">
        <f>(((J1409/60)/60)/24)+DATE(1970,1,1)</f>
        <v>41838.536782407406</v>
      </c>
      <c r="T1409" s="8">
        <f>(((I1409/60)/60)/24)+DATE(1970,1,1)</f>
        <v>41863.536782407406</v>
      </c>
      <c r="U1409" s="8">
        <f>VALUE(+LEFT(S1409,5))</f>
        <v>41838</v>
      </c>
      <c r="V1409" t="str">
        <f>VLOOKUP(D1409,X$2:Y$13,2)</f>
        <v>1000 to 4999</v>
      </c>
    </row>
    <row r="1410" spans="1:22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>+E1410/D1410</f>
        <v>7.1999999999999995E-2</v>
      </c>
      <c r="P1410">
        <f>AVERAGE(E1410/L1410)</f>
        <v>12</v>
      </c>
      <c r="Q1410" t="str">
        <f>LEFT(N1410,SEARCH("/",N1410)-1)</f>
        <v>publishing</v>
      </c>
      <c r="R1410" t="str">
        <f>RIGHT(N1410,LEN(N1410)-SEARCH("/",N1410))</f>
        <v>translations</v>
      </c>
      <c r="S1410" s="8">
        <f>(((J1410/60)/60)/24)+DATE(1970,1,1)</f>
        <v>42291.872175925921</v>
      </c>
      <c r="T1410" s="8">
        <f>(((I1410/60)/60)/24)+DATE(1970,1,1)</f>
        <v>42321.913842592592</v>
      </c>
      <c r="U1410" s="8">
        <f>VALUE(+LEFT(S1410,5))</f>
        <v>42291</v>
      </c>
      <c r="V1410" t="str">
        <f>VLOOKUP(D1410,X$2:Y$13,2)</f>
        <v>1000 to 4999</v>
      </c>
    </row>
    <row r="1411" spans="1:22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>+E1411/D1411</f>
        <v>0</v>
      </c>
      <c r="P1411" t="e">
        <f>AVERAGE(E1411/L1411)</f>
        <v>#DIV/0!</v>
      </c>
      <c r="Q1411" t="str">
        <f>LEFT(N1411,SEARCH("/",N1411)-1)</f>
        <v>publishing</v>
      </c>
      <c r="R1411" t="str">
        <f>RIGHT(N1411,LEN(N1411)-SEARCH("/",N1411))</f>
        <v>translations</v>
      </c>
      <c r="S1411" s="8">
        <f>(((J1411/60)/60)/24)+DATE(1970,1,1)</f>
        <v>41945.133506944447</v>
      </c>
      <c r="T1411" s="8">
        <f>(((I1411/60)/60)/24)+DATE(1970,1,1)</f>
        <v>42005.175173611111</v>
      </c>
      <c r="U1411" s="8">
        <f>VALUE(+LEFT(S1411,5))</f>
        <v>41945</v>
      </c>
      <c r="V1411" t="str">
        <f>VLOOKUP(D1411,X$2:Y$13,2)</f>
        <v>1000 to 4999</v>
      </c>
    </row>
    <row r="1412" spans="1:22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>+E1412/D1412</f>
        <v>1.6666666666666666E-4</v>
      </c>
      <c r="P1412">
        <f>AVERAGE(E1412/L1412)</f>
        <v>1</v>
      </c>
      <c r="Q1412" t="str">
        <f>LEFT(N1412,SEARCH("/",N1412)-1)</f>
        <v>publishing</v>
      </c>
      <c r="R1412" t="str">
        <f>RIGHT(N1412,LEN(N1412)-SEARCH("/",N1412))</f>
        <v>translations</v>
      </c>
      <c r="S1412" s="8">
        <f>(((J1412/60)/60)/24)+DATE(1970,1,1)</f>
        <v>42479.318518518514</v>
      </c>
      <c r="T1412" s="8">
        <f>(((I1412/60)/60)/24)+DATE(1970,1,1)</f>
        <v>42524.318518518514</v>
      </c>
      <c r="U1412" s="8">
        <f>VALUE(+LEFT(S1412,5))</f>
        <v>42479</v>
      </c>
      <c r="V1412" t="str">
        <f>VLOOKUP(D1412,X$2:Y$13,2)</f>
        <v>5000 to 9999</v>
      </c>
    </row>
    <row r="1413" spans="1:22" ht="43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>+E1413/D1413</f>
        <v>2.3333333333333335E-3</v>
      </c>
      <c r="P1413">
        <f>AVERAGE(E1413/L1413)</f>
        <v>2.3333333333333335</v>
      </c>
      <c r="Q1413" t="str">
        <f>LEFT(N1413,SEARCH("/",N1413)-1)</f>
        <v>publishing</v>
      </c>
      <c r="R1413" t="str">
        <f>RIGHT(N1413,LEN(N1413)-SEARCH("/",N1413))</f>
        <v>translations</v>
      </c>
      <c r="S1413" s="8">
        <f>(((J1413/60)/60)/24)+DATE(1970,1,1)</f>
        <v>42013.059027777781</v>
      </c>
      <c r="T1413" s="8">
        <f>(((I1413/60)/60)/24)+DATE(1970,1,1)</f>
        <v>42041.059027777781</v>
      </c>
      <c r="U1413" s="8">
        <f>VALUE(+LEFT(S1413,5))</f>
        <v>42013</v>
      </c>
      <c r="V1413" t="str">
        <f>VLOOKUP(D1413,X$2:Y$13,2)</f>
        <v>1000 to 4999</v>
      </c>
    </row>
    <row r="1414" spans="1:22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>+E1414/D1414</f>
        <v>4.5714285714285714E-2</v>
      </c>
      <c r="P1414">
        <f>AVERAGE(E1414/L1414)</f>
        <v>24.615384615384617</v>
      </c>
      <c r="Q1414" t="str">
        <f>LEFT(N1414,SEARCH("/",N1414)-1)</f>
        <v>publishing</v>
      </c>
      <c r="R1414" t="str">
        <f>RIGHT(N1414,LEN(N1414)-SEARCH("/",N1414))</f>
        <v>translations</v>
      </c>
      <c r="S1414" s="8">
        <f>(((J1414/60)/60)/24)+DATE(1970,1,1)</f>
        <v>41947.063645833332</v>
      </c>
      <c r="T1414" s="8">
        <f>(((I1414/60)/60)/24)+DATE(1970,1,1)</f>
        <v>41977.063645833332</v>
      </c>
      <c r="U1414" s="8">
        <f>VALUE(+LEFT(S1414,5))</f>
        <v>41947</v>
      </c>
      <c r="V1414" t="str">
        <f>VLOOKUP(D1414,X$2:Y$13,2)</f>
        <v>5000 to 9999</v>
      </c>
    </row>
    <row r="1415" spans="1:22" ht="43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>+E1415/D1415</f>
        <v>0.05</v>
      </c>
      <c r="P1415">
        <f>AVERAGE(E1415/L1415)</f>
        <v>100</v>
      </c>
      <c r="Q1415" t="str">
        <f>LEFT(N1415,SEARCH("/",N1415)-1)</f>
        <v>publishing</v>
      </c>
      <c r="R1415" t="str">
        <f>RIGHT(N1415,LEN(N1415)-SEARCH("/",N1415))</f>
        <v>translations</v>
      </c>
      <c r="S1415" s="8">
        <f>(((J1415/60)/60)/24)+DATE(1970,1,1)</f>
        <v>42360.437152777777</v>
      </c>
      <c r="T1415" s="8">
        <f>(((I1415/60)/60)/24)+DATE(1970,1,1)</f>
        <v>42420.437152777777</v>
      </c>
      <c r="U1415" s="8">
        <f>VALUE(+LEFT(S1415,5))</f>
        <v>42360</v>
      </c>
      <c r="V1415" t="str">
        <f>VLOOKUP(D1415,X$2:Y$13,2)</f>
        <v>1000 to 4999</v>
      </c>
    </row>
    <row r="1416" spans="1:22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>+E1416/D1416</f>
        <v>2E-3</v>
      </c>
      <c r="P1416">
        <f>AVERAGE(E1416/L1416)</f>
        <v>1</v>
      </c>
      <c r="Q1416" t="str">
        <f>LEFT(N1416,SEARCH("/",N1416)-1)</f>
        <v>publishing</v>
      </c>
      <c r="R1416" t="str">
        <f>RIGHT(N1416,LEN(N1416)-SEARCH("/",N1416))</f>
        <v>translations</v>
      </c>
      <c r="S1416" s="8">
        <f>(((J1416/60)/60)/24)+DATE(1970,1,1)</f>
        <v>42708.25309027778</v>
      </c>
      <c r="T1416" s="8">
        <f>(((I1416/60)/60)/24)+DATE(1970,1,1)</f>
        <v>42738.25309027778</v>
      </c>
      <c r="U1416" s="8">
        <f>VALUE(+LEFT(S1416,5))</f>
        <v>42708</v>
      </c>
      <c r="V1416" t="str">
        <f>VLOOKUP(D1416,X$2:Y$13,2)</f>
        <v>Less than 1000</v>
      </c>
    </row>
    <row r="1417" spans="1:22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>+E1417/D1417</f>
        <v>0.18181818181818182</v>
      </c>
      <c r="P1417">
        <f>AVERAGE(E1417/L1417)</f>
        <v>88.888888888888886</v>
      </c>
      <c r="Q1417" t="str">
        <f>LEFT(N1417,SEARCH("/",N1417)-1)</f>
        <v>publishing</v>
      </c>
      <c r="R1417" t="str">
        <f>RIGHT(N1417,LEN(N1417)-SEARCH("/",N1417))</f>
        <v>translations</v>
      </c>
      <c r="S1417" s="8">
        <f>(((J1417/60)/60)/24)+DATE(1970,1,1)</f>
        <v>42192.675821759258</v>
      </c>
      <c r="T1417" s="8">
        <f>(((I1417/60)/60)/24)+DATE(1970,1,1)</f>
        <v>42232.675821759258</v>
      </c>
      <c r="U1417" s="8">
        <f>VALUE(+LEFT(S1417,5))</f>
        <v>42192</v>
      </c>
      <c r="V1417" t="str">
        <f>VLOOKUP(D1417,X$2:Y$13,2)</f>
        <v>1000 to 4999</v>
      </c>
    </row>
    <row r="1418" spans="1:22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>+E1418/D1418</f>
        <v>0</v>
      </c>
      <c r="P1418" t="e">
        <f>AVERAGE(E1418/L1418)</f>
        <v>#DIV/0!</v>
      </c>
      <c r="Q1418" t="str">
        <f>LEFT(N1418,SEARCH("/",N1418)-1)</f>
        <v>publishing</v>
      </c>
      <c r="R1418" t="str">
        <f>RIGHT(N1418,LEN(N1418)-SEARCH("/",N1418))</f>
        <v>translations</v>
      </c>
      <c r="S1418" s="8">
        <f>(((J1418/60)/60)/24)+DATE(1970,1,1)</f>
        <v>42299.926145833335</v>
      </c>
      <c r="T1418" s="8">
        <f>(((I1418/60)/60)/24)+DATE(1970,1,1)</f>
        <v>42329.967812499999</v>
      </c>
      <c r="U1418" s="8">
        <f>VALUE(+LEFT(S1418,5))</f>
        <v>42299</v>
      </c>
      <c r="V1418" t="str">
        <f>VLOOKUP(D1418,X$2:Y$13,2)</f>
        <v>Greater than or equal to 50000</v>
      </c>
    </row>
    <row r="1419" spans="1:22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>+E1419/D1419</f>
        <v>1.2222222222222223E-2</v>
      </c>
      <c r="P1419">
        <f>AVERAGE(E1419/L1419)</f>
        <v>27.5</v>
      </c>
      <c r="Q1419" t="str">
        <f>LEFT(N1419,SEARCH("/",N1419)-1)</f>
        <v>publishing</v>
      </c>
      <c r="R1419" t="str">
        <f>RIGHT(N1419,LEN(N1419)-SEARCH("/",N1419))</f>
        <v>translations</v>
      </c>
      <c r="S1419" s="8">
        <f>(((J1419/60)/60)/24)+DATE(1970,1,1)</f>
        <v>42232.15016203704</v>
      </c>
      <c r="T1419" s="8">
        <f>(((I1419/60)/60)/24)+DATE(1970,1,1)</f>
        <v>42262.465972222228</v>
      </c>
      <c r="U1419" s="8">
        <f>VALUE(+LEFT(S1419,5))</f>
        <v>42232</v>
      </c>
      <c r="V1419" t="str">
        <f>VLOOKUP(D1419,X$2:Y$13,2)</f>
        <v>1000 to 4999</v>
      </c>
    </row>
    <row r="1420" spans="1:22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>+E1420/D1420</f>
        <v>2E-3</v>
      </c>
      <c r="P1420">
        <f>AVERAGE(E1420/L1420)</f>
        <v>6</v>
      </c>
      <c r="Q1420" t="str">
        <f>LEFT(N1420,SEARCH("/",N1420)-1)</f>
        <v>publishing</v>
      </c>
      <c r="R1420" t="str">
        <f>RIGHT(N1420,LEN(N1420)-SEARCH("/",N1420))</f>
        <v>translations</v>
      </c>
      <c r="S1420" s="8">
        <f>(((J1420/60)/60)/24)+DATE(1970,1,1)</f>
        <v>42395.456412037034</v>
      </c>
      <c r="T1420" s="8">
        <f>(((I1420/60)/60)/24)+DATE(1970,1,1)</f>
        <v>42425.456412037034</v>
      </c>
      <c r="U1420" s="8">
        <f>VALUE(+LEFT(S1420,5))</f>
        <v>42395</v>
      </c>
      <c r="V1420" t="str">
        <f>VLOOKUP(D1420,X$2:Y$13,2)</f>
        <v>1000 to 4999</v>
      </c>
    </row>
    <row r="1421" spans="1:22" ht="43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>+E1421/D1421</f>
        <v>7.0634920634920634E-2</v>
      </c>
      <c r="P1421">
        <f>AVERAGE(E1421/L1421)</f>
        <v>44.5</v>
      </c>
      <c r="Q1421" t="str">
        <f>LEFT(N1421,SEARCH("/",N1421)-1)</f>
        <v>publishing</v>
      </c>
      <c r="R1421" t="str">
        <f>RIGHT(N1421,LEN(N1421)-SEARCH("/",N1421))</f>
        <v>translations</v>
      </c>
      <c r="S1421" s="8">
        <f>(((J1421/60)/60)/24)+DATE(1970,1,1)</f>
        <v>42622.456238425926</v>
      </c>
      <c r="T1421" s="8">
        <f>(((I1421/60)/60)/24)+DATE(1970,1,1)</f>
        <v>42652.456238425926</v>
      </c>
      <c r="U1421" s="8">
        <f>VALUE(+LEFT(S1421,5))</f>
        <v>42622</v>
      </c>
      <c r="V1421" t="str">
        <f>VLOOKUP(D1421,X$2:Y$13,2)</f>
        <v>5000 to 9999</v>
      </c>
    </row>
    <row r="1422" spans="1:2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>+E1422/D1422</f>
        <v>2.7272727272727271E-2</v>
      </c>
      <c r="P1422">
        <f>AVERAGE(E1422/L1422)</f>
        <v>1</v>
      </c>
      <c r="Q1422" t="str">
        <f>LEFT(N1422,SEARCH("/",N1422)-1)</f>
        <v>publishing</v>
      </c>
      <c r="R1422" t="str">
        <f>RIGHT(N1422,LEN(N1422)-SEARCH("/",N1422))</f>
        <v>translations</v>
      </c>
      <c r="S1422" s="8">
        <f>(((J1422/60)/60)/24)+DATE(1970,1,1)</f>
        <v>42524.667662037042</v>
      </c>
      <c r="T1422" s="8">
        <f>(((I1422/60)/60)/24)+DATE(1970,1,1)</f>
        <v>42549.667662037042</v>
      </c>
      <c r="U1422" s="8">
        <f>VALUE(+LEFT(S1422,5))</f>
        <v>42524</v>
      </c>
      <c r="V1422" t="str">
        <f>VLOOKUP(D1422,X$2:Y$13,2)</f>
        <v>Less than 1000</v>
      </c>
    </row>
    <row r="1423" spans="1:22" ht="43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>+E1423/D1423</f>
        <v>1E-3</v>
      </c>
      <c r="P1423">
        <f>AVERAGE(E1423/L1423)</f>
        <v>100</v>
      </c>
      <c r="Q1423" t="str">
        <f>LEFT(N1423,SEARCH("/",N1423)-1)</f>
        <v>publishing</v>
      </c>
      <c r="R1423" t="str">
        <f>RIGHT(N1423,LEN(N1423)-SEARCH("/",N1423))</f>
        <v>translations</v>
      </c>
      <c r="S1423" s="8">
        <f>(((J1423/60)/60)/24)+DATE(1970,1,1)</f>
        <v>42013.915613425925</v>
      </c>
      <c r="T1423" s="8">
        <f>(((I1423/60)/60)/24)+DATE(1970,1,1)</f>
        <v>42043.915613425925</v>
      </c>
      <c r="U1423" s="8">
        <f>VALUE(+LEFT(S1423,5))</f>
        <v>42013</v>
      </c>
      <c r="V1423" t="str">
        <f>VLOOKUP(D1423,X$2:Y$13,2)</f>
        <v>Greater than or equal to 50000</v>
      </c>
    </row>
    <row r="1424" spans="1:22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>+E1424/D1424</f>
        <v>1.0399999999999999E-3</v>
      </c>
      <c r="P1424">
        <f>AVERAGE(E1424/L1424)</f>
        <v>13</v>
      </c>
      <c r="Q1424" t="str">
        <f>LEFT(N1424,SEARCH("/",N1424)-1)</f>
        <v>publishing</v>
      </c>
      <c r="R1424" t="str">
        <f>RIGHT(N1424,LEN(N1424)-SEARCH("/",N1424))</f>
        <v>translations</v>
      </c>
      <c r="S1424" s="8">
        <f>(((J1424/60)/60)/24)+DATE(1970,1,1)</f>
        <v>42604.239629629628</v>
      </c>
      <c r="T1424" s="8">
        <f>(((I1424/60)/60)/24)+DATE(1970,1,1)</f>
        <v>42634.239629629628</v>
      </c>
      <c r="U1424" s="8">
        <f>VALUE(+LEFT(S1424,5))</f>
        <v>42604</v>
      </c>
      <c r="V1424" t="str">
        <f>VLOOKUP(D1424,X$2:Y$13,2)</f>
        <v>25000 to 29999</v>
      </c>
    </row>
    <row r="1425" spans="1:22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>+E1425/D1425</f>
        <v>3.3333333333333335E-3</v>
      </c>
      <c r="P1425">
        <f>AVERAGE(E1425/L1425)</f>
        <v>100</v>
      </c>
      <c r="Q1425" t="str">
        <f>LEFT(N1425,SEARCH("/",N1425)-1)</f>
        <v>publishing</v>
      </c>
      <c r="R1425" t="str">
        <f>RIGHT(N1425,LEN(N1425)-SEARCH("/",N1425))</f>
        <v>translations</v>
      </c>
      <c r="S1425" s="8">
        <f>(((J1425/60)/60)/24)+DATE(1970,1,1)</f>
        <v>42340.360312500001</v>
      </c>
      <c r="T1425" s="8">
        <f>(((I1425/60)/60)/24)+DATE(1970,1,1)</f>
        <v>42370.360312500001</v>
      </c>
      <c r="U1425" s="8">
        <f>VALUE(+LEFT(S1425,5))</f>
        <v>42340</v>
      </c>
      <c r="V1425" t="str">
        <f>VLOOKUP(D1425,X$2:Y$13,2)</f>
        <v>30000 to 34999</v>
      </c>
    </row>
    <row r="1426" spans="1:22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>+E1426/D1426</f>
        <v>0.2036</v>
      </c>
      <c r="P1426">
        <f>AVERAGE(E1426/L1426)</f>
        <v>109.07142857142857</v>
      </c>
      <c r="Q1426" t="str">
        <f>LEFT(N1426,SEARCH("/",N1426)-1)</f>
        <v>publishing</v>
      </c>
      <c r="R1426" t="str">
        <f>RIGHT(N1426,LEN(N1426)-SEARCH("/",N1426))</f>
        <v>translations</v>
      </c>
      <c r="S1426" s="8">
        <f>(((J1426/60)/60)/24)+DATE(1970,1,1)</f>
        <v>42676.717615740738</v>
      </c>
      <c r="T1426" s="8">
        <f>(((I1426/60)/60)/24)+DATE(1970,1,1)</f>
        <v>42689.759282407409</v>
      </c>
      <c r="U1426" s="8">
        <f>VALUE(+LEFT(S1426,5))</f>
        <v>42676</v>
      </c>
      <c r="V1426" t="str">
        <f>VLOOKUP(D1426,X$2:Y$13,2)</f>
        <v>5000 to 9999</v>
      </c>
    </row>
    <row r="1427" spans="1:22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>+E1427/D1427</f>
        <v>0</v>
      </c>
      <c r="P1427" t="e">
        <f>AVERAGE(E1427/L1427)</f>
        <v>#DIV/0!</v>
      </c>
      <c r="Q1427" t="str">
        <f>LEFT(N1427,SEARCH("/",N1427)-1)</f>
        <v>publishing</v>
      </c>
      <c r="R1427" t="str">
        <f>RIGHT(N1427,LEN(N1427)-SEARCH("/",N1427))</f>
        <v>translations</v>
      </c>
      <c r="S1427" s="8">
        <f>(((J1427/60)/60)/24)+DATE(1970,1,1)</f>
        <v>42093.131469907406</v>
      </c>
      <c r="T1427" s="8">
        <f>(((I1427/60)/60)/24)+DATE(1970,1,1)</f>
        <v>42123.131469907406</v>
      </c>
      <c r="U1427" s="8">
        <f>VALUE(+LEFT(S1427,5))</f>
        <v>42093</v>
      </c>
      <c r="V1427" t="str">
        <f>VLOOKUP(D1427,X$2:Y$13,2)</f>
        <v>10000 to 14999</v>
      </c>
    </row>
    <row r="1428" spans="1:22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>+E1428/D1428</f>
        <v>0</v>
      </c>
      <c r="P1428" t="e">
        <f>AVERAGE(E1428/L1428)</f>
        <v>#DIV/0!</v>
      </c>
      <c r="Q1428" t="str">
        <f>LEFT(N1428,SEARCH("/",N1428)-1)</f>
        <v>publishing</v>
      </c>
      <c r="R1428" t="str">
        <f>RIGHT(N1428,LEN(N1428)-SEARCH("/",N1428))</f>
        <v>translations</v>
      </c>
      <c r="S1428" s="8">
        <f>(((J1428/60)/60)/24)+DATE(1970,1,1)</f>
        <v>42180.390277777777</v>
      </c>
      <c r="T1428" s="8">
        <f>(((I1428/60)/60)/24)+DATE(1970,1,1)</f>
        <v>42240.390277777777</v>
      </c>
      <c r="U1428" s="8">
        <f>VALUE(+LEFT(S1428,5))</f>
        <v>42180</v>
      </c>
      <c r="V1428" t="str">
        <f>VLOOKUP(D1428,X$2:Y$13,2)</f>
        <v>1000 to 4999</v>
      </c>
    </row>
    <row r="1429" spans="1:22" ht="43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>+E1429/D1429</f>
        <v>8.3799999999999999E-2</v>
      </c>
      <c r="P1429">
        <f>AVERAGE(E1429/L1429)</f>
        <v>104.75</v>
      </c>
      <c r="Q1429" t="str">
        <f>LEFT(N1429,SEARCH("/",N1429)-1)</f>
        <v>publishing</v>
      </c>
      <c r="R1429" t="str">
        <f>RIGHT(N1429,LEN(N1429)-SEARCH("/",N1429))</f>
        <v>translations</v>
      </c>
      <c r="S1429" s="8">
        <f>(((J1429/60)/60)/24)+DATE(1970,1,1)</f>
        <v>42601.851678240739</v>
      </c>
      <c r="T1429" s="8">
        <f>(((I1429/60)/60)/24)+DATE(1970,1,1)</f>
        <v>42631.851678240739</v>
      </c>
      <c r="U1429" s="8">
        <f>VALUE(+LEFT(S1429,5))</f>
        <v>42601</v>
      </c>
      <c r="V1429" t="str">
        <f>VLOOKUP(D1429,X$2:Y$13,2)</f>
        <v>5000 to 9999</v>
      </c>
    </row>
    <row r="1430" spans="1:22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>+E1430/D1430</f>
        <v>4.4999999999999998E-2</v>
      </c>
      <c r="P1430">
        <f>AVERAGE(E1430/L1430)</f>
        <v>15</v>
      </c>
      <c r="Q1430" t="str">
        <f>LEFT(N1430,SEARCH("/",N1430)-1)</f>
        <v>publishing</v>
      </c>
      <c r="R1430" t="str">
        <f>RIGHT(N1430,LEN(N1430)-SEARCH("/",N1430))</f>
        <v>translations</v>
      </c>
      <c r="S1430" s="8">
        <f>(((J1430/60)/60)/24)+DATE(1970,1,1)</f>
        <v>42432.379826388889</v>
      </c>
      <c r="T1430" s="8">
        <f>(((I1430/60)/60)/24)+DATE(1970,1,1)</f>
        <v>42462.338159722218</v>
      </c>
      <c r="U1430" s="8">
        <f>VALUE(+LEFT(S1430,5))</f>
        <v>42432</v>
      </c>
      <c r="V1430" t="str">
        <f>VLOOKUP(D1430,X$2:Y$13,2)</f>
        <v>1000 to 4999</v>
      </c>
    </row>
    <row r="1431" spans="1:22" ht="28.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>+E1431/D1431</f>
        <v>0</v>
      </c>
      <c r="P1431" t="e">
        <f>AVERAGE(E1431/L1431)</f>
        <v>#DIV/0!</v>
      </c>
      <c r="Q1431" t="str">
        <f>LEFT(N1431,SEARCH("/",N1431)-1)</f>
        <v>publishing</v>
      </c>
      <c r="R1431" t="str">
        <f>RIGHT(N1431,LEN(N1431)-SEARCH("/",N1431))</f>
        <v>translations</v>
      </c>
      <c r="S1431" s="8">
        <f>(((J1431/60)/60)/24)+DATE(1970,1,1)</f>
        <v>42074.060671296291</v>
      </c>
      <c r="T1431" s="8">
        <f>(((I1431/60)/60)/24)+DATE(1970,1,1)</f>
        <v>42104.060671296291</v>
      </c>
      <c r="U1431" s="8">
        <f>VALUE(+LEFT(S1431,5))</f>
        <v>42074</v>
      </c>
      <c r="V1431" t="str">
        <f>VLOOKUP(D1431,X$2:Y$13,2)</f>
        <v>10000 to 14999</v>
      </c>
    </row>
    <row r="1432" spans="1:22" ht="28.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>+E1432/D1432</f>
        <v>8.0600000000000005E-2</v>
      </c>
      <c r="P1432">
        <f>AVERAGE(E1432/L1432)</f>
        <v>80.599999999999994</v>
      </c>
      <c r="Q1432" t="str">
        <f>LEFT(N1432,SEARCH("/",N1432)-1)</f>
        <v>publishing</v>
      </c>
      <c r="R1432" t="str">
        <f>RIGHT(N1432,LEN(N1432)-SEARCH("/",N1432))</f>
        <v>translations</v>
      </c>
      <c r="S1432" s="8">
        <f>(((J1432/60)/60)/24)+DATE(1970,1,1)</f>
        <v>41961.813518518517</v>
      </c>
      <c r="T1432" s="8">
        <f>(((I1432/60)/60)/24)+DATE(1970,1,1)</f>
        <v>41992.813518518517</v>
      </c>
      <c r="U1432" s="8">
        <f>VALUE(+LEFT(S1432,5))</f>
        <v>41961</v>
      </c>
      <c r="V1432" t="str">
        <f>VLOOKUP(D1432,X$2:Y$13,2)</f>
        <v>5000 to 9999</v>
      </c>
    </row>
    <row r="1433" spans="1:22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>+E1433/D1433</f>
        <v>0.31947058823529412</v>
      </c>
      <c r="P1433">
        <f>AVERAGE(E1433/L1433)</f>
        <v>115.55319148936171</v>
      </c>
      <c r="Q1433" t="str">
        <f>LEFT(N1433,SEARCH("/",N1433)-1)</f>
        <v>publishing</v>
      </c>
      <c r="R1433" t="str">
        <f>RIGHT(N1433,LEN(N1433)-SEARCH("/",N1433))</f>
        <v>translations</v>
      </c>
      <c r="S1433" s="8">
        <f>(((J1433/60)/60)/24)+DATE(1970,1,1)</f>
        <v>42304.210833333331</v>
      </c>
      <c r="T1433" s="8">
        <f>(((I1433/60)/60)/24)+DATE(1970,1,1)</f>
        <v>42334.252500000002</v>
      </c>
      <c r="U1433" s="8">
        <f>VALUE(+LEFT(S1433,5))</f>
        <v>42304</v>
      </c>
      <c r="V1433" t="str">
        <f>VLOOKUP(D1433,X$2:Y$13,2)</f>
        <v>15000 to 19999</v>
      </c>
    </row>
    <row r="1434" spans="1:22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>+E1434/D1434</f>
        <v>0</v>
      </c>
      <c r="P1434" t="e">
        <f>AVERAGE(E1434/L1434)</f>
        <v>#DIV/0!</v>
      </c>
      <c r="Q1434" t="str">
        <f>LEFT(N1434,SEARCH("/",N1434)-1)</f>
        <v>publishing</v>
      </c>
      <c r="R1434" t="str">
        <f>RIGHT(N1434,LEN(N1434)-SEARCH("/",N1434))</f>
        <v>translations</v>
      </c>
      <c r="S1434" s="8">
        <f>(((J1434/60)/60)/24)+DATE(1970,1,1)</f>
        <v>42175.780416666668</v>
      </c>
      <c r="T1434" s="8">
        <f>(((I1434/60)/60)/24)+DATE(1970,1,1)</f>
        <v>42205.780416666668</v>
      </c>
      <c r="U1434" s="8">
        <f>VALUE(+LEFT(S1434,5))</f>
        <v>42175</v>
      </c>
      <c r="V1434" t="str">
        <f>VLOOKUP(D1434,X$2:Y$13,2)</f>
        <v>40000 to 44999</v>
      </c>
    </row>
    <row r="1435" spans="1:22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>+E1435/D1435</f>
        <v>6.7083333333333328E-2</v>
      </c>
      <c r="P1435">
        <f>AVERAGE(E1435/L1435)</f>
        <v>80.5</v>
      </c>
      <c r="Q1435" t="str">
        <f>LEFT(N1435,SEARCH("/",N1435)-1)</f>
        <v>publishing</v>
      </c>
      <c r="R1435" t="str">
        <f>RIGHT(N1435,LEN(N1435)-SEARCH("/",N1435))</f>
        <v>translations</v>
      </c>
      <c r="S1435" s="8">
        <f>(((J1435/60)/60)/24)+DATE(1970,1,1)</f>
        <v>42673.625868055555</v>
      </c>
      <c r="T1435" s="8">
        <f>(((I1435/60)/60)/24)+DATE(1970,1,1)</f>
        <v>42714.458333333328</v>
      </c>
      <c r="U1435" s="8">
        <f>VALUE(+LEFT(S1435,5))</f>
        <v>42673</v>
      </c>
      <c r="V1435" t="str">
        <f>VLOOKUP(D1435,X$2:Y$13,2)</f>
        <v>10000 to 14999</v>
      </c>
    </row>
    <row r="1436" spans="1:22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>+E1436/D1436</f>
        <v>9.987804878048781E-2</v>
      </c>
      <c r="P1436">
        <f>AVERAGE(E1436/L1436)</f>
        <v>744.5454545454545</v>
      </c>
      <c r="Q1436" t="str">
        <f>LEFT(N1436,SEARCH("/",N1436)-1)</f>
        <v>publishing</v>
      </c>
      <c r="R1436" t="str">
        <f>RIGHT(N1436,LEN(N1436)-SEARCH("/",N1436))</f>
        <v>translations</v>
      </c>
      <c r="S1436" s="8">
        <f>(((J1436/60)/60)/24)+DATE(1970,1,1)</f>
        <v>42142.767106481479</v>
      </c>
      <c r="T1436" s="8">
        <f>(((I1436/60)/60)/24)+DATE(1970,1,1)</f>
        <v>42163.625</v>
      </c>
      <c r="U1436" s="8">
        <f>VALUE(+LEFT(S1436,5))</f>
        <v>42142</v>
      </c>
      <c r="V1436" t="str">
        <f>VLOOKUP(D1436,X$2:Y$13,2)</f>
        <v>Greater than or equal to 50000</v>
      </c>
    </row>
    <row r="1437" spans="1:22" ht="28.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>+E1437/D1437</f>
        <v>1E-3</v>
      </c>
      <c r="P1437">
        <f>AVERAGE(E1437/L1437)</f>
        <v>7.5</v>
      </c>
      <c r="Q1437" t="str">
        <f>LEFT(N1437,SEARCH("/",N1437)-1)</f>
        <v>publishing</v>
      </c>
      <c r="R1437" t="str">
        <f>RIGHT(N1437,LEN(N1437)-SEARCH("/",N1437))</f>
        <v>translations</v>
      </c>
      <c r="S1437" s="8">
        <f>(((J1437/60)/60)/24)+DATE(1970,1,1)</f>
        <v>42258.780324074076</v>
      </c>
      <c r="T1437" s="8">
        <f>(((I1437/60)/60)/24)+DATE(1970,1,1)</f>
        <v>42288.780324074076</v>
      </c>
      <c r="U1437" s="8">
        <f>VALUE(+LEFT(S1437,5))</f>
        <v>42258</v>
      </c>
      <c r="V1437" t="str">
        <f>VLOOKUP(D1437,X$2:Y$13,2)</f>
        <v>15000 to 19999</v>
      </c>
    </row>
    <row r="1438" spans="1:22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>+E1438/D1438</f>
        <v>7.7000000000000002E-3</v>
      </c>
      <c r="P1438">
        <f>AVERAGE(E1438/L1438)</f>
        <v>38.5</v>
      </c>
      <c r="Q1438" t="str">
        <f>LEFT(N1438,SEARCH("/",N1438)-1)</f>
        <v>publishing</v>
      </c>
      <c r="R1438" t="str">
        <f>RIGHT(N1438,LEN(N1438)-SEARCH("/",N1438))</f>
        <v>translations</v>
      </c>
      <c r="S1438" s="8">
        <f>(((J1438/60)/60)/24)+DATE(1970,1,1)</f>
        <v>42391.35019675926</v>
      </c>
      <c r="T1438" s="8">
        <f>(((I1438/60)/60)/24)+DATE(1970,1,1)</f>
        <v>42421.35019675926</v>
      </c>
      <c r="U1438" s="8">
        <f>VALUE(+LEFT(S1438,5))</f>
        <v>42391</v>
      </c>
      <c r="V1438" t="str">
        <f>VLOOKUP(D1438,X$2:Y$13,2)</f>
        <v>10000 to 14999</v>
      </c>
    </row>
    <row r="1439" spans="1:22" ht="43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>+E1439/D1439</f>
        <v>0.26900000000000002</v>
      </c>
      <c r="P1439">
        <f>AVERAGE(E1439/L1439)</f>
        <v>36.68181818181818</v>
      </c>
      <c r="Q1439" t="str">
        <f>LEFT(N1439,SEARCH("/",N1439)-1)</f>
        <v>publishing</v>
      </c>
      <c r="R1439" t="str">
        <f>RIGHT(N1439,LEN(N1439)-SEARCH("/",N1439))</f>
        <v>translations</v>
      </c>
      <c r="S1439" s="8">
        <f>(((J1439/60)/60)/24)+DATE(1970,1,1)</f>
        <v>41796.531701388885</v>
      </c>
      <c r="T1439" s="8">
        <f>(((I1439/60)/60)/24)+DATE(1970,1,1)</f>
        <v>41833.207638888889</v>
      </c>
      <c r="U1439" s="8">
        <f>VALUE(+LEFT(S1439,5))</f>
        <v>41796</v>
      </c>
      <c r="V1439" t="str">
        <f>VLOOKUP(D1439,X$2:Y$13,2)</f>
        <v>1000 to 4999</v>
      </c>
    </row>
    <row r="1440" spans="1:22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>+E1440/D1440</f>
        <v>0.03</v>
      </c>
      <c r="P1440">
        <f>AVERAGE(E1440/L1440)</f>
        <v>75</v>
      </c>
      <c r="Q1440" t="str">
        <f>LEFT(N1440,SEARCH("/",N1440)-1)</f>
        <v>publishing</v>
      </c>
      <c r="R1440" t="str">
        <f>RIGHT(N1440,LEN(N1440)-SEARCH("/",N1440))</f>
        <v>translations</v>
      </c>
      <c r="S1440" s="8">
        <f>(((J1440/60)/60)/24)+DATE(1970,1,1)</f>
        <v>42457.871516203704</v>
      </c>
      <c r="T1440" s="8">
        <f>(((I1440/60)/60)/24)+DATE(1970,1,1)</f>
        <v>42487.579861111109</v>
      </c>
      <c r="U1440" s="8">
        <f>VALUE(+LEFT(S1440,5))</f>
        <v>42457</v>
      </c>
      <c r="V1440" t="str">
        <f>VLOOKUP(D1440,X$2:Y$13,2)</f>
        <v>20000 to 24999</v>
      </c>
    </row>
    <row r="1441" spans="1:22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>+E1441/D1441</f>
        <v>6.6055045871559637E-2</v>
      </c>
      <c r="P1441">
        <f>AVERAGE(E1441/L1441)</f>
        <v>30</v>
      </c>
      <c r="Q1441" t="str">
        <f>LEFT(N1441,SEARCH("/",N1441)-1)</f>
        <v>publishing</v>
      </c>
      <c r="R1441" t="str">
        <f>RIGHT(N1441,LEN(N1441)-SEARCH("/",N1441))</f>
        <v>translations</v>
      </c>
      <c r="S1441" s="8">
        <f>(((J1441/60)/60)/24)+DATE(1970,1,1)</f>
        <v>42040.829872685179</v>
      </c>
      <c r="T1441" s="8">
        <f>(((I1441/60)/60)/24)+DATE(1970,1,1)</f>
        <v>42070.829872685179</v>
      </c>
      <c r="U1441" s="8">
        <f>VALUE(+LEFT(S1441,5))</f>
        <v>42040</v>
      </c>
      <c r="V1441" t="str">
        <f>VLOOKUP(D1441,X$2:Y$13,2)</f>
        <v>1000 to 4999</v>
      </c>
    </row>
    <row r="1442" spans="1:22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>+E1442/D1442</f>
        <v>7.6923076923076926E-5</v>
      </c>
      <c r="P1442">
        <f>AVERAGE(E1442/L1442)</f>
        <v>1</v>
      </c>
      <c r="Q1442" t="str">
        <f>LEFT(N1442,SEARCH("/",N1442)-1)</f>
        <v>publishing</v>
      </c>
      <c r="R1442" t="str">
        <f>RIGHT(N1442,LEN(N1442)-SEARCH("/",N1442))</f>
        <v>translations</v>
      </c>
      <c r="S1442" s="8">
        <f>(((J1442/60)/60)/24)+DATE(1970,1,1)</f>
        <v>42486.748414351852</v>
      </c>
      <c r="T1442" s="8">
        <f>(((I1442/60)/60)/24)+DATE(1970,1,1)</f>
        <v>42516.748414351852</v>
      </c>
      <c r="U1442" s="8">
        <f>VALUE(+LEFT(S1442,5))</f>
        <v>42486</v>
      </c>
      <c r="V1442" t="str">
        <f>VLOOKUP(D1442,X$2:Y$13,2)</f>
        <v>10000 to 14999</v>
      </c>
    </row>
    <row r="1443" spans="1:22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>+E1443/D1443</f>
        <v>1.1222222222222222E-2</v>
      </c>
      <c r="P1443">
        <f>AVERAGE(E1443/L1443)</f>
        <v>673.33333333333337</v>
      </c>
      <c r="Q1443" t="str">
        <f>LEFT(N1443,SEARCH("/",N1443)-1)</f>
        <v>publishing</v>
      </c>
      <c r="R1443" t="str">
        <f>RIGHT(N1443,LEN(N1443)-SEARCH("/",N1443))</f>
        <v>translations</v>
      </c>
      <c r="S1443" s="8">
        <f>(((J1443/60)/60)/24)+DATE(1970,1,1)</f>
        <v>42198.765844907408</v>
      </c>
      <c r="T1443" s="8">
        <f>(((I1443/60)/60)/24)+DATE(1970,1,1)</f>
        <v>42258.765844907408</v>
      </c>
      <c r="U1443" s="8">
        <f>VALUE(+LEFT(S1443,5))</f>
        <v>42198</v>
      </c>
      <c r="V1443" t="str">
        <f>VLOOKUP(D1443,X$2:Y$13,2)</f>
        <v>Greater than or equal to 50000</v>
      </c>
    </row>
    <row r="1444" spans="1:22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>+E1444/D1444</f>
        <v>0</v>
      </c>
      <c r="P1444" t="e">
        <f>AVERAGE(E1444/L1444)</f>
        <v>#DIV/0!</v>
      </c>
      <c r="Q1444" t="str">
        <f>LEFT(N1444,SEARCH("/",N1444)-1)</f>
        <v>publishing</v>
      </c>
      <c r="R1444" t="str">
        <f>RIGHT(N1444,LEN(N1444)-SEARCH("/",N1444))</f>
        <v>translations</v>
      </c>
      <c r="S1444" s="8">
        <f>(((J1444/60)/60)/24)+DATE(1970,1,1)</f>
        <v>42485.64534722222</v>
      </c>
      <c r="T1444" s="8">
        <f>(((I1444/60)/60)/24)+DATE(1970,1,1)</f>
        <v>42515.64534722222</v>
      </c>
      <c r="U1444" s="8">
        <f>VALUE(+LEFT(S1444,5))</f>
        <v>42485</v>
      </c>
      <c r="V1444" t="str">
        <f>VLOOKUP(D1444,X$2:Y$13,2)</f>
        <v>1000 to 4999</v>
      </c>
    </row>
    <row r="1445" spans="1:22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>+E1445/D1445</f>
        <v>0</v>
      </c>
      <c r="P1445" t="e">
        <f>AVERAGE(E1445/L1445)</f>
        <v>#DIV/0!</v>
      </c>
      <c r="Q1445" t="str">
        <f>LEFT(N1445,SEARCH("/",N1445)-1)</f>
        <v>publishing</v>
      </c>
      <c r="R1445" t="str">
        <f>RIGHT(N1445,LEN(N1445)-SEARCH("/",N1445))</f>
        <v>translations</v>
      </c>
      <c r="S1445" s="8">
        <f>(((J1445/60)/60)/24)+DATE(1970,1,1)</f>
        <v>42707.926030092596</v>
      </c>
      <c r="T1445" s="8">
        <f>(((I1445/60)/60)/24)+DATE(1970,1,1)</f>
        <v>42737.926030092596</v>
      </c>
      <c r="U1445" s="8">
        <f>VALUE(+LEFT(S1445,5))</f>
        <v>42707</v>
      </c>
      <c r="V1445" t="str">
        <f>VLOOKUP(D1445,X$2:Y$13,2)</f>
        <v>10000 to 14999</v>
      </c>
    </row>
    <row r="1446" spans="1:22" ht="28.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>+E1446/D1446</f>
        <v>0</v>
      </c>
      <c r="P1446" t="e">
        <f>AVERAGE(E1446/L1446)</f>
        <v>#DIV/0!</v>
      </c>
      <c r="Q1446" t="str">
        <f>LEFT(N1446,SEARCH("/",N1446)-1)</f>
        <v>publishing</v>
      </c>
      <c r="R1446" t="str">
        <f>RIGHT(N1446,LEN(N1446)-SEARCH("/",N1446))</f>
        <v>translations</v>
      </c>
      <c r="S1446" s="8">
        <f>(((J1446/60)/60)/24)+DATE(1970,1,1)</f>
        <v>42199.873402777783</v>
      </c>
      <c r="T1446" s="8">
        <f>(((I1446/60)/60)/24)+DATE(1970,1,1)</f>
        <v>42259.873402777783</v>
      </c>
      <c r="U1446" s="8">
        <f>VALUE(+LEFT(S1446,5))</f>
        <v>42199</v>
      </c>
      <c r="V1446" t="str">
        <f>VLOOKUP(D1446,X$2:Y$13,2)</f>
        <v>1000 to 4999</v>
      </c>
    </row>
    <row r="1447" spans="1:22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>+E1447/D1447</f>
        <v>0</v>
      </c>
      <c r="P1447" t="e">
        <f>AVERAGE(E1447/L1447)</f>
        <v>#DIV/0!</v>
      </c>
      <c r="Q1447" t="str">
        <f>LEFT(N1447,SEARCH("/",N1447)-1)</f>
        <v>publishing</v>
      </c>
      <c r="R1447" t="str">
        <f>RIGHT(N1447,LEN(N1447)-SEARCH("/",N1447))</f>
        <v>translations</v>
      </c>
      <c r="S1447" s="8">
        <f>(((J1447/60)/60)/24)+DATE(1970,1,1)</f>
        <v>42139.542303240742</v>
      </c>
      <c r="T1447" s="8">
        <f>(((I1447/60)/60)/24)+DATE(1970,1,1)</f>
        <v>42169.542303240742</v>
      </c>
      <c r="U1447" s="8">
        <f>VALUE(+LEFT(S1447,5))</f>
        <v>42139</v>
      </c>
      <c r="V1447" t="str">
        <f>VLOOKUP(D1447,X$2:Y$13,2)</f>
        <v>Greater than or equal to 50000</v>
      </c>
    </row>
    <row r="1448" spans="1:22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>+E1448/D1448</f>
        <v>0</v>
      </c>
      <c r="P1448" t="e">
        <f>AVERAGE(E1448/L1448)</f>
        <v>#DIV/0!</v>
      </c>
      <c r="Q1448" t="str">
        <f>LEFT(N1448,SEARCH("/",N1448)-1)</f>
        <v>publishing</v>
      </c>
      <c r="R1448" t="str">
        <f>RIGHT(N1448,LEN(N1448)-SEARCH("/",N1448))</f>
        <v>translations</v>
      </c>
      <c r="S1448" s="8">
        <f>(((J1448/60)/60)/24)+DATE(1970,1,1)</f>
        <v>42461.447662037041</v>
      </c>
      <c r="T1448" s="8">
        <f>(((I1448/60)/60)/24)+DATE(1970,1,1)</f>
        <v>42481.447662037041</v>
      </c>
      <c r="U1448" s="8">
        <f>VALUE(+LEFT(S1448,5))</f>
        <v>42461</v>
      </c>
      <c r="V1448" t="str">
        <f>VLOOKUP(D1448,X$2:Y$13,2)</f>
        <v>Less than 1000</v>
      </c>
    </row>
    <row r="1449" spans="1:2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>+E1449/D1449</f>
        <v>1.4999999999999999E-4</v>
      </c>
      <c r="P1449">
        <f>AVERAGE(E1449/L1449)</f>
        <v>25</v>
      </c>
      <c r="Q1449" t="str">
        <f>LEFT(N1449,SEARCH("/",N1449)-1)</f>
        <v>publishing</v>
      </c>
      <c r="R1449" t="str">
        <f>RIGHT(N1449,LEN(N1449)-SEARCH("/",N1449))</f>
        <v>translations</v>
      </c>
      <c r="S1449" s="8">
        <f>(((J1449/60)/60)/24)+DATE(1970,1,1)</f>
        <v>42529.730717592596</v>
      </c>
      <c r="T1449" s="8">
        <f>(((I1449/60)/60)/24)+DATE(1970,1,1)</f>
        <v>42559.730717592596</v>
      </c>
      <c r="U1449" s="8">
        <f>VALUE(+LEFT(S1449,5))</f>
        <v>42529</v>
      </c>
      <c r="V1449" t="str">
        <f>VLOOKUP(D1449,X$2:Y$13,2)</f>
        <v>Greater than or equal to 50000</v>
      </c>
    </row>
    <row r="1450" spans="1:22" ht="43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>+E1450/D1450</f>
        <v>0</v>
      </c>
      <c r="P1450" t="e">
        <f>AVERAGE(E1450/L1450)</f>
        <v>#DIV/0!</v>
      </c>
      <c r="Q1450" t="str">
        <f>LEFT(N1450,SEARCH("/",N1450)-1)</f>
        <v>publishing</v>
      </c>
      <c r="R1450" t="str">
        <f>RIGHT(N1450,LEN(N1450)-SEARCH("/",N1450))</f>
        <v>translations</v>
      </c>
      <c r="S1450" s="8">
        <f>(((J1450/60)/60)/24)+DATE(1970,1,1)</f>
        <v>42115.936550925922</v>
      </c>
      <c r="T1450" s="8">
        <f>(((I1450/60)/60)/24)+DATE(1970,1,1)</f>
        <v>42146.225694444445</v>
      </c>
      <c r="U1450" s="8">
        <f>VALUE(+LEFT(S1450,5))</f>
        <v>42115</v>
      </c>
      <c r="V1450" t="str">
        <f>VLOOKUP(D1450,X$2:Y$13,2)</f>
        <v>Greater than or equal to 50000</v>
      </c>
    </row>
    <row r="1451" spans="1:22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>+E1451/D1451</f>
        <v>0</v>
      </c>
      <c r="P1451" t="e">
        <f>AVERAGE(E1451/L1451)</f>
        <v>#DIV/0!</v>
      </c>
      <c r="Q1451" t="str">
        <f>LEFT(N1451,SEARCH("/",N1451)-1)</f>
        <v>publishing</v>
      </c>
      <c r="R1451" t="str">
        <f>RIGHT(N1451,LEN(N1451)-SEARCH("/",N1451))</f>
        <v>translations</v>
      </c>
      <c r="S1451" s="8">
        <f>(((J1451/60)/60)/24)+DATE(1970,1,1)</f>
        <v>42086.811400462961</v>
      </c>
      <c r="T1451" s="8">
        <f>(((I1451/60)/60)/24)+DATE(1970,1,1)</f>
        <v>42134.811400462961</v>
      </c>
      <c r="U1451" s="8">
        <f>VALUE(+LEFT(S1451,5))</f>
        <v>42086</v>
      </c>
      <c r="V1451" t="str">
        <f>VLOOKUP(D1451,X$2:Y$13,2)</f>
        <v>5000 to 9999</v>
      </c>
    </row>
    <row r="1452" spans="1:22" ht="43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>+E1452/D1452</f>
        <v>1.0000000000000001E-5</v>
      </c>
      <c r="P1452">
        <f>AVERAGE(E1452/L1452)</f>
        <v>1</v>
      </c>
      <c r="Q1452" t="str">
        <f>LEFT(N1452,SEARCH("/",N1452)-1)</f>
        <v>publishing</v>
      </c>
      <c r="R1452" t="str">
        <f>RIGHT(N1452,LEN(N1452)-SEARCH("/",N1452))</f>
        <v>translations</v>
      </c>
      <c r="S1452" s="8">
        <f>(((J1452/60)/60)/24)+DATE(1970,1,1)</f>
        <v>42390.171261574069</v>
      </c>
      <c r="T1452" s="8">
        <f>(((I1452/60)/60)/24)+DATE(1970,1,1)</f>
        <v>42420.171261574069</v>
      </c>
      <c r="U1452" s="8">
        <f>VALUE(+LEFT(S1452,5))</f>
        <v>42390</v>
      </c>
      <c r="V1452" t="str">
        <f>VLOOKUP(D1452,X$2:Y$13,2)</f>
        <v>Greater than or equal to 50000</v>
      </c>
    </row>
    <row r="1453" spans="1:22" ht="28.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>+E1453/D1453</f>
        <v>1.0554089709762533E-4</v>
      </c>
      <c r="P1453">
        <f>AVERAGE(E1453/L1453)</f>
        <v>1</v>
      </c>
      <c r="Q1453" t="str">
        <f>LEFT(N1453,SEARCH("/",N1453)-1)</f>
        <v>publishing</v>
      </c>
      <c r="R1453" t="str">
        <f>RIGHT(N1453,LEN(N1453)-SEARCH("/",N1453))</f>
        <v>translations</v>
      </c>
      <c r="S1453" s="8">
        <f>(((J1453/60)/60)/24)+DATE(1970,1,1)</f>
        <v>41931.959016203706</v>
      </c>
      <c r="T1453" s="8">
        <f>(((I1453/60)/60)/24)+DATE(1970,1,1)</f>
        <v>41962.00068287037</v>
      </c>
      <c r="U1453" s="8">
        <f>VALUE(+LEFT(S1453,5))</f>
        <v>41931</v>
      </c>
      <c r="V1453" t="str">
        <f>VLOOKUP(D1453,X$2:Y$13,2)</f>
        <v>15000 to 19999</v>
      </c>
    </row>
    <row r="1454" spans="1:22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>+E1454/D1454</f>
        <v>0</v>
      </c>
      <c r="P1454" t="e">
        <f>AVERAGE(E1454/L1454)</f>
        <v>#DIV/0!</v>
      </c>
      <c r="Q1454" t="str">
        <f>LEFT(N1454,SEARCH("/",N1454)-1)</f>
        <v>publishing</v>
      </c>
      <c r="R1454" t="str">
        <f>RIGHT(N1454,LEN(N1454)-SEARCH("/",N1454))</f>
        <v>translations</v>
      </c>
      <c r="S1454" s="8">
        <f>(((J1454/60)/60)/24)+DATE(1970,1,1)</f>
        <v>41818.703275462962</v>
      </c>
      <c r="T1454" s="8">
        <f>(((I1454/60)/60)/24)+DATE(1970,1,1)</f>
        <v>41848.703275462962</v>
      </c>
      <c r="U1454" s="8">
        <f>VALUE(+LEFT(S1454,5))</f>
        <v>41818</v>
      </c>
      <c r="V1454" t="str">
        <f>VLOOKUP(D1454,X$2:Y$13,2)</f>
        <v>10000 to 14999</v>
      </c>
    </row>
    <row r="1455" spans="1:22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>+E1455/D1455</f>
        <v>0</v>
      </c>
      <c r="P1455" t="e">
        <f>AVERAGE(E1455/L1455)</f>
        <v>#DIV/0!</v>
      </c>
      <c r="Q1455" t="str">
        <f>LEFT(N1455,SEARCH("/",N1455)-1)</f>
        <v>publishing</v>
      </c>
      <c r="R1455" t="str">
        <f>RIGHT(N1455,LEN(N1455)-SEARCH("/",N1455))</f>
        <v>translations</v>
      </c>
      <c r="S1455" s="8">
        <f>(((J1455/60)/60)/24)+DATE(1970,1,1)</f>
        <v>42795.696145833332</v>
      </c>
      <c r="T1455" s="8">
        <f>(((I1455/60)/60)/24)+DATE(1970,1,1)</f>
        <v>42840.654479166667</v>
      </c>
      <c r="U1455" s="8">
        <f>VALUE(+LEFT(S1455,5))</f>
        <v>42795</v>
      </c>
      <c r="V1455" t="str">
        <f>VLOOKUP(D1455,X$2:Y$13,2)</f>
        <v>25000 to 29999</v>
      </c>
    </row>
    <row r="1456" spans="1:22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>+E1456/D1456</f>
        <v>8.5714285714285719E-3</v>
      </c>
      <c r="P1456">
        <f>AVERAGE(E1456/L1456)</f>
        <v>15</v>
      </c>
      <c r="Q1456" t="str">
        <f>LEFT(N1456,SEARCH("/",N1456)-1)</f>
        <v>publishing</v>
      </c>
      <c r="R1456" t="str">
        <f>RIGHT(N1456,LEN(N1456)-SEARCH("/",N1456))</f>
        <v>translations</v>
      </c>
      <c r="S1456" s="8">
        <f>(((J1456/60)/60)/24)+DATE(1970,1,1)</f>
        <v>42463.866666666669</v>
      </c>
      <c r="T1456" s="8">
        <f>(((I1456/60)/60)/24)+DATE(1970,1,1)</f>
        <v>42484.915972222225</v>
      </c>
      <c r="U1456" s="8">
        <f>VALUE(+LEFT(S1456,5))</f>
        <v>42463</v>
      </c>
      <c r="V1456" t="str">
        <f>VLOOKUP(D1456,X$2:Y$13,2)</f>
        <v>1000 to 4999</v>
      </c>
    </row>
    <row r="1457" spans="1:22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>+E1457/D1457</f>
        <v>0.105</v>
      </c>
      <c r="P1457">
        <f>AVERAGE(E1457/L1457)</f>
        <v>225</v>
      </c>
      <c r="Q1457" t="str">
        <f>LEFT(N1457,SEARCH("/",N1457)-1)</f>
        <v>publishing</v>
      </c>
      <c r="R1457" t="str">
        <f>RIGHT(N1457,LEN(N1457)-SEARCH("/",N1457))</f>
        <v>translations</v>
      </c>
      <c r="S1457" s="8">
        <f>(((J1457/60)/60)/24)+DATE(1970,1,1)</f>
        <v>41832.672685185185</v>
      </c>
      <c r="T1457" s="8">
        <f>(((I1457/60)/60)/24)+DATE(1970,1,1)</f>
        <v>41887.568749999999</v>
      </c>
      <c r="U1457" s="8">
        <f>VALUE(+LEFT(S1457,5))</f>
        <v>41832</v>
      </c>
      <c r="V1457" t="str">
        <f>VLOOKUP(D1457,X$2:Y$13,2)</f>
        <v>15000 to 19999</v>
      </c>
    </row>
    <row r="1458" spans="1:2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>+E1458/D1458</f>
        <v>2.9000000000000001E-2</v>
      </c>
      <c r="P1458">
        <f>AVERAGE(E1458/L1458)</f>
        <v>48.333333333333336</v>
      </c>
      <c r="Q1458" t="str">
        <f>LEFT(N1458,SEARCH("/",N1458)-1)</f>
        <v>publishing</v>
      </c>
      <c r="R1458" t="str">
        <f>RIGHT(N1458,LEN(N1458)-SEARCH("/",N1458))</f>
        <v>translations</v>
      </c>
      <c r="S1458" s="8">
        <f>(((J1458/60)/60)/24)+DATE(1970,1,1)</f>
        <v>42708.668576388889</v>
      </c>
      <c r="T1458" s="8">
        <f>(((I1458/60)/60)/24)+DATE(1970,1,1)</f>
        <v>42738.668576388889</v>
      </c>
      <c r="U1458" s="8">
        <f>VALUE(+LEFT(S1458,5))</f>
        <v>42708</v>
      </c>
      <c r="V1458" t="str">
        <f>VLOOKUP(D1458,X$2:Y$13,2)</f>
        <v>5000 to 9999</v>
      </c>
    </row>
    <row r="1459" spans="1:22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>+E1459/D1459</f>
        <v>0</v>
      </c>
      <c r="P1459" t="e">
        <f>AVERAGE(E1459/L1459)</f>
        <v>#DIV/0!</v>
      </c>
      <c r="Q1459" t="str">
        <f>LEFT(N1459,SEARCH("/",N1459)-1)</f>
        <v>publishing</v>
      </c>
      <c r="R1459" t="str">
        <f>RIGHT(N1459,LEN(N1459)-SEARCH("/",N1459))</f>
        <v>translations</v>
      </c>
      <c r="S1459" s="8">
        <f>(((J1459/60)/60)/24)+DATE(1970,1,1)</f>
        <v>42289.89634259259</v>
      </c>
      <c r="T1459" s="8">
        <f>(((I1459/60)/60)/24)+DATE(1970,1,1)</f>
        <v>42319.938009259262</v>
      </c>
      <c r="U1459" s="8">
        <f>VALUE(+LEFT(S1459,5))</f>
        <v>42289</v>
      </c>
      <c r="V1459" t="str">
        <f>VLOOKUP(D1459,X$2:Y$13,2)</f>
        <v>5000 to 9999</v>
      </c>
    </row>
    <row r="1460" spans="1:22" ht="43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>+E1460/D1460</f>
        <v>0</v>
      </c>
      <c r="P1460" t="e">
        <f>AVERAGE(E1460/L1460)</f>
        <v>#DIV/0!</v>
      </c>
      <c r="Q1460" t="str">
        <f>LEFT(N1460,SEARCH("/",N1460)-1)</f>
        <v>publishing</v>
      </c>
      <c r="R1460" t="str">
        <f>RIGHT(N1460,LEN(N1460)-SEARCH("/",N1460))</f>
        <v>translations</v>
      </c>
      <c r="S1460" s="8">
        <f>(((J1460/60)/60)/24)+DATE(1970,1,1)</f>
        <v>41831.705555555556</v>
      </c>
      <c r="T1460" s="8">
        <f>(((I1460/60)/60)/24)+DATE(1970,1,1)</f>
        <v>41862.166666666664</v>
      </c>
      <c r="U1460" s="8">
        <f>VALUE(+LEFT(S1460,5))</f>
        <v>41831</v>
      </c>
      <c r="V1460" t="str">
        <f>VLOOKUP(D1460,X$2:Y$13,2)</f>
        <v>5000 to 9999</v>
      </c>
    </row>
    <row r="1461" spans="1:22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>+E1461/D1461</f>
        <v>0</v>
      </c>
      <c r="P1461" t="e">
        <f>AVERAGE(E1461/L1461)</f>
        <v>#DIV/0!</v>
      </c>
      <c r="Q1461" t="str">
        <f>LEFT(N1461,SEARCH("/",N1461)-1)</f>
        <v>publishing</v>
      </c>
      <c r="R1461" t="str">
        <f>RIGHT(N1461,LEN(N1461)-SEARCH("/",N1461))</f>
        <v>translations</v>
      </c>
      <c r="S1461" s="8">
        <f>(((J1461/60)/60)/24)+DATE(1970,1,1)</f>
        <v>42312.204814814817</v>
      </c>
      <c r="T1461" s="8">
        <f>(((I1461/60)/60)/24)+DATE(1970,1,1)</f>
        <v>42340.725694444445</v>
      </c>
      <c r="U1461" s="8">
        <f>VALUE(+LEFT(S1461,5))</f>
        <v>42312</v>
      </c>
      <c r="V1461" t="str">
        <f>VLOOKUP(D1461,X$2:Y$13,2)</f>
        <v>35000 to 39999</v>
      </c>
    </row>
    <row r="1462" spans="1:22" ht="28.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>+E1462/D1462</f>
        <v>0</v>
      </c>
      <c r="P1462" t="e">
        <f>AVERAGE(E1462/L1462)</f>
        <v>#DIV/0!</v>
      </c>
      <c r="Q1462" t="str">
        <f>LEFT(N1462,SEARCH("/",N1462)-1)</f>
        <v>publishing</v>
      </c>
      <c r="R1462" t="str">
        <f>RIGHT(N1462,LEN(N1462)-SEARCH("/",N1462))</f>
        <v>translations</v>
      </c>
      <c r="S1462" s="8">
        <f>(((J1462/60)/60)/24)+DATE(1970,1,1)</f>
        <v>41915.896967592591</v>
      </c>
      <c r="T1462" s="8">
        <f>(((I1462/60)/60)/24)+DATE(1970,1,1)</f>
        <v>41973.989583333328</v>
      </c>
      <c r="U1462" s="8">
        <f>VALUE(+LEFT(S1462,5))</f>
        <v>41915</v>
      </c>
      <c r="V1462" t="str">
        <f>VLOOKUP(D1462,X$2:Y$13,2)</f>
        <v>Greater than or equal to 50000</v>
      </c>
    </row>
    <row r="1463" spans="1:22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>+E1463/D1463</f>
        <v>1.012446</v>
      </c>
      <c r="P1463">
        <f>AVERAGE(E1463/L1463)</f>
        <v>44.66673529411765</v>
      </c>
      <c r="Q1463" t="str">
        <f>LEFT(N1463,SEARCH("/",N1463)-1)</f>
        <v>publishing</v>
      </c>
      <c r="R1463" t="str">
        <f>RIGHT(N1463,LEN(N1463)-SEARCH("/",N1463))</f>
        <v>radio &amp; podcasts</v>
      </c>
      <c r="S1463" s="8">
        <f>(((J1463/60)/60)/24)+DATE(1970,1,1)</f>
        <v>41899.645300925928</v>
      </c>
      <c r="T1463" s="8">
        <f>(((I1463/60)/60)/24)+DATE(1970,1,1)</f>
        <v>41933</v>
      </c>
      <c r="U1463" s="8">
        <f>VALUE(+LEFT(S1463,5))</f>
        <v>41899</v>
      </c>
      <c r="V1463" t="str">
        <f>VLOOKUP(D1463,X$2:Y$13,2)</f>
        <v>15000 to 19999</v>
      </c>
    </row>
    <row r="1464" spans="1:22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>+E1464/D1464</f>
        <v>1.085175</v>
      </c>
      <c r="P1464">
        <f>AVERAGE(E1464/L1464)</f>
        <v>28.937999999999999</v>
      </c>
      <c r="Q1464" t="str">
        <f>LEFT(N1464,SEARCH("/",N1464)-1)</f>
        <v>publishing</v>
      </c>
      <c r="R1464" t="str">
        <f>RIGHT(N1464,LEN(N1464)-SEARCH("/",N1464))</f>
        <v>radio &amp; podcasts</v>
      </c>
      <c r="S1464" s="8">
        <f>(((J1464/60)/60)/24)+DATE(1970,1,1)</f>
        <v>41344.662858796299</v>
      </c>
      <c r="T1464" s="8">
        <f>(((I1464/60)/60)/24)+DATE(1970,1,1)</f>
        <v>41374.662858796299</v>
      </c>
      <c r="U1464" s="8">
        <f>VALUE(+LEFT(S1464,5))</f>
        <v>41344</v>
      </c>
      <c r="V1464" t="str">
        <f>VLOOKUP(D1464,X$2:Y$13,2)</f>
        <v>1000 to 4999</v>
      </c>
    </row>
    <row r="1465" spans="1:22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>+E1465/D1465</f>
        <v>1.4766666666666666</v>
      </c>
      <c r="P1465">
        <f>AVERAGE(E1465/L1465)</f>
        <v>35.44</v>
      </c>
      <c r="Q1465" t="str">
        <f>LEFT(N1465,SEARCH("/",N1465)-1)</f>
        <v>publishing</v>
      </c>
      <c r="R1465" t="str">
        <f>RIGHT(N1465,LEN(N1465)-SEARCH("/",N1465))</f>
        <v>radio &amp; podcasts</v>
      </c>
      <c r="S1465" s="8">
        <f>(((J1465/60)/60)/24)+DATE(1970,1,1)</f>
        <v>41326.911319444444</v>
      </c>
      <c r="T1465" s="8">
        <f>(((I1465/60)/60)/24)+DATE(1970,1,1)</f>
        <v>41371.869652777779</v>
      </c>
      <c r="U1465" s="8">
        <f>VALUE(+LEFT(S1465,5))</f>
        <v>41326</v>
      </c>
      <c r="V1465" t="str">
        <f>VLOOKUP(D1465,X$2:Y$13,2)</f>
        <v>Less than 1000</v>
      </c>
    </row>
    <row r="1466" spans="1:2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>+E1466/D1466</f>
        <v>1.6319999999999999</v>
      </c>
      <c r="P1466">
        <f>AVERAGE(E1466/L1466)</f>
        <v>34.871794871794869</v>
      </c>
      <c r="Q1466" t="str">
        <f>LEFT(N1466,SEARCH("/",N1466)-1)</f>
        <v>publishing</v>
      </c>
      <c r="R1466" t="str">
        <f>RIGHT(N1466,LEN(N1466)-SEARCH("/",N1466))</f>
        <v>radio &amp; podcasts</v>
      </c>
      <c r="S1466" s="8">
        <f>(((J1466/60)/60)/24)+DATE(1970,1,1)</f>
        <v>41291.661550925928</v>
      </c>
      <c r="T1466" s="8">
        <f>(((I1466/60)/60)/24)+DATE(1970,1,1)</f>
        <v>41321.661550925928</v>
      </c>
      <c r="U1466" s="8">
        <f>VALUE(+LEFT(S1466,5))</f>
        <v>41291</v>
      </c>
      <c r="V1466" t="str">
        <f>VLOOKUP(D1466,X$2:Y$13,2)</f>
        <v>5000 to 9999</v>
      </c>
    </row>
    <row r="1467" spans="1:22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>+E1467/D1467</f>
        <v>4.5641449999999999</v>
      </c>
      <c r="P1467">
        <f>AVERAGE(E1467/L1467)</f>
        <v>52.622732513451197</v>
      </c>
      <c r="Q1467" t="str">
        <f>LEFT(N1467,SEARCH("/",N1467)-1)</f>
        <v>publishing</v>
      </c>
      <c r="R1467" t="str">
        <f>RIGHT(N1467,LEN(N1467)-SEARCH("/",N1467))</f>
        <v>radio &amp; podcasts</v>
      </c>
      <c r="S1467" s="8">
        <f>(((J1467/60)/60)/24)+DATE(1970,1,1)</f>
        <v>40959.734398148146</v>
      </c>
      <c r="T1467" s="8">
        <f>(((I1467/60)/60)/24)+DATE(1970,1,1)</f>
        <v>40990.125</v>
      </c>
      <c r="U1467" s="8">
        <f>VALUE(+LEFT(S1467,5))</f>
        <v>40959</v>
      </c>
      <c r="V1467" t="str">
        <f>VLOOKUP(D1467,X$2:Y$13,2)</f>
        <v>30000 to 34999</v>
      </c>
    </row>
    <row r="1468" spans="1:22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>+E1468/D1468</f>
        <v>1.0787731249999999</v>
      </c>
      <c r="P1468">
        <f>AVERAGE(E1468/L1468)</f>
        <v>69.598266129032254</v>
      </c>
      <c r="Q1468" t="str">
        <f>LEFT(N1468,SEARCH("/",N1468)-1)</f>
        <v>publishing</v>
      </c>
      <c r="R1468" t="str">
        <f>RIGHT(N1468,LEN(N1468)-SEARCH("/",N1468))</f>
        <v>radio &amp; podcasts</v>
      </c>
      <c r="S1468" s="8">
        <f>(((J1468/60)/60)/24)+DATE(1970,1,1)</f>
        <v>42340.172060185185</v>
      </c>
      <c r="T1468" s="8">
        <f>(((I1468/60)/60)/24)+DATE(1970,1,1)</f>
        <v>42381.208333333328</v>
      </c>
      <c r="U1468" s="8">
        <f>VALUE(+LEFT(S1468,5))</f>
        <v>42340</v>
      </c>
      <c r="V1468" t="str">
        <f>VLOOKUP(D1468,X$2:Y$13,2)</f>
        <v>15000 to 19999</v>
      </c>
    </row>
    <row r="1469" spans="1:22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>+E1469/D1469</f>
        <v>1.1508</v>
      </c>
      <c r="P1469">
        <f>AVERAGE(E1469/L1469)</f>
        <v>76.72</v>
      </c>
      <c r="Q1469" t="str">
        <f>LEFT(N1469,SEARCH("/",N1469)-1)</f>
        <v>publishing</v>
      </c>
      <c r="R1469" t="str">
        <f>RIGHT(N1469,LEN(N1469)-SEARCH("/",N1469))</f>
        <v>radio &amp; podcasts</v>
      </c>
      <c r="S1469" s="8">
        <f>(((J1469/60)/60)/24)+DATE(1970,1,1)</f>
        <v>40933.80190972222</v>
      </c>
      <c r="T1469" s="8">
        <f>(((I1469/60)/60)/24)+DATE(1970,1,1)</f>
        <v>40993.760243055556</v>
      </c>
      <c r="U1469" s="8">
        <f>VALUE(+LEFT(S1469,5))</f>
        <v>40933</v>
      </c>
      <c r="V1469" t="str">
        <f>VLOOKUP(D1469,X$2:Y$13,2)</f>
        <v>40000 to 44999</v>
      </c>
    </row>
    <row r="1470" spans="1:22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>+E1470/D1470</f>
        <v>1.0236842105263158</v>
      </c>
      <c r="P1470">
        <f>AVERAGE(E1470/L1470)</f>
        <v>33.191126279863482</v>
      </c>
      <c r="Q1470" t="str">
        <f>LEFT(N1470,SEARCH("/",N1470)-1)</f>
        <v>publishing</v>
      </c>
      <c r="R1470" t="str">
        <f>RIGHT(N1470,LEN(N1470)-SEARCH("/",N1470))</f>
        <v>radio &amp; podcasts</v>
      </c>
      <c r="S1470" s="8">
        <f>(((J1470/60)/60)/24)+DATE(1970,1,1)</f>
        <v>40646.014456018522</v>
      </c>
      <c r="T1470" s="8">
        <f>(((I1470/60)/60)/24)+DATE(1970,1,1)</f>
        <v>40706.014456018522</v>
      </c>
      <c r="U1470" s="8">
        <f>VALUE(+LEFT(S1470,5))</f>
        <v>40646</v>
      </c>
      <c r="V1470" t="str">
        <f>VLOOKUP(D1470,X$2:Y$13,2)</f>
        <v>5000 to 9999</v>
      </c>
    </row>
    <row r="1471" spans="1:22" ht="28.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>+E1471/D1471</f>
        <v>1.0842485875706214</v>
      </c>
      <c r="P1471">
        <f>AVERAGE(E1471/L1471)</f>
        <v>149.46417445482865</v>
      </c>
      <c r="Q1471" t="str">
        <f>LEFT(N1471,SEARCH("/",N1471)-1)</f>
        <v>publishing</v>
      </c>
      <c r="R1471" t="str">
        <f>RIGHT(N1471,LEN(N1471)-SEARCH("/",N1471))</f>
        <v>radio &amp; podcasts</v>
      </c>
      <c r="S1471" s="8">
        <f>(((J1471/60)/60)/24)+DATE(1970,1,1)</f>
        <v>41290.598483796297</v>
      </c>
      <c r="T1471" s="8">
        <f>(((I1471/60)/60)/24)+DATE(1970,1,1)</f>
        <v>41320.598483796297</v>
      </c>
      <c r="U1471" s="8">
        <f>VALUE(+LEFT(S1471,5))</f>
        <v>41290</v>
      </c>
      <c r="V1471" t="str">
        <f>VLOOKUP(D1471,X$2:Y$13,2)</f>
        <v>40000 to 44999</v>
      </c>
    </row>
    <row r="1472" spans="1:22" ht="43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>+E1472/D1472</f>
        <v>1.2513333333333334</v>
      </c>
      <c r="P1472">
        <f>AVERAGE(E1472/L1472)</f>
        <v>23.172839506172838</v>
      </c>
      <c r="Q1472" t="str">
        <f>LEFT(N1472,SEARCH("/",N1472)-1)</f>
        <v>publishing</v>
      </c>
      <c r="R1472" t="str">
        <f>RIGHT(N1472,LEN(N1472)-SEARCH("/",N1472))</f>
        <v>radio &amp; podcasts</v>
      </c>
      <c r="S1472" s="8">
        <f>(((J1472/60)/60)/24)+DATE(1970,1,1)</f>
        <v>41250.827118055553</v>
      </c>
      <c r="T1472" s="8">
        <f>(((I1472/60)/60)/24)+DATE(1970,1,1)</f>
        <v>41271.827118055553</v>
      </c>
      <c r="U1472" s="8">
        <f>VALUE(+LEFT(S1472,5))</f>
        <v>41250</v>
      </c>
      <c r="V1472" t="str">
        <f>VLOOKUP(D1472,X$2:Y$13,2)</f>
        <v>1000 to 4999</v>
      </c>
    </row>
    <row r="1473" spans="1:22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>+E1473/D1473</f>
        <v>1.03840625</v>
      </c>
      <c r="P1473">
        <f>AVERAGE(E1473/L1473)</f>
        <v>96.877551020408163</v>
      </c>
      <c r="Q1473" t="str">
        <f>LEFT(N1473,SEARCH("/",N1473)-1)</f>
        <v>publishing</v>
      </c>
      <c r="R1473" t="str">
        <f>RIGHT(N1473,LEN(N1473)-SEARCH("/",N1473))</f>
        <v>radio &amp; podcasts</v>
      </c>
      <c r="S1473" s="8">
        <f>(((J1473/60)/60)/24)+DATE(1970,1,1)</f>
        <v>42073.957569444443</v>
      </c>
      <c r="T1473" s="8">
        <f>(((I1473/60)/60)/24)+DATE(1970,1,1)</f>
        <v>42103.957569444443</v>
      </c>
      <c r="U1473" s="8">
        <f>VALUE(+LEFT(S1473,5))</f>
        <v>42073</v>
      </c>
      <c r="V1473" t="str">
        <f>VLOOKUP(D1473,X$2:Y$13,2)</f>
        <v>30000 to 34999</v>
      </c>
    </row>
    <row r="1474" spans="1:22" ht="43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>+E1474/D1474</f>
        <v>1.3870400000000001</v>
      </c>
      <c r="P1474">
        <f>AVERAGE(E1474/L1474)</f>
        <v>103.20238095238095</v>
      </c>
      <c r="Q1474" t="str">
        <f>LEFT(N1474,SEARCH("/",N1474)-1)</f>
        <v>publishing</v>
      </c>
      <c r="R1474" t="str">
        <f>RIGHT(N1474,LEN(N1474)-SEARCH("/",N1474))</f>
        <v>radio &amp; podcasts</v>
      </c>
      <c r="S1474" s="8">
        <f>(((J1474/60)/60)/24)+DATE(1970,1,1)</f>
        <v>41533.542858796296</v>
      </c>
      <c r="T1474" s="8">
        <f>(((I1474/60)/60)/24)+DATE(1970,1,1)</f>
        <v>41563.542858796296</v>
      </c>
      <c r="U1474" s="8">
        <f>VALUE(+LEFT(S1474,5))</f>
        <v>41533</v>
      </c>
      <c r="V1474" t="str">
        <f>VLOOKUP(D1474,X$2:Y$13,2)</f>
        <v>25000 to 29999</v>
      </c>
    </row>
    <row r="1475" spans="1:2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>+E1475/D1475</f>
        <v>1.20516</v>
      </c>
      <c r="P1475">
        <f>AVERAGE(E1475/L1475)</f>
        <v>38.462553191489363</v>
      </c>
      <c r="Q1475" t="str">
        <f>LEFT(N1475,SEARCH("/",N1475)-1)</f>
        <v>publishing</v>
      </c>
      <c r="R1475" t="str">
        <f>RIGHT(N1475,LEN(N1475)-SEARCH("/",N1475))</f>
        <v>radio &amp; podcasts</v>
      </c>
      <c r="S1475" s="8">
        <f>(((J1475/60)/60)/24)+DATE(1970,1,1)</f>
        <v>40939.979618055557</v>
      </c>
      <c r="T1475" s="8">
        <f>(((I1475/60)/60)/24)+DATE(1970,1,1)</f>
        <v>40969.979618055557</v>
      </c>
      <c r="U1475" s="8">
        <f>VALUE(+LEFT(S1475,5))</f>
        <v>40939</v>
      </c>
      <c r="V1475" t="str">
        <f>VLOOKUP(D1475,X$2:Y$13,2)</f>
        <v>1000 to 4999</v>
      </c>
    </row>
    <row r="1476" spans="1:22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>+E1476/D1476</f>
        <v>1.1226666666666667</v>
      </c>
      <c r="P1476">
        <f>AVERAGE(E1476/L1476)</f>
        <v>44.315789473684212</v>
      </c>
      <c r="Q1476" t="str">
        <f>LEFT(N1476,SEARCH("/",N1476)-1)</f>
        <v>publishing</v>
      </c>
      <c r="R1476" t="str">
        <f>RIGHT(N1476,LEN(N1476)-SEARCH("/",N1476))</f>
        <v>radio &amp; podcasts</v>
      </c>
      <c r="S1476" s="8">
        <f>(((J1476/60)/60)/24)+DATE(1970,1,1)</f>
        <v>41500.727916666663</v>
      </c>
      <c r="T1476" s="8">
        <f>(((I1476/60)/60)/24)+DATE(1970,1,1)</f>
        <v>41530.727916666663</v>
      </c>
      <c r="U1476" s="8">
        <f>VALUE(+LEFT(S1476,5))</f>
        <v>41500</v>
      </c>
      <c r="V1476" t="str">
        <f>VLOOKUP(D1476,X$2:Y$13,2)</f>
        <v>1000 to 4999</v>
      </c>
    </row>
    <row r="1477" spans="1:22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>+E1477/D1477</f>
        <v>1.8866966666666667</v>
      </c>
      <c r="P1477">
        <f>AVERAGE(E1477/L1477)</f>
        <v>64.173356009070289</v>
      </c>
      <c r="Q1477" t="str">
        <f>LEFT(N1477,SEARCH("/",N1477)-1)</f>
        <v>publishing</v>
      </c>
      <c r="R1477" t="str">
        <f>RIGHT(N1477,LEN(N1477)-SEARCH("/",N1477))</f>
        <v>radio &amp; podcasts</v>
      </c>
      <c r="S1477" s="8">
        <f>(((J1477/60)/60)/24)+DATE(1970,1,1)</f>
        <v>41960.722951388889</v>
      </c>
      <c r="T1477" s="8">
        <f>(((I1477/60)/60)/24)+DATE(1970,1,1)</f>
        <v>41993.207638888889</v>
      </c>
      <c r="U1477" s="8">
        <f>VALUE(+LEFT(S1477,5))</f>
        <v>41960</v>
      </c>
      <c r="V1477" t="str">
        <f>VLOOKUP(D1477,X$2:Y$13,2)</f>
        <v>15000 to 19999</v>
      </c>
    </row>
    <row r="1478" spans="1:22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>+E1478/D1478</f>
        <v>6.6155466666666669</v>
      </c>
      <c r="P1478">
        <f>AVERAGE(E1478/L1478)</f>
        <v>43.333275109170302</v>
      </c>
      <c r="Q1478" t="str">
        <f>LEFT(N1478,SEARCH("/",N1478)-1)</f>
        <v>publishing</v>
      </c>
      <c r="R1478" t="str">
        <f>RIGHT(N1478,LEN(N1478)-SEARCH("/",N1478))</f>
        <v>radio &amp; podcasts</v>
      </c>
      <c r="S1478" s="8">
        <f>(((J1478/60)/60)/24)+DATE(1970,1,1)</f>
        <v>40766.041921296295</v>
      </c>
      <c r="T1478" s="8">
        <f>(((I1478/60)/60)/24)+DATE(1970,1,1)</f>
        <v>40796.041921296295</v>
      </c>
      <c r="U1478" s="8">
        <f>VALUE(+LEFT(S1478,5))</f>
        <v>40766</v>
      </c>
      <c r="V1478" t="str">
        <f>VLOOKUP(D1478,X$2:Y$13,2)</f>
        <v>5000 to 9999</v>
      </c>
    </row>
    <row r="1479" spans="1:22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>+E1479/D1479</f>
        <v>1.1131</v>
      </c>
      <c r="P1479">
        <f>AVERAGE(E1479/L1479)</f>
        <v>90.495934959349597</v>
      </c>
      <c r="Q1479" t="str">
        <f>LEFT(N1479,SEARCH("/",N1479)-1)</f>
        <v>publishing</v>
      </c>
      <c r="R1479" t="str">
        <f>RIGHT(N1479,LEN(N1479)-SEARCH("/",N1479))</f>
        <v>radio &amp; podcasts</v>
      </c>
      <c r="S1479" s="8">
        <f>(((J1479/60)/60)/24)+DATE(1970,1,1)</f>
        <v>40840.615787037037</v>
      </c>
      <c r="T1479" s="8">
        <f>(((I1479/60)/60)/24)+DATE(1970,1,1)</f>
        <v>40900.125</v>
      </c>
      <c r="U1479" s="8">
        <f>VALUE(+LEFT(S1479,5))</f>
        <v>40840</v>
      </c>
      <c r="V1479" t="str">
        <f>VLOOKUP(D1479,X$2:Y$13,2)</f>
        <v>30000 to 34999</v>
      </c>
    </row>
    <row r="1480" spans="1:22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>+E1480/D1480</f>
        <v>11.8161422</v>
      </c>
      <c r="P1480">
        <f>AVERAGE(E1480/L1480)</f>
        <v>29.187190495010373</v>
      </c>
      <c r="Q1480" t="str">
        <f>LEFT(N1480,SEARCH("/",N1480)-1)</f>
        <v>publishing</v>
      </c>
      <c r="R1480" t="str">
        <f>RIGHT(N1480,LEN(N1480)-SEARCH("/",N1480))</f>
        <v>radio &amp; podcasts</v>
      </c>
      <c r="S1480" s="8">
        <f>(((J1480/60)/60)/24)+DATE(1970,1,1)</f>
        <v>41394.871678240743</v>
      </c>
      <c r="T1480" s="8">
        <f>(((I1480/60)/60)/24)+DATE(1970,1,1)</f>
        <v>41408.871678240743</v>
      </c>
      <c r="U1480" s="8">
        <f>VALUE(+LEFT(S1480,5))</f>
        <v>41394</v>
      </c>
      <c r="V1480" t="str">
        <f>VLOOKUP(D1480,X$2:Y$13,2)</f>
        <v>Greater than or equal to 50000</v>
      </c>
    </row>
    <row r="1481" spans="1:22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>+E1481/D1481</f>
        <v>1.37375</v>
      </c>
      <c r="P1481">
        <f>AVERAGE(E1481/L1481)</f>
        <v>30.95774647887324</v>
      </c>
      <c r="Q1481" t="str">
        <f>LEFT(N1481,SEARCH("/",N1481)-1)</f>
        <v>publishing</v>
      </c>
      <c r="R1481" t="str">
        <f>RIGHT(N1481,LEN(N1481)-SEARCH("/",N1481))</f>
        <v>radio &amp; podcasts</v>
      </c>
      <c r="S1481" s="8">
        <f>(((J1481/60)/60)/24)+DATE(1970,1,1)</f>
        <v>41754.745243055557</v>
      </c>
      <c r="T1481" s="8">
        <f>(((I1481/60)/60)/24)+DATE(1970,1,1)</f>
        <v>41769.165972222225</v>
      </c>
      <c r="U1481" s="8">
        <f>VALUE(+LEFT(S1481,5))</f>
        <v>41754</v>
      </c>
      <c r="V1481" t="str">
        <f>VLOOKUP(D1481,X$2:Y$13,2)</f>
        <v>1000 to 4999</v>
      </c>
    </row>
    <row r="1482" spans="1:22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>+E1482/D1482</f>
        <v>1.170404</v>
      </c>
      <c r="P1482">
        <f>AVERAGE(E1482/L1482)</f>
        <v>92.157795275590544</v>
      </c>
      <c r="Q1482" t="str">
        <f>LEFT(N1482,SEARCH("/",N1482)-1)</f>
        <v>publishing</v>
      </c>
      <c r="R1482" t="str">
        <f>RIGHT(N1482,LEN(N1482)-SEARCH("/",N1482))</f>
        <v>radio &amp; podcasts</v>
      </c>
      <c r="S1482" s="8">
        <f>(((J1482/60)/60)/24)+DATE(1970,1,1)</f>
        <v>41464.934016203704</v>
      </c>
      <c r="T1482" s="8">
        <f>(((I1482/60)/60)/24)+DATE(1970,1,1)</f>
        <v>41481.708333333336</v>
      </c>
      <c r="U1482" s="8">
        <f>VALUE(+LEFT(S1482,5))</f>
        <v>41464</v>
      </c>
      <c r="V1482" t="str">
        <f>VLOOKUP(D1482,X$2:Y$13,2)</f>
        <v>Greater than or equal to 50000</v>
      </c>
    </row>
    <row r="1483" spans="1:22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>+E1483/D1483</f>
        <v>2.1000000000000001E-2</v>
      </c>
      <c r="P1483">
        <f>AVERAGE(E1483/L1483)</f>
        <v>17.5</v>
      </c>
      <c r="Q1483" t="str">
        <f>LEFT(N1483,SEARCH("/",N1483)-1)</f>
        <v>publishing</v>
      </c>
      <c r="R1483" t="str">
        <f>RIGHT(N1483,LEN(N1483)-SEARCH("/",N1483))</f>
        <v>fiction</v>
      </c>
      <c r="S1483" s="8">
        <f>(((J1483/60)/60)/24)+DATE(1970,1,1)</f>
        <v>41550.922974537039</v>
      </c>
      <c r="T1483" s="8">
        <f>(((I1483/60)/60)/24)+DATE(1970,1,1)</f>
        <v>41580.922974537039</v>
      </c>
      <c r="U1483" s="8">
        <f>VALUE(+LEFT(S1483,5))</f>
        <v>41550</v>
      </c>
      <c r="V1483" t="str">
        <f>VLOOKUP(D1483,X$2:Y$13,2)</f>
        <v>5000 to 9999</v>
      </c>
    </row>
    <row r="1484" spans="1:22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>+E1484/D1484</f>
        <v>1E-3</v>
      </c>
      <c r="P1484">
        <f>AVERAGE(E1484/L1484)</f>
        <v>5</v>
      </c>
      <c r="Q1484" t="str">
        <f>LEFT(N1484,SEARCH("/",N1484)-1)</f>
        <v>publishing</v>
      </c>
      <c r="R1484" t="str">
        <f>RIGHT(N1484,LEN(N1484)-SEARCH("/",N1484))</f>
        <v>fiction</v>
      </c>
      <c r="S1484" s="8">
        <f>(((J1484/60)/60)/24)+DATE(1970,1,1)</f>
        <v>41136.85805555556</v>
      </c>
      <c r="T1484" s="8">
        <f>(((I1484/60)/60)/24)+DATE(1970,1,1)</f>
        <v>41159.32708333333</v>
      </c>
      <c r="U1484" s="8">
        <f>VALUE(+LEFT(S1484,5))</f>
        <v>41136</v>
      </c>
      <c r="V1484" t="str">
        <f>VLOOKUP(D1484,X$2:Y$13,2)</f>
        <v>5000 to 9999</v>
      </c>
    </row>
    <row r="1485" spans="1:22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>+E1485/D1485</f>
        <v>7.1428571428571426E-3</v>
      </c>
      <c r="P1485">
        <f>AVERAGE(E1485/L1485)</f>
        <v>25</v>
      </c>
      <c r="Q1485" t="str">
        <f>LEFT(N1485,SEARCH("/",N1485)-1)</f>
        <v>publishing</v>
      </c>
      <c r="R1485" t="str">
        <f>RIGHT(N1485,LEN(N1485)-SEARCH("/",N1485))</f>
        <v>fiction</v>
      </c>
      <c r="S1485" s="8">
        <f>(((J1485/60)/60)/24)+DATE(1970,1,1)</f>
        <v>42548.192997685182</v>
      </c>
      <c r="T1485" s="8">
        <f>(((I1485/60)/60)/24)+DATE(1970,1,1)</f>
        <v>42573.192997685182</v>
      </c>
      <c r="U1485" s="8">
        <f>VALUE(+LEFT(S1485,5))</f>
        <v>42548</v>
      </c>
      <c r="V1485" t="str">
        <f>VLOOKUP(D1485,X$2:Y$13,2)</f>
        <v>5000 to 9999</v>
      </c>
    </row>
    <row r="1486" spans="1:2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>+E1486/D1486</f>
        <v>0</v>
      </c>
      <c r="P1486" t="e">
        <f>AVERAGE(E1486/L1486)</f>
        <v>#DIV/0!</v>
      </c>
      <c r="Q1486" t="str">
        <f>LEFT(N1486,SEARCH("/",N1486)-1)</f>
        <v>publishing</v>
      </c>
      <c r="R1486" t="str">
        <f>RIGHT(N1486,LEN(N1486)-SEARCH("/",N1486))</f>
        <v>fiction</v>
      </c>
      <c r="S1486" s="8">
        <f>(((J1486/60)/60)/24)+DATE(1970,1,1)</f>
        <v>41053.200960648144</v>
      </c>
      <c r="T1486" s="8">
        <f>(((I1486/60)/60)/24)+DATE(1970,1,1)</f>
        <v>41111.618750000001</v>
      </c>
      <c r="U1486" s="8">
        <f>VALUE(+LEFT(S1486,5))</f>
        <v>41053</v>
      </c>
      <c r="V1486" t="str">
        <f>VLOOKUP(D1486,X$2:Y$13,2)</f>
        <v>1000 to 4999</v>
      </c>
    </row>
    <row r="1487" spans="1:22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>+E1487/D1487</f>
        <v>2.2388059701492536E-2</v>
      </c>
      <c r="P1487">
        <f>AVERAGE(E1487/L1487)</f>
        <v>50</v>
      </c>
      <c r="Q1487" t="str">
        <f>LEFT(N1487,SEARCH("/",N1487)-1)</f>
        <v>publishing</v>
      </c>
      <c r="R1487" t="str">
        <f>RIGHT(N1487,LEN(N1487)-SEARCH("/",N1487))</f>
        <v>fiction</v>
      </c>
      <c r="S1487" s="8">
        <f>(((J1487/60)/60)/24)+DATE(1970,1,1)</f>
        <v>42130.795983796299</v>
      </c>
      <c r="T1487" s="8">
        <f>(((I1487/60)/60)/24)+DATE(1970,1,1)</f>
        <v>42175.795983796299</v>
      </c>
      <c r="U1487" s="8">
        <f>VALUE(+LEFT(S1487,5))</f>
        <v>42130</v>
      </c>
      <c r="V1487" t="str">
        <f>VLOOKUP(D1487,X$2:Y$13,2)</f>
        <v>5000 to 9999</v>
      </c>
    </row>
    <row r="1488" spans="1:22" ht="43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>+E1488/D1488</f>
        <v>2.3999999999999998E-3</v>
      </c>
      <c r="P1488">
        <f>AVERAGE(E1488/L1488)</f>
        <v>16</v>
      </c>
      <c r="Q1488" t="str">
        <f>LEFT(N1488,SEARCH("/",N1488)-1)</f>
        <v>publishing</v>
      </c>
      <c r="R1488" t="str">
        <f>RIGHT(N1488,LEN(N1488)-SEARCH("/",N1488))</f>
        <v>fiction</v>
      </c>
      <c r="S1488" s="8">
        <f>(((J1488/60)/60)/24)+DATE(1970,1,1)</f>
        <v>42032.168530092589</v>
      </c>
      <c r="T1488" s="8">
        <f>(((I1488/60)/60)/24)+DATE(1970,1,1)</f>
        <v>42062.168530092589</v>
      </c>
      <c r="U1488" s="8">
        <f>VALUE(+LEFT(S1488,5))</f>
        <v>42032</v>
      </c>
      <c r="V1488" t="str">
        <f>VLOOKUP(D1488,X$2:Y$13,2)</f>
        <v>20000 to 24999</v>
      </c>
    </row>
    <row r="1489" spans="1:22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>+E1489/D1489</f>
        <v>0</v>
      </c>
      <c r="P1489" t="e">
        <f>AVERAGE(E1489/L1489)</f>
        <v>#DIV/0!</v>
      </c>
      <c r="Q1489" t="str">
        <f>LEFT(N1489,SEARCH("/",N1489)-1)</f>
        <v>publishing</v>
      </c>
      <c r="R1489" t="str">
        <f>RIGHT(N1489,LEN(N1489)-SEARCH("/",N1489))</f>
        <v>fiction</v>
      </c>
      <c r="S1489" s="8">
        <f>(((J1489/60)/60)/24)+DATE(1970,1,1)</f>
        <v>42554.917488425926</v>
      </c>
      <c r="T1489" s="8">
        <f>(((I1489/60)/60)/24)+DATE(1970,1,1)</f>
        <v>42584.917488425926</v>
      </c>
      <c r="U1489" s="8">
        <f>VALUE(+LEFT(S1489,5))</f>
        <v>42554</v>
      </c>
      <c r="V1489" t="str">
        <f>VLOOKUP(D1489,X$2:Y$13,2)</f>
        <v>10000 to 14999</v>
      </c>
    </row>
    <row r="1490" spans="1:22" ht="28.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>+E1490/D1490</f>
        <v>2.4E-2</v>
      </c>
      <c r="P1490">
        <f>AVERAGE(E1490/L1490)</f>
        <v>60</v>
      </c>
      <c r="Q1490" t="str">
        <f>LEFT(N1490,SEARCH("/",N1490)-1)</f>
        <v>publishing</v>
      </c>
      <c r="R1490" t="str">
        <f>RIGHT(N1490,LEN(N1490)-SEARCH("/",N1490))</f>
        <v>fiction</v>
      </c>
      <c r="S1490" s="8">
        <f>(((J1490/60)/60)/24)+DATE(1970,1,1)</f>
        <v>41614.563194444447</v>
      </c>
      <c r="T1490" s="8">
        <f>(((I1490/60)/60)/24)+DATE(1970,1,1)</f>
        <v>41644.563194444447</v>
      </c>
      <c r="U1490" s="8">
        <f>VALUE(+LEFT(S1490,5))</f>
        <v>41614</v>
      </c>
      <c r="V1490" t="str">
        <f>VLOOKUP(D1490,X$2:Y$13,2)</f>
        <v>15000 to 19999</v>
      </c>
    </row>
    <row r="1491" spans="1:22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>+E1491/D1491</f>
        <v>0</v>
      </c>
      <c r="P1491" t="e">
        <f>AVERAGE(E1491/L1491)</f>
        <v>#DIV/0!</v>
      </c>
      <c r="Q1491" t="str">
        <f>LEFT(N1491,SEARCH("/",N1491)-1)</f>
        <v>publishing</v>
      </c>
      <c r="R1491" t="str">
        <f>RIGHT(N1491,LEN(N1491)-SEARCH("/",N1491))</f>
        <v>fiction</v>
      </c>
      <c r="S1491" s="8">
        <f>(((J1491/60)/60)/24)+DATE(1970,1,1)</f>
        <v>41198.611712962964</v>
      </c>
      <c r="T1491" s="8">
        <f>(((I1491/60)/60)/24)+DATE(1970,1,1)</f>
        <v>41228.653379629628</v>
      </c>
      <c r="U1491" s="8">
        <f>VALUE(+LEFT(S1491,5))</f>
        <v>41198</v>
      </c>
      <c r="V1491" t="str">
        <f>VLOOKUP(D1491,X$2:Y$13,2)</f>
        <v>5000 to 9999</v>
      </c>
    </row>
    <row r="1492" spans="1:22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>+E1492/D1492</f>
        <v>0.30862068965517242</v>
      </c>
      <c r="P1492">
        <f>AVERAGE(E1492/L1492)</f>
        <v>47.10526315789474</v>
      </c>
      <c r="Q1492" t="str">
        <f>LEFT(N1492,SEARCH("/",N1492)-1)</f>
        <v>publishing</v>
      </c>
      <c r="R1492" t="str">
        <f>RIGHT(N1492,LEN(N1492)-SEARCH("/",N1492))</f>
        <v>fiction</v>
      </c>
      <c r="S1492" s="8">
        <f>(((J1492/60)/60)/24)+DATE(1970,1,1)</f>
        <v>41520.561041666668</v>
      </c>
      <c r="T1492" s="8">
        <f>(((I1492/60)/60)/24)+DATE(1970,1,1)</f>
        <v>41549.561041666668</v>
      </c>
      <c r="U1492" s="8">
        <f>VALUE(+LEFT(S1492,5))</f>
        <v>41520</v>
      </c>
      <c r="V1492" t="str">
        <f>VLOOKUP(D1492,X$2:Y$13,2)</f>
        <v>1000 to 4999</v>
      </c>
    </row>
    <row r="1493" spans="1:22" ht="28.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>+E1493/D1493</f>
        <v>8.3333333333333329E-2</v>
      </c>
      <c r="P1493">
        <f>AVERAGE(E1493/L1493)</f>
        <v>100</v>
      </c>
      <c r="Q1493" t="str">
        <f>LEFT(N1493,SEARCH("/",N1493)-1)</f>
        <v>publishing</v>
      </c>
      <c r="R1493" t="str">
        <f>RIGHT(N1493,LEN(N1493)-SEARCH("/",N1493))</f>
        <v>fiction</v>
      </c>
      <c r="S1493" s="8">
        <f>(((J1493/60)/60)/24)+DATE(1970,1,1)</f>
        <v>41991.713460648149</v>
      </c>
      <c r="T1493" s="8">
        <f>(((I1493/60)/60)/24)+DATE(1970,1,1)</f>
        <v>42050.651388888888</v>
      </c>
      <c r="U1493" s="8">
        <f>VALUE(+LEFT(S1493,5))</f>
        <v>41991</v>
      </c>
      <c r="V1493" t="str">
        <f>VLOOKUP(D1493,X$2:Y$13,2)</f>
        <v>1000 to 4999</v>
      </c>
    </row>
    <row r="1494" spans="1:22" ht="43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>+E1494/D1494</f>
        <v>7.4999999999999997E-3</v>
      </c>
      <c r="P1494">
        <f>AVERAGE(E1494/L1494)</f>
        <v>15</v>
      </c>
      <c r="Q1494" t="str">
        <f>LEFT(N1494,SEARCH("/",N1494)-1)</f>
        <v>publishing</v>
      </c>
      <c r="R1494" t="str">
        <f>RIGHT(N1494,LEN(N1494)-SEARCH("/",N1494))</f>
        <v>fiction</v>
      </c>
      <c r="S1494" s="8">
        <f>(((J1494/60)/60)/24)+DATE(1970,1,1)</f>
        <v>40682.884791666671</v>
      </c>
      <c r="T1494" s="8">
        <f>(((I1494/60)/60)/24)+DATE(1970,1,1)</f>
        <v>40712.884791666671</v>
      </c>
      <c r="U1494" s="8">
        <f>VALUE(+LEFT(S1494,5))</f>
        <v>40682</v>
      </c>
      <c r="V1494" t="str">
        <f>VLOOKUP(D1494,X$2:Y$13,2)</f>
        <v>1000 to 4999</v>
      </c>
    </row>
    <row r="1495" spans="1:22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>+E1495/D1495</f>
        <v>0</v>
      </c>
      <c r="P1495" t="e">
        <f>AVERAGE(E1495/L1495)</f>
        <v>#DIV/0!</v>
      </c>
      <c r="Q1495" t="str">
        <f>LEFT(N1495,SEARCH("/",N1495)-1)</f>
        <v>publishing</v>
      </c>
      <c r="R1495" t="str">
        <f>RIGHT(N1495,LEN(N1495)-SEARCH("/",N1495))</f>
        <v>fiction</v>
      </c>
      <c r="S1495" s="8">
        <f>(((J1495/60)/60)/24)+DATE(1970,1,1)</f>
        <v>41411.866608796299</v>
      </c>
      <c r="T1495" s="8">
        <f>(((I1495/60)/60)/24)+DATE(1970,1,1)</f>
        <v>41441.866608796299</v>
      </c>
      <c r="U1495" s="8">
        <f>VALUE(+LEFT(S1495,5))</f>
        <v>41411</v>
      </c>
      <c r="V1495" t="str">
        <f>VLOOKUP(D1495,X$2:Y$13,2)</f>
        <v>1000 to 4999</v>
      </c>
    </row>
    <row r="1496" spans="1:22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>+E1496/D1496</f>
        <v>8.8999999999999996E-2</v>
      </c>
      <c r="P1496">
        <f>AVERAGE(E1496/L1496)</f>
        <v>40.454545454545453</v>
      </c>
      <c r="Q1496" t="str">
        <f>LEFT(N1496,SEARCH("/",N1496)-1)</f>
        <v>publishing</v>
      </c>
      <c r="R1496" t="str">
        <f>RIGHT(N1496,LEN(N1496)-SEARCH("/",N1496))</f>
        <v>fiction</v>
      </c>
      <c r="S1496" s="8">
        <f>(((J1496/60)/60)/24)+DATE(1970,1,1)</f>
        <v>42067.722372685181</v>
      </c>
      <c r="T1496" s="8">
        <f>(((I1496/60)/60)/24)+DATE(1970,1,1)</f>
        <v>42097.651388888888</v>
      </c>
      <c r="U1496" s="8">
        <f>VALUE(+LEFT(S1496,5))</f>
        <v>42067</v>
      </c>
      <c r="V1496" t="str">
        <f>VLOOKUP(D1496,X$2:Y$13,2)</f>
        <v>5000 to 9999</v>
      </c>
    </row>
    <row r="1497" spans="1:22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>+E1497/D1497</f>
        <v>0</v>
      </c>
      <c r="P1497" t="e">
        <f>AVERAGE(E1497/L1497)</f>
        <v>#DIV/0!</v>
      </c>
      <c r="Q1497" t="str">
        <f>LEFT(N1497,SEARCH("/",N1497)-1)</f>
        <v>publishing</v>
      </c>
      <c r="R1497" t="str">
        <f>RIGHT(N1497,LEN(N1497)-SEARCH("/",N1497))</f>
        <v>fiction</v>
      </c>
      <c r="S1497" s="8">
        <f>(((J1497/60)/60)/24)+DATE(1970,1,1)</f>
        <v>40752.789710648147</v>
      </c>
      <c r="T1497" s="8">
        <f>(((I1497/60)/60)/24)+DATE(1970,1,1)</f>
        <v>40782.789710648147</v>
      </c>
      <c r="U1497" s="8">
        <f>VALUE(+LEFT(S1497,5))</f>
        <v>40752</v>
      </c>
      <c r="V1497" t="str">
        <f>VLOOKUP(D1497,X$2:Y$13,2)</f>
        <v>1000 to 4999</v>
      </c>
    </row>
    <row r="1498" spans="1:22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>+E1498/D1498</f>
        <v>0</v>
      </c>
      <c r="P1498" t="e">
        <f>AVERAGE(E1498/L1498)</f>
        <v>#DIV/0!</v>
      </c>
      <c r="Q1498" t="str">
        <f>LEFT(N1498,SEARCH("/",N1498)-1)</f>
        <v>publishing</v>
      </c>
      <c r="R1498" t="str">
        <f>RIGHT(N1498,LEN(N1498)-SEARCH("/",N1498))</f>
        <v>fiction</v>
      </c>
      <c r="S1498" s="8">
        <f>(((J1498/60)/60)/24)+DATE(1970,1,1)</f>
        <v>41838.475219907406</v>
      </c>
      <c r="T1498" s="8">
        <f>(((I1498/60)/60)/24)+DATE(1970,1,1)</f>
        <v>41898.475219907406</v>
      </c>
      <c r="U1498" s="8">
        <f>VALUE(+LEFT(S1498,5))</f>
        <v>41838</v>
      </c>
      <c r="V1498" t="str">
        <f>VLOOKUP(D1498,X$2:Y$13,2)</f>
        <v>1000 to 4999</v>
      </c>
    </row>
    <row r="1499" spans="1:22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>+E1499/D1499</f>
        <v>6.666666666666667E-5</v>
      </c>
      <c r="P1499">
        <f>AVERAGE(E1499/L1499)</f>
        <v>1</v>
      </c>
      <c r="Q1499" t="str">
        <f>LEFT(N1499,SEARCH("/",N1499)-1)</f>
        <v>publishing</v>
      </c>
      <c r="R1499" t="str">
        <f>RIGHT(N1499,LEN(N1499)-SEARCH("/",N1499))</f>
        <v>fiction</v>
      </c>
      <c r="S1499" s="8">
        <f>(((J1499/60)/60)/24)+DATE(1970,1,1)</f>
        <v>41444.64261574074</v>
      </c>
      <c r="T1499" s="8">
        <f>(((I1499/60)/60)/24)+DATE(1970,1,1)</f>
        <v>41486.821527777778</v>
      </c>
      <c r="U1499" s="8">
        <f>VALUE(+LEFT(S1499,5))</f>
        <v>41444</v>
      </c>
      <c r="V1499" t="str">
        <f>VLOOKUP(D1499,X$2:Y$13,2)</f>
        <v>15000 to 19999</v>
      </c>
    </row>
    <row r="1500" spans="1:22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>+E1500/D1500</f>
        <v>1.9E-2</v>
      </c>
      <c r="P1500">
        <f>AVERAGE(E1500/L1500)</f>
        <v>19</v>
      </c>
      <c r="Q1500" t="str">
        <f>LEFT(N1500,SEARCH("/",N1500)-1)</f>
        <v>publishing</v>
      </c>
      <c r="R1500" t="str">
        <f>RIGHT(N1500,LEN(N1500)-SEARCH("/",N1500))</f>
        <v>fiction</v>
      </c>
      <c r="S1500" s="8">
        <f>(((J1500/60)/60)/24)+DATE(1970,1,1)</f>
        <v>41840.983541666668</v>
      </c>
      <c r="T1500" s="8">
        <f>(((I1500/60)/60)/24)+DATE(1970,1,1)</f>
        <v>41885.983541666668</v>
      </c>
      <c r="U1500" s="8">
        <f>VALUE(+LEFT(S1500,5))</f>
        <v>41840</v>
      </c>
      <c r="V1500" t="str">
        <f>VLOOKUP(D1500,X$2:Y$13,2)</f>
        <v>1000 to 4999</v>
      </c>
    </row>
    <row r="1501" spans="1:22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>+E1501/D1501</f>
        <v>2.5000000000000001E-3</v>
      </c>
      <c r="P1501">
        <f>AVERAGE(E1501/L1501)</f>
        <v>5</v>
      </c>
      <c r="Q1501" t="str">
        <f>LEFT(N1501,SEARCH("/",N1501)-1)</f>
        <v>publishing</v>
      </c>
      <c r="R1501" t="str">
        <f>RIGHT(N1501,LEN(N1501)-SEARCH("/",N1501))</f>
        <v>fiction</v>
      </c>
      <c r="S1501" s="8">
        <f>(((J1501/60)/60)/24)+DATE(1970,1,1)</f>
        <v>42527.007326388892</v>
      </c>
      <c r="T1501" s="8">
        <f>(((I1501/60)/60)/24)+DATE(1970,1,1)</f>
        <v>42587.007326388892</v>
      </c>
      <c r="U1501" s="8">
        <f>VALUE(+LEFT(S1501,5))</f>
        <v>42527</v>
      </c>
      <c r="V1501" t="str">
        <f>VLOOKUP(D1501,X$2:Y$13,2)</f>
        <v>1000 to 4999</v>
      </c>
    </row>
    <row r="1502" spans="1:22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>+E1502/D1502</f>
        <v>0.25035714285714283</v>
      </c>
      <c r="P1502">
        <f>AVERAGE(E1502/L1502)</f>
        <v>46.733333333333334</v>
      </c>
      <c r="Q1502" t="str">
        <f>LEFT(N1502,SEARCH("/",N1502)-1)</f>
        <v>publishing</v>
      </c>
      <c r="R1502" t="str">
        <f>RIGHT(N1502,LEN(N1502)-SEARCH("/",N1502))</f>
        <v>fiction</v>
      </c>
      <c r="S1502" s="8">
        <f>(((J1502/60)/60)/24)+DATE(1970,1,1)</f>
        <v>41365.904594907406</v>
      </c>
      <c r="T1502" s="8">
        <f>(((I1502/60)/60)/24)+DATE(1970,1,1)</f>
        <v>41395.904594907406</v>
      </c>
      <c r="U1502" s="8">
        <f>VALUE(+LEFT(S1502,5))</f>
        <v>41365</v>
      </c>
      <c r="V1502" t="str">
        <f>VLOOKUP(D1502,X$2:Y$13,2)</f>
        <v>1000 to 4999</v>
      </c>
    </row>
    <row r="1503" spans="1:22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>+E1503/D1503</f>
        <v>1.6633076923076924</v>
      </c>
      <c r="P1503">
        <f>AVERAGE(E1503/L1503)</f>
        <v>97.731073446327684</v>
      </c>
      <c r="Q1503" t="str">
        <f>LEFT(N1503,SEARCH("/",N1503)-1)</f>
        <v>photography</v>
      </c>
      <c r="R1503" t="str">
        <f>RIGHT(N1503,LEN(N1503)-SEARCH("/",N1503))</f>
        <v>photobooks</v>
      </c>
      <c r="S1503" s="8">
        <f>(((J1503/60)/60)/24)+DATE(1970,1,1)</f>
        <v>42163.583599537036</v>
      </c>
      <c r="T1503" s="8">
        <f>(((I1503/60)/60)/24)+DATE(1970,1,1)</f>
        <v>42193.583599537036</v>
      </c>
      <c r="U1503" s="8">
        <f>VALUE(+LEFT(S1503,5))</f>
        <v>42163</v>
      </c>
      <c r="V1503" t="str">
        <f>VLOOKUP(D1503,X$2:Y$13,2)</f>
        <v>Greater than or equal to 50000</v>
      </c>
    </row>
    <row r="1504" spans="1:22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>+E1504/D1504</f>
        <v>1.0144545454545455</v>
      </c>
      <c r="P1504">
        <f>AVERAGE(E1504/L1504)</f>
        <v>67.835866261398181</v>
      </c>
      <c r="Q1504" t="str">
        <f>LEFT(N1504,SEARCH("/",N1504)-1)</f>
        <v>photography</v>
      </c>
      <c r="R1504" t="str">
        <f>RIGHT(N1504,LEN(N1504)-SEARCH("/",N1504))</f>
        <v>photobooks</v>
      </c>
      <c r="S1504" s="8">
        <f>(((J1504/60)/60)/24)+DATE(1970,1,1)</f>
        <v>42426.542592592596</v>
      </c>
      <c r="T1504" s="8">
        <f>(((I1504/60)/60)/24)+DATE(1970,1,1)</f>
        <v>42454.916666666672</v>
      </c>
      <c r="U1504" s="8">
        <f>VALUE(+LEFT(S1504,5))</f>
        <v>42426</v>
      </c>
      <c r="V1504" t="str">
        <f>VLOOKUP(D1504,X$2:Y$13,2)</f>
        <v>20000 to 24999</v>
      </c>
    </row>
    <row r="1505" spans="1:22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>+E1505/D1505</f>
        <v>1.0789146666666667</v>
      </c>
      <c r="P1505">
        <f>AVERAGE(E1505/L1505)</f>
        <v>56.98492957746479</v>
      </c>
      <c r="Q1505" t="str">
        <f>LEFT(N1505,SEARCH("/",N1505)-1)</f>
        <v>photography</v>
      </c>
      <c r="R1505" t="str">
        <f>RIGHT(N1505,LEN(N1505)-SEARCH("/",N1505))</f>
        <v>photobooks</v>
      </c>
      <c r="S1505" s="8">
        <f>(((J1505/60)/60)/24)+DATE(1970,1,1)</f>
        <v>42606.347233796296</v>
      </c>
      <c r="T1505" s="8">
        <f>(((I1505/60)/60)/24)+DATE(1970,1,1)</f>
        <v>42666.347233796296</v>
      </c>
      <c r="U1505" s="8">
        <f>VALUE(+LEFT(S1505,5))</f>
        <v>42606</v>
      </c>
      <c r="V1505" t="str">
        <f>VLOOKUP(D1505,X$2:Y$13,2)</f>
        <v>1000 to 4999</v>
      </c>
    </row>
    <row r="1506" spans="1:22" ht="28.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>+E1506/D1506</f>
        <v>2.7793846153846156</v>
      </c>
      <c r="P1506">
        <f>AVERAGE(E1506/L1506)</f>
        <v>67.159851301115239</v>
      </c>
      <c r="Q1506" t="str">
        <f>LEFT(N1506,SEARCH("/",N1506)-1)</f>
        <v>photography</v>
      </c>
      <c r="R1506" t="str">
        <f>RIGHT(N1506,LEN(N1506)-SEARCH("/",N1506))</f>
        <v>photobooks</v>
      </c>
      <c r="S1506" s="8">
        <f>(((J1506/60)/60)/24)+DATE(1970,1,1)</f>
        <v>41772.657685185186</v>
      </c>
      <c r="T1506" s="8">
        <f>(((I1506/60)/60)/24)+DATE(1970,1,1)</f>
        <v>41800.356249999997</v>
      </c>
      <c r="U1506" s="8">
        <f>VALUE(+LEFT(S1506,5))</f>
        <v>41772</v>
      </c>
      <c r="V1506" t="str">
        <f>VLOOKUP(D1506,X$2:Y$13,2)</f>
        <v>5000 to 9999</v>
      </c>
    </row>
    <row r="1507" spans="1:22" ht="43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>+E1507/D1507</f>
        <v>1.0358125</v>
      </c>
      <c r="P1507">
        <f>AVERAGE(E1507/L1507)</f>
        <v>48.037681159420288</v>
      </c>
      <c r="Q1507" t="str">
        <f>LEFT(N1507,SEARCH("/",N1507)-1)</f>
        <v>photography</v>
      </c>
      <c r="R1507" t="str">
        <f>RIGHT(N1507,LEN(N1507)-SEARCH("/",N1507))</f>
        <v>photobooks</v>
      </c>
      <c r="S1507" s="8">
        <f>(((J1507/60)/60)/24)+DATE(1970,1,1)</f>
        <v>42414.44332175926</v>
      </c>
      <c r="T1507" s="8">
        <f>(((I1507/60)/60)/24)+DATE(1970,1,1)</f>
        <v>42451.834027777775</v>
      </c>
      <c r="U1507" s="8">
        <f>VALUE(+LEFT(S1507,5))</f>
        <v>42414</v>
      </c>
      <c r="V1507" t="str">
        <f>VLOOKUP(D1507,X$2:Y$13,2)</f>
        <v>15000 to 19999</v>
      </c>
    </row>
    <row r="1508" spans="1:22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>+E1508/D1508</f>
        <v>1.1140000000000001</v>
      </c>
      <c r="P1508">
        <f>AVERAGE(E1508/L1508)</f>
        <v>38.860465116279073</v>
      </c>
      <c r="Q1508" t="str">
        <f>LEFT(N1508,SEARCH("/",N1508)-1)</f>
        <v>photography</v>
      </c>
      <c r="R1508" t="str">
        <f>RIGHT(N1508,LEN(N1508)-SEARCH("/",N1508))</f>
        <v>photobooks</v>
      </c>
      <c r="S1508" s="8">
        <f>(((J1508/60)/60)/24)+DATE(1970,1,1)</f>
        <v>41814.785925925928</v>
      </c>
      <c r="T1508" s="8">
        <f>(((I1508/60)/60)/24)+DATE(1970,1,1)</f>
        <v>41844.785925925928</v>
      </c>
      <c r="U1508" s="8">
        <f>VALUE(+LEFT(S1508,5))</f>
        <v>41814</v>
      </c>
      <c r="V1508" t="str">
        <f>VLOOKUP(D1508,X$2:Y$13,2)</f>
        <v>1000 to 4999</v>
      </c>
    </row>
    <row r="1509" spans="1:22" ht="43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>+E1509/D1509</f>
        <v>2.15</v>
      </c>
      <c r="P1509">
        <f>AVERAGE(E1509/L1509)</f>
        <v>78.181818181818187</v>
      </c>
      <c r="Q1509" t="str">
        <f>LEFT(N1509,SEARCH("/",N1509)-1)</f>
        <v>photography</v>
      </c>
      <c r="R1509" t="str">
        <f>RIGHT(N1509,LEN(N1509)-SEARCH("/",N1509))</f>
        <v>photobooks</v>
      </c>
      <c r="S1509" s="8">
        <f>(((J1509/60)/60)/24)+DATE(1970,1,1)</f>
        <v>40254.450335648151</v>
      </c>
      <c r="T1509" s="8">
        <f>(((I1509/60)/60)/24)+DATE(1970,1,1)</f>
        <v>40313.340277777781</v>
      </c>
      <c r="U1509" s="8">
        <f>VALUE(+LEFT(S1509,5))</f>
        <v>40254</v>
      </c>
      <c r="V1509" t="str">
        <f>VLOOKUP(D1509,X$2:Y$13,2)</f>
        <v>1000 to 4999</v>
      </c>
    </row>
    <row r="1510" spans="1:22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>+E1510/D1510</f>
        <v>1.1076216216216217</v>
      </c>
      <c r="P1510">
        <f>AVERAGE(E1510/L1510)</f>
        <v>97.113744075829388</v>
      </c>
      <c r="Q1510" t="str">
        <f>LEFT(N1510,SEARCH("/",N1510)-1)</f>
        <v>photography</v>
      </c>
      <c r="R1510" t="str">
        <f>RIGHT(N1510,LEN(N1510)-SEARCH("/",N1510))</f>
        <v>photobooks</v>
      </c>
      <c r="S1510" s="8">
        <f>(((J1510/60)/60)/24)+DATE(1970,1,1)</f>
        <v>41786.614363425928</v>
      </c>
      <c r="T1510" s="8">
        <f>(((I1510/60)/60)/24)+DATE(1970,1,1)</f>
        <v>41817.614363425928</v>
      </c>
      <c r="U1510" s="8">
        <f>VALUE(+LEFT(S1510,5))</f>
        <v>41786</v>
      </c>
      <c r="V1510" t="str">
        <f>VLOOKUP(D1510,X$2:Y$13,2)</f>
        <v>15000 to 19999</v>
      </c>
    </row>
    <row r="1511" spans="1:22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>+E1511/D1511</f>
        <v>1.2364125714285714</v>
      </c>
      <c r="P1511">
        <f>AVERAGE(E1511/L1511)</f>
        <v>110.39397959183674</v>
      </c>
      <c r="Q1511" t="str">
        <f>LEFT(N1511,SEARCH("/",N1511)-1)</f>
        <v>photography</v>
      </c>
      <c r="R1511" t="str">
        <f>RIGHT(N1511,LEN(N1511)-SEARCH("/",N1511))</f>
        <v>photobooks</v>
      </c>
      <c r="S1511" s="8">
        <f>(((J1511/60)/60)/24)+DATE(1970,1,1)</f>
        <v>42751.533391203702</v>
      </c>
      <c r="T1511" s="8">
        <f>(((I1511/60)/60)/24)+DATE(1970,1,1)</f>
        <v>42780.957638888889</v>
      </c>
      <c r="U1511" s="8">
        <f>VALUE(+LEFT(S1511,5))</f>
        <v>42751</v>
      </c>
      <c r="V1511" t="str">
        <f>VLOOKUP(D1511,X$2:Y$13,2)</f>
        <v>15000 to 19999</v>
      </c>
    </row>
    <row r="1512" spans="1:22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>+E1512/D1512</f>
        <v>1.0103500000000001</v>
      </c>
      <c r="P1512">
        <f>AVERAGE(E1512/L1512)</f>
        <v>39.91506172839506</v>
      </c>
      <c r="Q1512" t="str">
        <f>LEFT(N1512,SEARCH("/",N1512)-1)</f>
        <v>photography</v>
      </c>
      <c r="R1512" t="str">
        <f>RIGHT(N1512,LEN(N1512)-SEARCH("/",N1512))</f>
        <v>photobooks</v>
      </c>
      <c r="S1512" s="8">
        <f>(((J1512/60)/60)/24)+DATE(1970,1,1)</f>
        <v>41809.385162037033</v>
      </c>
      <c r="T1512" s="8">
        <f>(((I1512/60)/60)/24)+DATE(1970,1,1)</f>
        <v>41839.385162037033</v>
      </c>
      <c r="U1512" s="8">
        <f>VALUE(+LEFT(S1512,5))</f>
        <v>41809</v>
      </c>
      <c r="V1512" t="str">
        <f>VLOOKUP(D1512,X$2:Y$13,2)</f>
        <v>15000 to 19999</v>
      </c>
    </row>
    <row r="1513" spans="1:22" ht="43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>+E1513/D1513</f>
        <v>1.1179285714285714</v>
      </c>
      <c r="P1513">
        <f>AVERAGE(E1513/L1513)</f>
        <v>75.975728155339809</v>
      </c>
      <c r="Q1513" t="str">
        <f>LEFT(N1513,SEARCH("/",N1513)-1)</f>
        <v>photography</v>
      </c>
      <c r="R1513" t="str">
        <f>RIGHT(N1513,LEN(N1513)-SEARCH("/",N1513))</f>
        <v>photobooks</v>
      </c>
      <c r="S1513" s="8">
        <f>(((J1513/60)/60)/24)+DATE(1970,1,1)</f>
        <v>42296.583379629628</v>
      </c>
      <c r="T1513" s="8">
        <f>(((I1513/60)/60)/24)+DATE(1970,1,1)</f>
        <v>42326.625046296293</v>
      </c>
      <c r="U1513" s="8">
        <f>VALUE(+LEFT(S1513,5))</f>
        <v>42296</v>
      </c>
      <c r="V1513" t="str">
        <f>VLOOKUP(D1513,X$2:Y$13,2)</f>
        <v>10000 to 14999</v>
      </c>
    </row>
    <row r="1514" spans="1:22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>+E1514/D1514</f>
        <v>5.5877142857142861</v>
      </c>
      <c r="P1514">
        <f>AVERAGE(E1514/L1514)</f>
        <v>58.379104477611939</v>
      </c>
      <c r="Q1514" t="str">
        <f>LEFT(N1514,SEARCH("/",N1514)-1)</f>
        <v>photography</v>
      </c>
      <c r="R1514" t="str">
        <f>RIGHT(N1514,LEN(N1514)-SEARCH("/",N1514))</f>
        <v>photobooks</v>
      </c>
      <c r="S1514" s="8">
        <f>(((J1514/60)/60)/24)+DATE(1970,1,1)</f>
        <v>42741.684479166666</v>
      </c>
      <c r="T1514" s="8">
        <f>(((I1514/60)/60)/24)+DATE(1970,1,1)</f>
        <v>42771.684479166666</v>
      </c>
      <c r="U1514" s="8">
        <f>VALUE(+LEFT(S1514,5))</f>
        <v>42741</v>
      </c>
      <c r="V1514" t="str">
        <f>VLOOKUP(D1514,X$2:Y$13,2)</f>
        <v>1000 to 4999</v>
      </c>
    </row>
    <row r="1515" spans="1:22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>+E1515/D1515</f>
        <v>1.5001875</v>
      </c>
      <c r="P1515">
        <f>AVERAGE(E1515/L1515)</f>
        <v>55.82093023255814</v>
      </c>
      <c r="Q1515" t="str">
        <f>LEFT(N1515,SEARCH("/",N1515)-1)</f>
        <v>photography</v>
      </c>
      <c r="R1515" t="str">
        <f>RIGHT(N1515,LEN(N1515)-SEARCH("/",N1515))</f>
        <v>photobooks</v>
      </c>
      <c r="S1515" s="8">
        <f>(((J1515/60)/60)/24)+DATE(1970,1,1)</f>
        <v>41806.637337962966</v>
      </c>
      <c r="T1515" s="8">
        <f>(((I1515/60)/60)/24)+DATE(1970,1,1)</f>
        <v>41836.637337962966</v>
      </c>
      <c r="U1515" s="8">
        <f>VALUE(+LEFT(S1515,5))</f>
        <v>41806</v>
      </c>
      <c r="V1515" t="str">
        <f>VLOOKUP(D1515,X$2:Y$13,2)</f>
        <v>5000 to 9999</v>
      </c>
    </row>
    <row r="1516" spans="1:22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>+E1516/D1516</f>
        <v>1.0647599999999999</v>
      </c>
      <c r="P1516">
        <f>AVERAGE(E1516/L1516)</f>
        <v>151.24431818181819</v>
      </c>
      <c r="Q1516" t="str">
        <f>LEFT(N1516,SEARCH("/",N1516)-1)</f>
        <v>photography</v>
      </c>
      <c r="R1516" t="str">
        <f>RIGHT(N1516,LEN(N1516)-SEARCH("/",N1516))</f>
        <v>photobooks</v>
      </c>
      <c r="S1516" s="8">
        <f>(((J1516/60)/60)/24)+DATE(1970,1,1)</f>
        <v>42234.597685185188</v>
      </c>
      <c r="T1516" s="8">
        <f>(((I1516/60)/60)/24)+DATE(1970,1,1)</f>
        <v>42274.597685185188</v>
      </c>
      <c r="U1516" s="8">
        <f>VALUE(+LEFT(S1516,5))</f>
        <v>42234</v>
      </c>
      <c r="V1516" t="str">
        <f>VLOOKUP(D1516,X$2:Y$13,2)</f>
        <v>25000 to 29999</v>
      </c>
    </row>
    <row r="1517" spans="1:22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>+E1517/D1517</f>
        <v>1.57189</v>
      </c>
      <c r="P1517">
        <f>AVERAGE(E1517/L1517)</f>
        <v>849.67027027027029</v>
      </c>
      <c r="Q1517" t="str">
        <f>LEFT(N1517,SEARCH("/",N1517)-1)</f>
        <v>photography</v>
      </c>
      <c r="R1517" t="str">
        <f>RIGHT(N1517,LEN(N1517)-SEARCH("/",N1517))</f>
        <v>photobooks</v>
      </c>
      <c r="S1517" s="8">
        <f>(((J1517/60)/60)/24)+DATE(1970,1,1)</f>
        <v>42415.253437499996</v>
      </c>
      <c r="T1517" s="8">
        <f>(((I1517/60)/60)/24)+DATE(1970,1,1)</f>
        <v>42445.211770833332</v>
      </c>
      <c r="U1517" s="8">
        <f>VALUE(+LEFT(S1517,5))</f>
        <v>42415</v>
      </c>
      <c r="V1517" t="str">
        <f>VLOOKUP(D1517,X$2:Y$13,2)</f>
        <v>Greater than or equal to 50000</v>
      </c>
    </row>
    <row r="1518" spans="1:22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>+E1518/D1518</f>
        <v>1.0865882352941176</v>
      </c>
      <c r="P1518">
        <f>AVERAGE(E1518/L1518)</f>
        <v>159.24137931034483</v>
      </c>
      <c r="Q1518" t="str">
        <f>LEFT(N1518,SEARCH("/",N1518)-1)</f>
        <v>photography</v>
      </c>
      <c r="R1518" t="str">
        <f>RIGHT(N1518,LEN(N1518)-SEARCH("/",N1518))</f>
        <v>photobooks</v>
      </c>
      <c r="S1518" s="8">
        <f>(((J1518/60)/60)/24)+DATE(1970,1,1)</f>
        <v>42619.466342592597</v>
      </c>
      <c r="T1518" s="8">
        <f>(((I1518/60)/60)/24)+DATE(1970,1,1)</f>
        <v>42649.583333333328</v>
      </c>
      <c r="U1518" s="8">
        <f>VALUE(+LEFT(S1518,5))</f>
        <v>42619</v>
      </c>
      <c r="V1518" t="str">
        <f>VLOOKUP(D1518,X$2:Y$13,2)</f>
        <v>15000 to 19999</v>
      </c>
    </row>
    <row r="1519" spans="1:22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>+E1519/D1519</f>
        <v>1.6197999999999999</v>
      </c>
      <c r="P1519">
        <f>AVERAGE(E1519/L1519)</f>
        <v>39.507317073170732</v>
      </c>
      <c r="Q1519" t="str">
        <f>LEFT(N1519,SEARCH("/",N1519)-1)</f>
        <v>photography</v>
      </c>
      <c r="R1519" t="str">
        <f>RIGHT(N1519,LEN(N1519)-SEARCH("/",N1519))</f>
        <v>photobooks</v>
      </c>
      <c r="S1519" s="8">
        <f>(((J1519/60)/60)/24)+DATE(1970,1,1)</f>
        <v>41948.56658564815</v>
      </c>
      <c r="T1519" s="8">
        <f>(((I1519/60)/60)/24)+DATE(1970,1,1)</f>
        <v>41979.25</v>
      </c>
      <c r="U1519" s="8">
        <f>VALUE(+LEFT(S1519,5))</f>
        <v>41948</v>
      </c>
      <c r="V1519" t="str">
        <f>VLOOKUP(D1519,X$2:Y$13,2)</f>
        <v>15000 to 19999</v>
      </c>
    </row>
    <row r="1520" spans="1:22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>+E1520/D1520</f>
        <v>2.0536666666666665</v>
      </c>
      <c r="P1520">
        <f>AVERAGE(E1520/L1520)</f>
        <v>130.52966101694915</v>
      </c>
      <c r="Q1520" t="str">
        <f>LEFT(N1520,SEARCH("/",N1520)-1)</f>
        <v>photography</v>
      </c>
      <c r="R1520" t="str">
        <f>RIGHT(N1520,LEN(N1520)-SEARCH("/",N1520))</f>
        <v>photobooks</v>
      </c>
      <c r="S1520" s="8">
        <f>(((J1520/60)/60)/24)+DATE(1970,1,1)</f>
        <v>41760.8200462963</v>
      </c>
      <c r="T1520" s="8">
        <f>(((I1520/60)/60)/24)+DATE(1970,1,1)</f>
        <v>41790.8200462963</v>
      </c>
      <c r="U1520" s="8">
        <f>VALUE(+LEFT(S1520,5))</f>
        <v>41760</v>
      </c>
      <c r="V1520" t="str">
        <f>VLOOKUP(D1520,X$2:Y$13,2)</f>
        <v>15000 to 19999</v>
      </c>
    </row>
    <row r="1521" spans="1:22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>+E1521/D1521</f>
        <v>1.033638888888889</v>
      </c>
      <c r="P1521">
        <f>AVERAGE(E1521/L1521)</f>
        <v>64.156896551724131</v>
      </c>
      <c r="Q1521" t="str">
        <f>LEFT(N1521,SEARCH("/",N1521)-1)</f>
        <v>photography</v>
      </c>
      <c r="R1521" t="str">
        <f>RIGHT(N1521,LEN(N1521)-SEARCH("/",N1521))</f>
        <v>photobooks</v>
      </c>
      <c r="S1521" s="8">
        <f>(((J1521/60)/60)/24)+DATE(1970,1,1)</f>
        <v>41782.741701388892</v>
      </c>
      <c r="T1521" s="8">
        <f>(((I1521/60)/60)/24)+DATE(1970,1,1)</f>
        <v>41810.915972222225</v>
      </c>
      <c r="U1521" s="8">
        <f>VALUE(+LEFT(S1521,5))</f>
        <v>41782</v>
      </c>
      <c r="V1521" t="str">
        <f>VLOOKUP(D1521,X$2:Y$13,2)</f>
        <v>5000 to 9999</v>
      </c>
    </row>
    <row r="1522" spans="1:22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>+E1522/D1522</f>
        <v>1.0347222222222223</v>
      </c>
      <c r="P1522">
        <f>AVERAGE(E1522/L1522)</f>
        <v>111.52694610778443</v>
      </c>
      <c r="Q1522" t="str">
        <f>LEFT(N1522,SEARCH("/",N1522)-1)</f>
        <v>photography</v>
      </c>
      <c r="R1522" t="str">
        <f>RIGHT(N1522,LEN(N1522)-SEARCH("/",N1522))</f>
        <v>photobooks</v>
      </c>
      <c r="S1522" s="8">
        <f>(((J1522/60)/60)/24)+DATE(1970,1,1)</f>
        <v>41955.857789351852</v>
      </c>
      <c r="T1522" s="8">
        <f>(((I1522/60)/60)/24)+DATE(1970,1,1)</f>
        <v>41992.166666666672</v>
      </c>
      <c r="U1522" s="8">
        <f>VALUE(+LEFT(S1522,5))</f>
        <v>41955</v>
      </c>
      <c r="V1522" t="str">
        <f>VLOOKUP(D1522,X$2:Y$13,2)</f>
        <v>15000 to 19999</v>
      </c>
    </row>
    <row r="1523" spans="1:22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>+E1523/D1523</f>
        <v>1.0681333333333334</v>
      </c>
      <c r="P1523">
        <f>AVERAGE(E1523/L1523)</f>
        <v>170.44680851063831</v>
      </c>
      <c r="Q1523" t="str">
        <f>LEFT(N1523,SEARCH("/",N1523)-1)</f>
        <v>photography</v>
      </c>
      <c r="R1523" t="str">
        <f>RIGHT(N1523,LEN(N1523)-SEARCH("/",N1523))</f>
        <v>photobooks</v>
      </c>
      <c r="S1523" s="8">
        <f>(((J1523/60)/60)/24)+DATE(1970,1,1)</f>
        <v>42493.167719907404</v>
      </c>
      <c r="T1523" s="8">
        <f>(((I1523/60)/60)/24)+DATE(1970,1,1)</f>
        <v>42528.167719907404</v>
      </c>
      <c r="U1523" s="8">
        <f>VALUE(+LEFT(S1523,5))</f>
        <v>42493</v>
      </c>
      <c r="V1523" t="str">
        <f>VLOOKUP(D1523,X$2:Y$13,2)</f>
        <v>35000 to 39999</v>
      </c>
    </row>
    <row r="1524" spans="1:22" ht="43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>+E1524/D1524</f>
        <v>1.3896574712643677</v>
      </c>
      <c r="P1524">
        <f>AVERAGE(E1524/L1524)</f>
        <v>133.7391592920354</v>
      </c>
      <c r="Q1524" t="str">
        <f>LEFT(N1524,SEARCH("/",N1524)-1)</f>
        <v>photography</v>
      </c>
      <c r="R1524" t="str">
        <f>RIGHT(N1524,LEN(N1524)-SEARCH("/",N1524))</f>
        <v>photobooks</v>
      </c>
      <c r="S1524" s="8">
        <f>(((J1524/60)/60)/24)+DATE(1970,1,1)</f>
        <v>41899.830312500002</v>
      </c>
      <c r="T1524" s="8">
        <f>(((I1524/60)/60)/24)+DATE(1970,1,1)</f>
        <v>41929.830312500002</v>
      </c>
      <c r="U1524" s="8">
        <f>VALUE(+LEFT(S1524,5))</f>
        <v>41899</v>
      </c>
      <c r="V1524" t="str">
        <f>VLOOKUP(D1524,X$2:Y$13,2)</f>
        <v>40000 to 44999</v>
      </c>
    </row>
    <row r="1525" spans="1:22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>+E1525/D1525</f>
        <v>1.2484324324324325</v>
      </c>
      <c r="P1525">
        <f>AVERAGE(E1525/L1525)</f>
        <v>95.834024896265561</v>
      </c>
      <c r="Q1525" t="str">
        <f>LEFT(N1525,SEARCH("/",N1525)-1)</f>
        <v>photography</v>
      </c>
      <c r="R1525" t="str">
        <f>RIGHT(N1525,LEN(N1525)-SEARCH("/",N1525))</f>
        <v>photobooks</v>
      </c>
      <c r="S1525" s="8">
        <f>(((J1525/60)/60)/24)+DATE(1970,1,1)</f>
        <v>41964.751342592594</v>
      </c>
      <c r="T1525" s="8">
        <f>(((I1525/60)/60)/24)+DATE(1970,1,1)</f>
        <v>41996</v>
      </c>
      <c r="U1525" s="8">
        <f>VALUE(+LEFT(S1525,5))</f>
        <v>41964</v>
      </c>
      <c r="V1525" t="str">
        <f>VLOOKUP(D1525,X$2:Y$13,2)</f>
        <v>15000 to 19999</v>
      </c>
    </row>
    <row r="1526" spans="1:22" ht="28.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>+E1526/D1526</f>
        <v>2.0699999999999998</v>
      </c>
      <c r="P1526">
        <f>AVERAGE(E1526/L1526)</f>
        <v>221.78571428571428</v>
      </c>
      <c r="Q1526" t="str">
        <f>LEFT(N1526,SEARCH("/",N1526)-1)</f>
        <v>photography</v>
      </c>
      <c r="R1526" t="str">
        <f>RIGHT(N1526,LEN(N1526)-SEARCH("/",N1526))</f>
        <v>photobooks</v>
      </c>
      <c r="S1526" s="8">
        <f>(((J1526/60)/60)/24)+DATE(1970,1,1)</f>
        <v>42756.501041666663</v>
      </c>
      <c r="T1526" s="8">
        <f>(((I1526/60)/60)/24)+DATE(1970,1,1)</f>
        <v>42786.501041666663</v>
      </c>
      <c r="U1526" s="8">
        <f>VALUE(+LEFT(S1526,5))</f>
        <v>42756</v>
      </c>
      <c r="V1526" t="str">
        <f>VLOOKUP(D1526,X$2:Y$13,2)</f>
        <v>1000 to 4999</v>
      </c>
    </row>
    <row r="1527" spans="1:22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>+E1527/D1527</f>
        <v>1.7400576923076922</v>
      </c>
      <c r="P1527">
        <f>AVERAGE(E1527/L1527)</f>
        <v>32.315357142857138</v>
      </c>
      <c r="Q1527" t="str">
        <f>LEFT(N1527,SEARCH("/",N1527)-1)</f>
        <v>photography</v>
      </c>
      <c r="R1527" t="str">
        <f>RIGHT(N1527,LEN(N1527)-SEARCH("/",N1527))</f>
        <v>photobooks</v>
      </c>
      <c r="S1527" s="8">
        <f>(((J1527/60)/60)/24)+DATE(1970,1,1)</f>
        <v>42570.702986111108</v>
      </c>
      <c r="T1527" s="8">
        <f>(((I1527/60)/60)/24)+DATE(1970,1,1)</f>
        <v>42600.702986111108</v>
      </c>
      <c r="U1527" s="8">
        <f>VALUE(+LEFT(S1527,5))</f>
        <v>42570</v>
      </c>
      <c r="V1527" t="str">
        <f>VLOOKUP(D1527,X$2:Y$13,2)</f>
        <v>1000 to 4999</v>
      </c>
    </row>
    <row r="1528" spans="1:22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>+E1528/D1528</f>
        <v>1.2032608695652174</v>
      </c>
      <c r="P1528">
        <f>AVERAGE(E1528/L1528)</f>
        <v>98.839285714285708</v>
      </c>
      <c r="Q1528" t="str">
        <f>LEFT(N1528,SEARCH("/",N1528)-1)</f>
        <v>photography</v>
      </c>
      <c r="R1528" t="str">
        <f>RIGHT(N1528,LEN(N1528)-SEARCH("/",N1528))</f>
        <v>photobooks</v>
      </c>
      <c r="S1528" s="8">
        <f>(((J1528/60)/60)/24)+DATE(1970,1,1)</f>
        <v>42339.276006944448</v>
      </c>
      <c r="T1528" s="8">
        <f>(((I1528/60)/60)/24)+DATE(1970,1,1)</f>
        <v>42388.276006944448</v>
      </c>
      <c r="U1528" s="8">
        <f>VALUE(+LEFT(S1528,5))</f>
        <v>42339</v>
      </c>
      <c r="V1528" t="str">
        <f>VLOOKUP(D1528,X$2:Y$13,2)</f>
        <v>20000 to 24999</v>
      </c>
    </row>
    <row r="1529" spans="1:22" ht="28.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>+E1529/D1529</f>
        <v>1.1044428571428573</v>
      </c>
      <c r="P1529">
        <f>AVERAGE(E1529/L1529)</f>
        <v>55.222142857142863</v>
      </c>
      <c r="Q1529" t="str">
        <f>LEFT(N1529,SEARCH("/",N1529)-1)</f>
        <v>photography</v>
      </c>
      <c r="R1529" t="str">
        <f>RIGHT(N1529,LEN(N1529)-SEARCH("/",N1529))</f>
        <v>photobooks</v>
      </c>
      <c r="S1529" s="8">
        <f>(((J1529/60)/60)/24)+DATE(1970,1,1)</f>
        <v>42780.600532407407</v>
      </c>
      <c r="T1529" s="8">
        <f>(((I1529/60)/60)/24)+DATE(1970,1,1)</f>
        <v>42808.558865740735</v>
      </c>
      <c r="U1529" s="8">
        <f>VALUE(+LEFT(S1529,5))</f>
        <v>42780</v>
      </c>
      <c r="V1529" t="str">
        <f>VLOOKUP(D1529,X$2:Y$13,2)</f>
        <v>1000 to 4999</v>
      </c>
    </row>
    <row r="1530" spans="1:22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>+E1530/D1530</f>
        <v>2.8156666666666665</v>
      </c>
      <c r="P1530">
        <f>AVERAGE(E1530/L1530)</f>
        <v>52.793750000000003</v>
      </c>
      <c r="Q1530" t="str">
        <f>LEFT(N1530,SEARCH("/",N1530)-1)</f>
        <v>photography</v>
      </c>
      <c r="R1530" t="str">
        <f>RIGHT(N1530,LEN(N1530)-SEARCH("/",N1530))</f>
        <v>photobooks</v>
      </c>
      <c r="S1530" s="8">
        <f>(((J1530/60)/60)/24)+DATE(1970,1,1)</f>
        <v>42736.732893518521</v>
      </c>
      <c r="T1530" s="8">
        <f>(((I1530/60)/60)/24)+DATE(1970,1,1)</f>
        <v>42767</v>
      </c>
      <c r="U1530" s="8">
        <f>VALUE(+LEFT(S1530,5))</f>
        <v>42736</v>
      </c>
      <c r="V1530" t="str">
        <f>VLOOKUP(D1530,X$2:Y$13,2)</f>
        <v>1000 to 4999</v>
      </c>
    </row>
    <row r="1531" spans="1:22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>+E1531/D1531</f>
        <v>1.0067894736842105</v>
      </c>
      <c r="P1531">
        <f>AVERAGE(E1531/L1531)</f>
        <v>135.66666666666666</v>
      </c>
      <c r="Q1531" t="str">
        <f>LEFT(N1531,SEARCH("/",N1531)-1)</f>
        <v>photography</v>
      </c>
      <c r="R1531" t="str">
        <f>RIGHT(N1531,LEN(N1531)-SEARCH("/",N1531))</f>
        <v>photobooks</v>
      </c>
      <c r="S1531" s="8">
        <f>(((J1531/60)/60)/24)+DATE(1970,1,1)</f>
        <v>42052.628703703704</v>
      </c>
      <c r="T1531" s="8">
        <f>(((I1531/60)/60)/24)+DATE(1970,1,1)</f>
        <v>42082.587037037039</v>
      </c>
      <c r="U1531" s="8">
        <f>VALUE(+LEFT(S1531,5))</f>
        <v>42052</v>
      </c>
      <c r="V1531" t="str">
        <f>VLOOKUP(D1531,X$2:Y$13,2)</f>
        <v>15000 to 19999</v>
      </c>
    </row>
    <row r="1532" spans="1:22" ht="43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>+E1532/D1532</f>
        <v>1.3482571428571428</v>
      </c>
      <c r="P1532">
        <f>AVERAGE(E1532/L1532)</f>
        <v>53.991990846681922</v>
      </c>
      <c r="Q1532" t="str">
        <f>LEFT(N1532,SEARCH("/",N1532)-1)</f>
        <v>photography</v>
      </c>
      <c r="R1532" t="str">
        <f>RIGHT(N1532,LEN(N1532)-SEARCH("/",N1532))</f>
        <v>photobooks</v>
      </c>
      <c r="S1532" s="8">
        <f>(((J1532/60)/60)/24)+DATE(1970,1,1)</f>
        <v>42275.767303240747</v>
      </c>
      <c r="T1532" s="8">
        <f>(((I1532/60)/60)/24)+DATE(1970,1,1)</f>
        <v>42300.767303240747</v>
      </c>
      <c r="U1532" s="8">
        <f>VALUE(+LEFT(S1532,5))</f>
        <v>42275</v>
      </c>
      <c r="V1532" t="str">
        <f>VLOOKUP(D1532,X$2:Y$13,2)</f>
        <v>35000 to 39999</v>
      </c>
    </row>
    <row r="1533" spans="1:22" ht="43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>+E1533/D1533</f>
        <v>1.7595744680851064</v>
      </c>
      <c r="P1533">
        <f>AVERAGE(E1533/L1533)</f>
        <v>56.643835616438359</v>
      </c>
      <c r="Q1533" t="str">
        <f>LEFT(N1533,SEARCH("/",N1533)-1)</f>
        <v>photography</v>
      </c>
      <c r="R1533" t="str">
        <f>RIGHT(N1533,LEN(N1533)-SEARCH("/",N1533))</f>
        <v>photobooks</v>
      </c>
      <c r="S1533" s="8">
        <f>(((J1533/60)/60)/24)+DATE(1970,1,1)</f>
        <v>41941.802384259259</v>
      </c>
      <c r="T1533" s="8">
        <f>(((I1533/60)/60)/24)+DATE(1970,1,1)</f>
        <v>41974.125</v>
      </c>
      <c r="U1533" s="8">
        <f>VALUE(+LEFT(S1533,5))</f>
        <v>41941</v>
      </c>
      <c r="V1533" t="str">
        <f>VLOOKUP(D1533,X$2:Y$13,2)</f>
        <v>1000 to 4999</v>
      </c>
    </row>
    <row r="1534" spans="1:22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>+E1534/D1534</f>
        <v>4.8402000000000003</v>
      </c>
      <c r="P1534">
        <f>AVERAGE(E1534/L1534)</f>
        <v>82.316326530612244</v>
      </c>
      <c r="Q1534" t="str">
        <f>LEFT(N1534,SEARCH("/",N1534)-1)</f>
        <v>photography</v>
      </c>
      <c r="R1534" t="str">
        <f>RIGHT(N1534,LEN(N1534)-SEARCH("/",N1534))</f>
        <v>photobooks</v>
      </c>
      <c r="S1534" s="8">
        <f>(((J1534/60)/60)/24)+DATE(1970,1,1)</f>
        <v>42391.475289351853</v>
      </c>
      <c r="T1534" s="8">
        <f>(((I1534/60)/60)/24)+DATE(1970,1,1)</f>
        <v>42415.625</v>
      </c>
      <c r="U1534" s="8">
        <f>VALUE(+LEFT(S1534,5))</f>
        <v>42391</v>
      </c>
      <c r="V1534" t="str">
        <f>VLOOKUP(D1534,X$2:Y$13,2)</f>
        <v>5000 to 9999</v>
      </c>
    </row>
    <row r="1535" spans="1:22" ht="28.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>+E1535/D1535</f>
        <v>1.4514</v>
      </c>
      <c r="P1535">
        <f>AVERAGE(E1535/L1535)</f>
        <v>88.26081081081081</v>
      </c>
      <c r="Q1535" t="str">
        <f>LEFT(N1535,SEARCH("/",N1535)-1)</f>
        <v>photography</v>
      </c>
      <c r="R1535" t="str">
        <f>RIGHT(N1535,LEN(N1535)-SEARCH("/",N1535))</f>
        <v>photobooks</v>
      </c>
      <c r="S1535" s="8">
        <f>(((J1535/60)/60)/24)+DATE(1970,1,1)</f>
        <v>42443.00204861111</v>
      </c>
      <c r="T1535" s="8">
        <f>(((I1535/60)/60)/24)+DATE(1970,1,1)</f>
        <v>42492.165972222225</v>
      </c>
      <c r="U1535" s="8">
        <f>VALUE(+LEFT(S1535,5))</f>
        <v>42443</v>
      </c>
      <c r="V1535" t="str">
        <f>VLOOKUP(D1535,X$2:Y$13,2)</f>
        <v>45000 to 49999</v>
      </c>
    </row>
    <row r="1536" spans="1:22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>+E1536/D1536</f>
        <v>4.1773333333333333</v>
      </c>
      <c r="P1536">
        <f>AVERAGE(E1536/L1536)</f>
        <v>84.905149051490511</v>
      </c>
      <c r="Q1536" t="str">
        <f>LEFT(N1536,SEARCH("/",N1536)-1)</f>
        <v>photography</v>
      </c>
      <c r="R1536" t="str">
        <f>RIGHT(N1536,LEN(N1536)-SEARCH("/",N1536))</f>
        <v>photobooks</v>
      </c>
      <c r="S1536" s="8">
        <f>(((J1536/60)/60)/24)+DATE(1970,1,1)</f>
        <v>42221.67432870371</v>
      </c>
      <c r="T1536" s="8">
        <f>(((I1536/60)/60)/24)+DATE(1970,1,1)</f>
        <v>42251.67432870371</v>
      </c>
      <c r="U1536" s="8">
        <f>VALUE(+LEFT(S1536,5))</f>
        <v>42221</v>
      </c>
      <c r="V1536" t="str">
        <f>VLOOKUP(D1536,X$2:Y$13,2)</f>
        <v>5000 to 9999</v>
      </c>
    </row>
    <row r="1537" spans="1:22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>+E1537/D1537</f>
        <v>1.3242499999999999</v>
      </c>
      <c r="P1537">
        <f>AVERAGE(E1537/L1537)</f>
        <v>48.154545454545456</v>
      </c>
      <c r="Q1537" t="str">
        <f>LEFT(N1537,SEARCH("/",N1537)-1)</f>
        <v>photography</v>
      </c>
      <c r="R1537" t="str">
        <f>RIGHT(N1537,LEN(N1537)-SEARCH("/",N1537))</f>
        <v>photobooks</v>
      </c>
      <c r="S1537" s="8">
        <f>(((J1537/60)/60)/24)+DATE(1970,1,1)</f>
        <v>42484.829062500001</v>
      </c>
      <c r="T1537" s="8">
        <f>(((I1537/60)/60)/24)+DATE(1970,1,1)</f>
        <v>42513.916666666672</v>
      </c>
      <c r="U1537" s="8">
        <f>VALUE(+LEFT(S1537,5))</f>
        <v>42484</v>
      </c>
      <c r="V1537" t="str">
        <f>VLOOKUP(D1537,X$2:Y$13,2)</f>
        <v>1000 to 4999</v>
      </c>
    </row>
    <row r="1538" spans="1:22" ht="43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>+E1538/D1538</f>
        <v>2.5030841666666666</v>
      </c>
      <c r="P1538">
        <f>AVERAGE(E1538/L1538)</f>
        <v>66.015406593406595</v>
      </c>
      <c r="Q1538" t="str">
        <f>LEFT(N1538,SEARCH("/",N1538)-1)</f>
        <v>photography</v>
      </c>
      <c r="R1538" t="str">
        <f>RIGHT(N1538,LEN(N1538)-SEARCH("/",N1538))</f>
        <v>photobooks</v>
      </c>
      <c r="S1538" s="8">
        <f>(((J1538/60)/60)/24)+DATE(1970,1,1)</f>
        <v>42213.802199074074</v>
      </c>
      <c r="T1538" s="8">
        <f>(((I1538/60)/60)/24)+DATE(1970,1,1)</f>
        <v>42243.802199074074</v>
      </c>
      <c r="U1538" s="8">
        <f>VALUE(+LEFT(S1538,5))</f>
        <v>42213</v>
      </c>
      <c r="V1538" t="str">
        <f>VLOOKUP(D1538,X$2:Y$13,2)</f>
        <v>10000 to 14999</v>
      </c>
    </row>
    <row r="1539" spans="1:22" ht="28.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>+E1539/D1539</f>
        <v>1.7989999999999999</v>
      </c>
      <c r="P1539">
        <f>AVERAGE(E1539/L1539)</f>
        <v>96.375</v>
      </c>
      <c r="Q1539" t="str">
        <f>LEFT(N1539,SEARCH("/",N1539)-1)</f>
        <v>photography</v>
      </c>
      <c r="R1539" t="str">
        <f>RIGHT(N1539,LEN(N1539)-SEARCH("/",N1539))</f>
        <v>photobooks</v>
      </c>
      <c r="S1539" s="8">
        <f>(((J1539/60)/60)/24)+DATE(1970,1,1)</f>
        <v>42552.315127314811</v>
      </c>
      <c r="T1539" s="8">
        <f>(((I1539/60)/60)/24)+DATE(1970,1,1)</f>
        <v>42588.75</v>
      </c>
      <c r="U1539" s="8">
        <f>VALUE(+LEFT(S1539,5))</f>
        <v>42552</v>
      </c>
      <c r="V1539" t="str">
        <f>VLOOKUP(D1539,X$2:Y$13,2)</f>
        <v>10000 to 14999</v>
      </c>
    </row>
    <row r="1540" spans="1:22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>+E1540/D1540</f>
        <v>1.0262857142857142</v>
      </c>
      <c r="P1540">
        <f>AVERAGE(E1540/L1540)</f>
        <v>156.17391304347825</v>
      </c>
      <c r="Q1540" t="str">
        <f>LEFT(N1540,SEARCH("/",N1540)-1)</f>
        <v>photography</v>
      </c>
      <c r="R1540" t="str">
        <f>RIGHT(N1540,LEN(N1540)-SEARCH("/",N1540))</f>
        <v>photobooks</v>
      </c>
      <c r="S1540" s="8">
        <f>(((J1540/60)/60)/24)+DATE(1970,1,1)</f>
        <v>41981.782060185185</v>
      </c>
      <c r="T1540" s="8">
        <f>(((I1540/60)/60)/24)+DATE(1970,1,1)</f>
        <v>42026.782060185185</v>
      </c>
      <c r="U1540" s="8">
        <f>VALUE(+LEFT(S1540,5))</f>
        <v>41981</v>
      </c>
      <c r="V1540" t="str">
        <f>VLOOKUP(D1540,X$2:Y$13,2)</f>
        <v>5000 to 9999</v>
      </c>
    </row>
    <row r="1541" spans="1:22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>+E1541/D1541</f>
        <v>1.359861</v>
      </c>
      <c r="P1541">
        <f>AVERAGE(E1541/L1541)</f>
        <v>95.764859154929582</v>
      </c>
      <c r="Q1541" t="str">
        <f>LEFT(N1541,SEARCH("/",N1541)-1)</f>
        <v>photography</v>
      </c>
      <c r="R1541" t="str">
        <f>RIGHT(N1541,LEN(N1541)-SEARCH("/",N1541))</f>
        <v>photobooks</v>
      </c>
      <c r="S1541" s="8">
        <f>(((J1541/60)/60)/24)+DATE(1970,1,1)</f>
        <v>42705.919201388882</v>
      </c>
      <c r="T1541" s="8">
        <f>(((I1541/60)/60)/24)+DATE(1970,1,1)</f>
        <v>42738.919201388882</v>
      </c>
      <c r="U1541" s="8">
        <f>VALUE(+LEFT(S1541,5))</f>
        <v>42705</v>
      </c>
      <c r="V1541" t="str">
        <f>VLOOKUP(D1541,X$2:Y$13,2)</f>
        <v>20000 to 24999</v>
      </c>
    </row>
    <row r="1542" spans="1:22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>+E1542/D1542</f>
        <v>1.1786666666666668</v>
      </c>
      <c r="P1542">
        <f>AVERAGE(E1542/L1542)</f>
        <v>180.40816326530611</v>
      </c>
      <c r="Q1542" t="str">
        <f>LEFT(N1542,SEARCH("/",N1542)-1)</f>
        <v>photography</v>
      </c>
      <c r="R1542" t="str">
        <f>RIGHT(N1542,LEN(N1542)-SEARCH("/",N1542))</f>
        <v>photobooks</v>
      </c>
      <c r="S1542" s="8">
        <f>(((J1542/60)/60)/24)+DATE(1970,1,1)</f>
        <v>41939.00712962963</v>
      </c>
      <c r="T1542" s="8">
        <f>(((I1542/60)/60)/24)+DATE(1970,1,1)</f>
        <v>41969.052083333328</v>
      </c>
      <c r="U1542" s="8">
        <f>VALUE(+LEFT(S1542,5))</f>
        <v>41939</v>
      </c>
      <c r="V1542" t="str">
        <f>VLOOKUP(D1542,X$2:Y$13,2)</f>
        <v>15000 to 19999</v>
      </c>
    </row>
    <row r="1543" spans="1:22" ht="28.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>+E1543/D1543</f>
        <v>3.3333333333333332E-4</v>
      </c>
      <c r="P1543">
        <f>AVERAGE(E1543/L1543)</f>
        <v>3</v>
      </c>
      <c r="Q1543" t="str">
        <f>LEFT(N1543,SEARCH("/",N1543)-1)</f>
        <v>photography</v>
      </c>
      <c r="R1543" t="str">
        <f>RIGHT(N1543,LEN(N1543)-SEARCH("/",N1543))</f>
        <v>nature</v>
      </c>
      <c r="S1543" s="8">
        <f>(((J1543/60)/60)/24)+DATE(1970,1,1)</f>
        <v>41974.712245370371</v>
      </c>
      <c r="T1543" s="8">
        <f>(((I1543/60)/60)/24)+DATE(1970,1,1)</f>
        <v>42004.712245370371</v>
      </c>
      <c r="U1543" s="8">
        <f>VALUE(+LEFT(S1543,5))</f>
        <v>41974</v>
      </c>
      <c r="V1543" t="str">
        <f>VLOOKUP(D1543,X$2:Y$13,2)</f>
        <v>15000 to 19999</v>
      </c>
    </row>
    <row r="1544" spans="1:22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>+E1544/D1544</f>
        <v>0.04</v>
      </c>
      <c r="P1544">
        <f>AVERAGE(E1544/L1544)</f>
        <v>20</v>
      </c>
      <c r="Q1544" t="str">
        <f>LEFT(N1544,SEARCH("/",N1544)-1)</f>
        <v>photography</v>
      </c>
      <c r="R1544" t="str">
        <f>RIGHT(N1544,LEN(N1544)-SEARCH("/",N1544))</f>
        <v>nature</v>
      </c>
      <c r="S1544" s="8">
        <f>(((J1544/60)/60)/24)+DATE(1970,1,1)</f>
        <v>42170.996527777781</v>
      </c>
      <c r="T1544" s="8">
        <f>(((I1544/60)/60)/24)+DATE(1970,1,1)</f>
        <v>42185.996527777781</v>
      </c>
      <c r="U1544" s="8">
        <f>VALUE(+LEFT(S1544,5))</f>
        <v>42170</v>
      </c>
      <c r="V1544" t="str">
        <f>VLOOKUP(D1544,X$2:Y$13,2)</f>
        <v>Less than 1000</v>
      </c>
    </row>
    <row r="1545" spans="1:22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>+E1545/D1545</f>
        <v>4.4444444444444444E-3</v>
      </c>
      <c r="P1545">
        <f>AVERAGE(E1545/L1545)</f>
        <v>10</v>
      </c>
      <c r="Q1545" t="str">
        <f>LEFT(N1545,SEARCH("/",N1545)-1)</f>
        <v>photography</v>
      </c>
      <c r="R1545" t="str">
        <f>RIGHT(N1545,LEN(N1545)-SEARCH("/",N1545))</f>
        <v>nature</v>
      </c>
      <c r="S1545" s="8">
        <f>(((J1545/60)/60)/24)+DATE(1970,1,1)</f>
        <v>41935.509652777779</v>
      </c>
      <c r="T1545" s="8">
        <f>(((I1545/60)/60)/24)+DATE(1970,1,1)</f>
        <v>41965.551319444443</v>
      </c>
      <c r="U1545" s="8">
        <f>VALUE(+LEFT(S1545,5))</f>
        <v>41935</v>
      </c>
      <c r="V1545" t="str">
        <f>VLOOKUP(D1545,X$2:Y$13,2)</f>
        <v>1000 to 4999</v>
      </c>
    </row>
    <row r="1546" spans="1:22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>+E1546/D1546</f>
        <v>0</v>
      </c>
      <c r="P1546" t="e">
        <f>AVERAGE(E1546/L1546)</f>
        <v>#DIV/0!</v>
      </c>
      <c r="Q1546" t="str">
        <f>LEFT(N1546,SEARCH("/",N1546)-1)</f>
        <v>photography</v>
      </c>
      <c r="R1546" t="str">
        <f>RIGHT(N1546,LEN(N1546)-SEARCH("/",N1546))</f>
        <v>nature</v>
      </c>
      <c r="S1546" s="8">
        <f>(((J1546/60)/60)/24)+DATE(1970,1,1)</f>
        <v>42053.051203703704</v>
      </c>
      <c r="T1546" s="8">
        <f>(((I1546/60)/60)/24)+DATE(1970,1,1)</f>
        <v>42095.012499999997</v>
      </c>
      <c r="U1546" s="8">
        <f>VALUE(+LEFT(S1546,5))</f>
        <v>42053</v>
      </c>
      <c r="V1546" t="str">
        <f>VLOOKUP(D1546,X$2:Y$13,2)</f>
        <v>1000 to 4999</v>
      </c>
    </row>
    <row r="1547" spans="1:22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>+E1547/D1547</f>
        <v>3.3333333333333332E-4</v>
      </c>
      <c r="P1547">
        <f>AVERAGE(E1547/L1547)</f>
        <v>1</v>
      </c>
      <c r="Q1547" t="str">
        <f>LEFT(N1547,SEARCH("/",N1547)-1)</f>
        <v>photography</v>
      </c>
      <c r="R1547" t="str">
        <f>RIGHT(N1547,LEN(N1547)-SEARCH("/",N1547))</f>
        <v>nature</v>
      </c>
      <c r="S1547" s="8">
        <f>(((J1547/60)/60)/24)+DATE(1970,1,1)</f>
        <v>42031.884652777779</v>
      </c>
      <c r="T1547" s="8">
        <f>(((I1547/60)/60)/24)+DATE(1970,1,1)</f>
        <v>42065.886111111111</v>
      </c>
      <c r="U1547" s="8">
        <f>VALUE(+LEFT(S1547,5))</f>
        <v>42031</v>
      </c>
      <c r="V1547" t="str">
        <f>VLOOKUP(D1547,X$2:Y$13,2)</f>
        <v>1000 to 4999</v>
      </c>
    </row>
    <row r="1548" spans="1:22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>+E1548/D1548</f>
        <v>0.28899999999999998</v>
      </c>
      <c r="P1548">
        <f>AVERAGE(E1548/L1548)</f>
        <v>26.272727272727273</v>
      </c>
      <c r="Q1548" t="str">
        <f>LEFT(N1548,SEARCH("/",N1548)-1)</f>
        <v>photography</v>
      </c>
      <c r="R1548" t="str">
        <f>RIGHT(N1548,LEN(N1548)-SEARCH("/",N1548))</f>
        <v>nature</v>
      </c>
      <c r="S1548" s="8">
        <f>(((J1548/60)/60)/24)+DATE(1970,1,1)</f>
        <v>41839.212951388887</v>
      </c>
      <c r="T1548" s="8">
        <f>(((I1548/60)/60)/24)+DATE(1970,1,1)</f>
        <v>41899.212951388887</v>
      </c>
      <c r="U1548" s="8">
        <f>VALUE(+LEFT(S1548,5))</f>
        <v>41839</v>
      </c>
      <c r="V1548" t="str">
        <f>VLOOKUP(D1548,X$2:Y$13,2)</f>
        <v>1000 to 4999</v>
      </c>
    </row>
    <row r="1549" spans="1:22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>+E1549/D1549</f>
        <v>0</v>
      </c>
      <c r="P1549" t="e">
        <f>AVERAGE(E1549/L1549)</f>
        <v>#DIV/0!</v>
      </c>
      <c r="Q1549" t="str">
        <f>LEFT(N1549,SEARCH("/",N1549)-1)</f>
        <v>photography</v>
      </c>
      <c r="R1549" t="str">
        <f>RIGHT(N1549,LEN(N1549)-SEARCH("/",N1549))</f>
        <v>nature</v>
      </c>
      <c r="S1549" s="8">
        <f>(((J1549/60)/60)/24)+DATE(1970,1,1)</f>
        <v>42782.426875000005</v>
      </c>
      <c r="T1549" s="8">
        <f>(((I1549/60)/60)/24)+DATE(1970,1,1)</f>
        <v>42789.426875000005</v>
      </c>
      <c r="U1549" s="8">
        <f>VALUE(+LEFT(S1549,5))</f>
        <v>42782</v>
      </c>
      <c r="V1549" t="str">
        <f>VLOOKUP(D1549,X$2:Y$13,2)</f>
        <v>Less than 1000</v>
      </c>
    </row>
    <row r="1550" spans="1:22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>+E1550/D1550</f>
        <v>8.5714285714285715E-2</v>
      </c>
      <c r="P1550">
        <f>AVERAGE(E1550/L1550)</f>
        <v>60</v>
      </c>
      <c r="Q1550" t="str">
        <f>LEFT(N1550,SEARCH("/",N1550)-1)</f>
        <v>photography</v>
      </c>
      <c r="R1550" t="str">
        <f>RIGHT(N1550,LEN(N1550)-SEARCH("/",N1550))</f>
        <v>nature</v>
      </c>
      <c r="S1550" s="8">
        <f>(((J1550/60)/60)/24)+DATE(1970,1,1)</f>
        <v>42286.88217592593</v>
      </c>
      <c r="T1550" s="8">
        <f>(((I1550/60)/60)/24)+DATE(1970,1,1)</f>
        <v>42316.923842592587</v>
      </c>
      <c r="U1550" s="8">
        <f>VALUE(+LEFT(S1550,5))</f>
        <v>42286</v>
      </c>
      <c r="V1550" t="str">
        <f>VLOOKUP(D1550,X$2:Y$13,2)</f>
        <v>Less than 1000</v>
      </c>
    </row>
    <row r="1551" spans="1:22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>+E1551/D1551</f>
        <v>0.34</v>
      </c>
      <c r="P1551">
        <f>AVERAGE(E1551/L1551)</f>
        <v>28.333333333333332</v>
      </c>
      <c r="Q1551" t="str">
        <f>LEFT(N1551,SEARCH("/",N1551)-1)</f>
        <v>photography</v>
      </c>
      <c r="R1551" t="str">
        <f>RIGHT(N1551,LEN(N1551)-SEARCH("/",N1551))</f>
        <v>nature</v>
      </c>
      <c r="S1551" s="8">
        <f>(((J1551/60)/60)/24)+DATE(1970,1,1)</f>
        <v>42281.136099537034</v>
      </c>
      <c r="T1551" s="8">
        <f>(((I1551/60)/60)/24)+DATE(1970,1,1)</f>
        <v>42311.177766203706</v>
      </c>
      <c r="U1551" s="8">
        <f>VALUE(+LEFT(S1551,5))</f>
        <v>42281</v>
      </c>
      <c r="V1551" t="str">
        <f>VLOOKUP(D1551,X$2:Y$13,2)</f>
        <v>Less than 1000</v>
      </c>
    </row>
    <row r="1552" spans="1:22" ht="43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>+E1552/D1552</f>
        <v>0.13466666666666666</v>
      </c>
      <c r="P1552">
        <f>AVERAGE(E1552/L1552)</f>
        <v>14.428571428571429</v>
      </c>
      <c r="Q1552" t="str">
        <f>LEFT(N1552,SEARCH("/",N1552)-1)</f>
        <v>photography</v>
      </c>
      <c r="R1552" t="str">
        <f>RIGHT(N1552,LEN(N1552)-SEARCH("/",N1552))</f>
        <v>nature</v>
      </c>
      <c r="S1552" s="8">
        <f>(((J1552/60)/60)/24)+DATE(1970,1,1)</f>
        <v>42472.449467592596</v>
      </c>
      <c r="T1552" s="8">
        <f>(((I1552/60)/60)/24)+DATE(1970,1,1)</f>
        <v>42502.449467592596</v>
      </c>
      <c r="U1552" s="8">
        <f>VALUE(+LEFT(S1552,5))</f>
        <v>42472</v>
      </c>
      <c r="V1552" t="str">
        <f>VLOOKUP(D1552,X$2:Y$13,2)</f>
        <v>Less than 1000</v>
      </c>
    </row>
    <row r="1553" spans="1:22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>+E1553/D1553</f>
        <v>0</v>
      </c>
      <c r="P1553" t="e">
        <f>AVERAGE(E1553/L1553)</f>
        <v>#DIV/0!</v>
      </c>
      <c r="Q1553" t="str">
        <f>LEFT(N1553,SEARCH("/",N1553)-1)</f>
        <v>photography</v>
      </c>
      <c r="R1553" t="str">
        <f>RIGHT(N1553,LEN(N1553)-SEARCH("/",N1553))</f>
        <v>nature</v>
      </c>
      <c r="S1553" s="8">
        <f>(((J1553/60)/60)/24)+DATE(1970,1,1)</f>
        <v>42121.824525462958</v>
      </c>
      <c r="T1553" s="8">
        <f>(((I1553/60)/60)/24)+DATE(1970,1,1)</f>
        <v>42151.824525462958</v>
      </c>
      <c r="U1553" s="8">
        <f>VALUE(+LEFT(S1553,5))</f>
        <v>42121</v>
      </c>
      <c r="V1553" t="str">
        <f>VLOOKUP(D1553,X$2:Y$13,2)</f>
        <v>1000 to 4999</v>
      </c>
    </row>
    <row r="1554" spans="1:22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>+E1554/D1554</f>
        <v>0.49186046511627907</v>
      </c>
      <c r="P1554">
        <f>AVERAGE(E1554/L1554)</f>
        <v>132.1875</v>
      </c>
      <c r="Q1554" t="str">
        <f>LEFT(N1554,SEARCH("/",N1554)-1)</f>
        <v>photography</v>
      </c>
      <c r="R1554" t="str">
        <f>RIGHT(N1554,LEN(N1554)-SEARCH("/",N1554))</f>
        <v>nature</v>
      </c>
      <c r="S1554" s="8">
        <f>(((J1554/60)/60)/24)+DATE(1970,1,1)</f>
        <v>41892.688750000001</v>
      </c>
      <c r="T1554" s="8">
        <f>(((I1554/60)/60)/24)+DATE(1970,1,1)</f>
        <v>41913.165972222225</v>
      </c>
      <c r="U1554" s="8">
        <f>VALUE(+LEFT(S1554,5))</f>
        <v>41892</v>
      </c>
      <c r="V1554" t="str">
        <f>VLOOKUP(D1554,X$2:Y$13,2)</f>
        <v>1000 to 4999</v>
      </c>
    </row>
    <row r="1555" spans="1:22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>+E1555/D1555</f>
        <v>0</v>
      </c>
      <c r="P1555" t="e">
        <f>AVERAGE(E1555/L1555)</f>
        <v>#DIV/0!</v>
      </c>
      <c r="Q1555" t="str">
        <f>LEFT(N1555,SEARCH("/",N1555)-1)</f>
        <v>photography</v>
      </c>
      <c r="R1555" t="str">
        <f>RIGHT(N1555,LEN(N1555)-SEARCH("/",N1555))</f>
        <v>nature</v>
      </c>
      <c r="S1555" s="8">
        <f>(((J1555/60)/60)/24)+DATE(1970,1,1)</f>
        <v>42219.282951388886</v>
      </c>
      <c r="T1555" s="8">
        <f>(((I1555/60)/60)/24)+DATE(1970,1,1)</f>
        <v>42249.282951388886</v>
      </c>
      <c r="U1555" s="8">
        <f>VALUE(+LEFT(S1555,5))</f>
        <v>42219</v>
      </c>
      <c r="V1555" t="str">
        <f>VLOOKUP(D1555,X$2:Y$13,2)</f>
        <v>5000 to 9999</v>
      </c>
    </row>
    <row r="1556" spans="1:22" ht="43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>+E1556/D1556</f>
        <v>0</v>
      </c>
      <c r="P1556" t="e">
        <f>AVERAGE(E1556/L1556)</f>
        <v>#DIV/0!</v>
      </c>
      <c r="Q1556" t="str">
        <f>LEFT(N1556,SEARCH("/",N1556)-1)</f>
        <v>photography</v>
      </c>
      <c r="R1556" t="str">
        <f>RIGHT(N1556,LEN(N1556)-SEARCH("/",N1556))</f>
        <v>nature</v>
      </c>
      <c r="S1556" s="8">
        <f>(((J1556/60)/60)/24)+DATE(1970,1,1)</f>
        <v>42188.252199074079</v>
      </c>
      <c r="T1556" s="8">
        <f>(((I1556/60)/60)/24)+DATE(1970,1,1)</f>
        <v>42218.252199074079</v>
      </c>
      <c r="U1556" s="8">
        <f>VALUE(+LEFT(S1556,5))</f>
        <v>42188</v>
      </c>
      <c r="V1556" t="str">
        <f>VLOOKUP(D1556,X$2:Y$13,2)</f>
        <v>20000 to 24999</v>
      </c>
    </row>
    <row r="1557" spans="1:22" ht="28.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>+E1557/D1557</f>
        <v>0</v>
      </c>
      <c r="P1557" t="e">
        <f>AVERAGE(E1557/L1557)</f>
        <v>#DIV/0!</v>
      </c>
      <c r="Q1557" t="str">
        <f>LEFT(N1557,SEARCH("/",N1557)-1)</f>
        <v>photography</v>
      </c>
      <c r="R1557" t="str">
        <f>RIGHT(N1557,LEN(N1557)-SEARCH("/",N1557))</f>
        <v>nature</v>
      </c>
      <c r="S1557" s="8">
        <f>(((J1557/60)/60)/24)+DATE(1970,1,1)</f>
        <v>42241.613796296297</v>
      </c>
      <c r="T1557" s="8">
        <f>(((I1557/60)/60)/24)+DATE(1970,1,1)</f>
        <v>42264.708333333328</v>
      </c>
      <c r="U1557" s="8">
        <f>VALUE(+LEFT(S1557,5))</f>
        <v>42241</v>
      </c>
      <c r="V1557" t="str">
        <f>VLOOKUP(D1557,X$2:Y$13,2)</f>
        <v>Less than 1000</v>
      </c>
    </row>
    <row r="1558" spans="1:22" ht="28.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>+E1558/D1558</f>
        <v>0.45133333333333331</v>
      </c>
      <c r="P1558">
        <f>AVERAGE(E1558/L1558)</f>
        <v>56.416666666666664</v>
      </c>
      <c r="Q1558" t="str">
        <f>LEFT(N1558,SEARCH("/",N1558)-1)</f>
        <v>photography</v>
      </c>
      <c r="R1558" t="str">
        <f>RIGHT(N1558,LEN(N1558)-SEARCH("/",N1558))</f>
        <v>nature</v>
      </c>
      <c r="S1558" s="8">
        <f>(((J1558/60)/60)/24)+DATE(1970,1,1)</f>
        <v>42525.153055555551</v>
      </c>
      <c r="T1558" s="8">
        <f>(((I1558/60)/60)/24)+DATE(1970,1,1)</f>
        <v>42555.153055555551</v>
      </c>
      <c r="U1558" s="8">
        <f>VALUE(+LEFT(S1558,5))</f>
        <v>42525</v>
      </c>
      <c r="V1558" t="str">
        <f>VLOOKUP(D1558,X$2:Y$13,2)</f>
        <v>1000 to 4999</v>
      </c>
    </row>
    <row r="1559" spans="1:22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>+E1559/D1559</f>
        <v>0.04</v>
      </c>
      <c r="P1559">
        <f>AVERAGE(E1559/L1559)</f>
        <v>100</v>
      </c>
      <c r="Q1559" t="str">
        <f>LEFT(N1559,SEARCH("/",N1559)-1)</f>
        <v>photography</v>
      </c>
      <c r="R1559" t="str">
        <f>RIGHT(N1559,LEN(N1559)-SEARCH("/",N1559))</f>
        <v>nature</v>
      </c>
      <c r="S1559" s="8">
        <f>(((J1559/60)/60)/24)+DATE(1970,1,1)</f>
        <v>41871.65315972222</v>
      </c>
      <c r="T1559" s="8">
        <f>(((I1559/60)/60)/24)+DATE(1970,1,1)</f>
        <v>41902.65315972222</v>
      </c>
      <c r="U1559" s="8">
        <f>VALUE(+LEFT(S1559,5))</f>
        <v>41871</v>
      </c>
      <c r="V1559" t="str">
        <f>VLOOKUP(D1559,X$2:Y$13,2)</f>
        <v>1000 to 4999</v>
      </c>
    </row>
    <row r="1560" spans="1:22" ht="28.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>+E1560/D1560</f>
        <v>4.6666666666666669E-2</v>
      </c>
      <c r="P1560">
        <f>AVERAGE(E1560/L1560)</f>
        <v>11.666666666666666</v>
      </c>
      <c r="Q1560" t="str">
        <f>LEFT(N1560,SEARCH("/",N1560)-1)</f>
        <v>photography</v>
      </c>
      <c r="R1560" t="str">
        <f>RIGHT(N1560,LEN(N1560)-SEARCH("/",N1560))</f>
        <v>nature</v>
      </c>
      <c r="S1560" s="8">
        <f>(((J1560/60)/60)/24)+DATE(1970,1,1)</f>
        <v>42185.397673611107</v>
      </c>
      <c r="T1560" s="8">
        <f>(((I1560/60)/60)/24)+DATE(1970,1,1)</f>
        <v>42244.508333333331</v>
      </c>
      <c r="U1560" s="8">
        <f>VALUE(+LEFT(S1560,5))</f>
        <v>42185</v>
      </c>
      <c r="V1560" t="str">
        <f>VLOOKUP(D1560,X$2:Y$13,2)</f>
        <v>Less than 1000</v>
      </c>
    </row>
    <row r="1561" spans="1:22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>+E1561/D1561</f>
        <v>3.3333333333333335E-3</v>
      </c>
      <c r="P1561">
        <f>AVERAGE(E1561/L1561)</f>
        <v>50</v>
      </c>
      <c r="Q1561" t="str">
        <f>LEFT(N1561,SEARCH("/",N1561)-1)</f>
        <v>photography</v>
      </c>
      <c r="R1561" t="str">
        <f>RIGHT(N1561,LEN(N1561)-SEARCH("/",N1561))</f>
        <v>nature</v>
      </c>
      <c r="S1561" s="8">
        <f>(((J1561/60)/60)/24)+DATE(1970,1,1)</f>
        <v>42108.05322916666</v>
      </c>
      <c r="T1561" s="8">
        <f>(((I1561/60)/60)/24)+DATE(1970,1,1)</f>
        <v>42123.05322916666</v>
      </c>
      <c r="U1561" s="8">
        <f>VALUE(+LEFT(S1561,5))</f>
        <v>42108</v>
      </c>
      <c r="V1561" t="str">
        <f>VLOOKUP(D1561,X$2:Y$13,2)</f>
        <v>15000 to 19999</v>
      </c>
    </row>
    <row r="1562" spans="1:22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>+E1562/D1562</f>
        <v>3.7600000000000001E-2</v>
      </c>
      <c r="P1562">
        <f>AVERAGE(E1562/L1562)</f>
        <v>23.5</v>
      </c>
      <c r="Q1562" t="str">
        <f>LEFT(N1562,SEARCH("/",N1562)-1)</f>
        <v>photography</v>
      </c>
      <c r="R1562" t="str">
        <f>RIGHT(N1562,LEN(N1562)-SEARCH("/",N1562))</f>
        <v>nature</v>
      </c>
      <c r="S1562" s="8">
        <f>(((J1562/60)/60)/24)+DATE(1970,1,1)</f>
        <v>41936.020752314813</v>
      </c>
      <c r="T1562" s="8">
        <f>(((I1562/60)/60)/24)+DATE(1970,1,1)</f>
        <v>41956.062418981484</v>
      </c>
      <c r="U1562" s="8">
        <f>VALUE(+LEFT(S1562,5))</f>
        <v>41936</v>
      </c>
      <c r="V1562" t="str">
        <f>VLOOKUP(D1562,X$2:Y$13,2)</f>
        <v>1000 to 4999</v>
      </c>
    </row>
    <row r="1563" spans="1:22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>+E1563/D1563</f>
        <v>6.7000000000000002E-3</v>
      </c>
      <c r="P1563">
        <f>AVERAGE(E1563/L1563)</f>
        <v>67</v>
      </c>
      <c r="Q1563" t="str">
        <f>LEFT(N1563,SEARCH("/",N1563)-1)</f>
        <v>publishing</v>
      </c>
      <c r="R1563" t="str">
        <f>RIGHT(N1563,LEN(N1563)-SEARCH("/",N1563))</f>
        <v>art books</v>
      </c>
      <c r="S1563" s="8">
        <f>(((J1563/60)/60)/24)+DATE(1970,1,1)</f>
        <v>41555.041701388887</v>
      </c>
      <c r="T1563" s="8">
        <f>(((I1563/60)/60)/24)+DATE(1970,1,1)</f>
        <v>41585.083368055559</v>
      </c>
      <c r="U1563" s="8">
        <f>VALUE(+LEFT(S1563,5))</f>
        <v>41555</v>
      </c>
      <c r="V1563" t="str">
        <f>VLOOKUP(D1563,X$2:Y$13,2)</f>
        <v>10000 to 14999</v>
      </c>
    </row>
    <row r="1564" spans="1:22" ht="43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>+E1564/D1564</f>
        <v>0</v>
      </c>
      <c r="P1564" t="e">
        <f>AVERAGE(E1564/L1564)</f>
        <v>#DIV/0!</v>
      </c>
      <c r="Q1564" t="str">
        <f>LEFT(N1564,SEARCH("/",N1564)-1)</f>
        <v>publishing</v>
      </c>
      <c r="R1564" t="str">
        <f>RIGHT(N1564,LEN(N1564)-SEARCH("/",N1564))</f>
        <v>art books</v>
      </c>
      <c r="S1564" s="8">
        <f>(((J1564/60)/60)/24)+DATE(1970,1,1)</f>
        <v>40079.566157407404</v>
      </c>
      <c r="T1564" s="8">
        <f>(((I1564/60)/60)/24)+DATE(1970,1,1)</f>
        <v>40149.034722222219</v>
      </c>
      <c r="U1564" s="8">
        <f>VALUE(+LEFT(S1564,5))</f>
        <v>40079</v>
      </c>
      <c r="V1564" t="str">
        <f>VLOOKUP(D1564,X$2:Y$13,2)</f>
        <v>1000 to 4999</v>
      </c>
    </row>
    <row r="1565" spans="1:22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>+E1565/D1565</f>
        <v>1.4166666666666666E-2</v>
      </c>
      <c r="P1565">
        <f>AVERAGE(E1565/L1565)</f>
        <v>42.5</v>
      </c>
      <c r="Q1565" t="str">
        <f>LEFT(N1565,SEARCH("/",N1565)-1)</f>
        <v>publishing</v>
      </c>
      <c r="R1565" t="str">
        <f>RIGHT(N1565,LEN(N1565)-SEARCH("/",N1565))</f>
        <v>art books</v>
      </c>
      <c r="S1565" s="8">
        <f>(((J1565/60)/60)/24)+DATE(1970,1,1)</f>
        <v>41652.742488425924</v>
      </c>
      <c r="T1565" s="8">
        <f>(((I1565/60)/60)/24)+DATE(1970,1,1)</f>
        <v>41712.700821759259</v>
      </c>
      <c r="U1565" s="8">
        <f>VALUE(+LEFT(S1565,5))</f>
        <v>41652</v>
      </c>
      <c r="V1565" t="str">
        <f>VLOOKUP(D1565,X$2:Y$13,2)</f>
        <v>5000 to 9999</v>
      </c>
    </row>
    <row r="1566" spans="1:22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>+E1566/D1566</f>
        <v>1E-3</v>
      </c>
      <c r="P1566">
        <f>AVERAGE(E1566/L1566)</f>
        <v>10</v>
      </c>
      <c r="Q1566" t="str">
        <f>LEFT(N1566,SEARCH("/",N1566)-1)</f>
        <v>publishing</v>
      </c>
      <c r="R1566" t="str">
        <f>RIGHT(N1566,LEN(N1566)-SEARCH("/",N1566))</f>
        <v>art books</v>
      </c>
      <c r="S1566" s="8">
        <f>(((J1566/60)/60)/24)+DATE(1970,1,1)</f>
        <v>42121.367002314815</v>
      </c>
      <c r="T1566" s="8">
        <f>(((I1566/60)/60)/24)+DATE(1970,1,1)</f>
        <v>42152.836805555555</v>
      </c>
      <c r="U1566" s="8">
        <f>VALUE(+LEFT(S1566,5))</f>
        <v>42121</v>
      </c>
      <c r="V1566" t="str">
        <f>VLOOKUP(D1566,X$2:Y$13,2)</f>
        <v>10000 to 14999</v>
      </c>
    </row>
    <row r="1567" spans="1:22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>+E1567/D1567</f>
        <v>2.5000000000000001E-2</v>
      </c>
      <c r="P1567">
        <f>AVERAGE(E1567/L1567)</f>
        <v>100</v>
      </c>
      <c r="Q1567" t="str">
        <f>LEFT(N1567,SEARCH("/",N1567)-1)</f>
        <v>publishing</v>
      </c>
      <c r="R1567" t="str">
        <f>RIGHT(N1567,LEN(N1567)-SEARCH("/",N1567))</f>
        <v>art books</v>
      </c>
      <c r="S1567" s="8">
        <f>(((J1567/60)/60)/24)+DATE(1970,1,1)</f>
        <v>40672.729872685188</v>
      </c>
      <c r="T1567" s="8">
        <f>(((I1567/60)/60)/24)+DATE(1970,1,1)</f>
        <v>40702.729872685188</v>
      </c>
      <c r="U1567" s="8">
        <f>VALUE(+LEFT(S1567,5))</f>
        <v>40672</v>
      </c>
      <c r="V1567" t="str">
        <f>VLOOKUP(D1567,X$2:Y$13,2)</f>
        <v>1000 to 4999</v>
      </c>
    </row>
    <row r="1568" spans="1:22" ht="28.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>+E1568/D1568</f>
        <v>0.21249999999999999</v>
      </c>
      <c r="P1568">
        <f>AVERAGE(E1568/L1568)</f>
        <v>108.05084745762711</v>
      </c>
      <c r="Q1568" t="str">
        <f>LEFT(N1568,SEARCH("/",N1568)-1)</f>
        <v>publishing</v>
      </c>
      <c r="R1568" t="str">
        <f>RIGHT(N1568,LEN(N1568)-SEARCH("/",N1568))</f>
        <v>art books</v>
      </c>
      <c r="S1568" s="8">
        <f>(((J1568/60)/60)/24)+DATE(1970,1,1)</f>
        <v>42549.916712962964</v>
      </c>
      <c r="T1568" s="8">
        <f>(((I1568/60)/60)/24)+DATE(1970,1,1)</f>
        <v>42578.916666666672</v>
      </c>
      <c r="U1568" s="8">
        <f>VALUE(+LEFT(S1568,5))</f>
        <v>42549</v>
      </c>
      <c r="V1568" t="str">
        <f>VLOOKUP(D1568,X$2:Y$13,2)</f>
        <v>30000 to 34999</v>
      </c>
    </row>
    <row r="1569" spans="1:22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>+E1569/D1569</f>
        <v>4.1176470588235294E-2</v>
      </c>
      <c r="P1569">
        <f>AVERAGE(E1569/L1569)</f>
        <v>26.923076923076923</v>
      </c>
      <c r="Q1569" t="str">
        <f>LEFT(N1569,SEARCH("/",N1569)-1)</f>
        <v>publishing</v>
      </c>
      <c r="R1569" t="str">
        <f>RIGHT(N1569,LEN(N1569)-SEARCH("/",N1569))</f>
        <v>art books</v>
      </c>
      <c r="S1569" s="8">
        <f>(((J1569/60)/60)/24)+DATE(1970,1,1)</f>
        <v>41671.936863425923</v>
      </c>
      <c r="T1569" s="8">
        <f>(((I1569/60)/60)/24)+DATE(1970,1,1)</f>
        <v>41687</v>
      </c>
      <c r="U1569" s="8">
        <f>VALUE(+LEFT(S1569,5))</f>
        <v>41671</v>
      </c>
      <c r="V1569" t="str">
        <f>VLOOKUP(D1569,X$2:Y$13,2)</f>
        <v>5000 to 9999</v>
      </c>
    </row>
    <row r="1570" spans="1:22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>+E1570/D1570</f>
        <v>0.13639999999999999</v>
      </c>
      <c r="P1570">
        <f>AVERAGE(E1570/L1570)</f>
        <v>155</v>
      </c>
      <c r="Q1570" t="str">
        <f>LEFT(N1570,SEARCH("/",N1570)-1)</f>
        <v>publishing</v>
      </c>
      <c r="R1570" t="str">
        <f>RIGHT(N1570,LEN(N1570)-SEARCH("/",N1570))</f>
        <v>art books</v>
      </c>
      <c r="S1570" s="8">
        <f>(((J1570/60)/60)/24)+DATE(1970,1,1)</f>
        <v>41962.062326388885</v>
      </c>
      <c r="T1570" s="8">
        <f>(((I1570/60)/60)/24)+DATE(1970,1,1)</f>
        <v>41997.062326388885</v>
      </c>
      <c r="U1570" s="8">
        <f>VALUE(+LEFT(S1570,5))</f>
        <v>41962</v>
      </c>
      <c r="V1570" t="str">
        <f>VLOOKUP(D1570,X$2:Y$13,2)</f>
        <v>25000 to 29999</v>
      </c>
    </row>
    <row r="1571" spans="1:2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>+E1571/D1571</f>
        <v>0</v>
      </c>
      <c r="P1571" t="e">
        <f>AVERAGE(E1571/L1571)</f>
        <v>#DIV/0!</v>
      </c>
      <c r="Q1571" t="str">
        <f>LEFT(N1571,SEARCH("/",N1571)-1)</f>
        <v>publishing</v>
      </c>
      <c r="R1571" t="str">
        <f>RIGHT(N1571,LEN(N1571)-SEARCH("/",N1571))</f>
        <v>art books</v>
      </c>
      <c r="S1571" s="8">
        <f>(((J1571/60)/60)/24)+DATE(1970,1,1)</f>
        <v>41389.679560185185</v>
      </c>
      <c r="T1571" s="8">
        <f>(((I1571/60)/60)/24)+DATE(1970,1,1)</f>
        <v>41419.679560185185</v>
      </c>
      <c r="U1571" s="8">
        <f>VALUE(+LEFT(S1571,5))</f>
        <v>41389</v>
      </c>
      <c r="V1571" t="str">
        <f>VLOOKUP(D1571,X$2:Y$13,2)</f>
        <v>30000 to 34999</v>
      </c>
    </row>
    <row r="1572" spans="1:22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>+E1572/D1572</f>
        <v>0.41399999999999998</v>
      </c>
      <c r="P1572">
        <f>AVERAGE(E1572/L1572)</f>
        <v>47.769230769230766</v>
      </c>
      <c r="Q1572" t="str">
        <f>LEFT(N1572,SEARCH("/",N1572)-1)</f>
        <v>publishing</v>
      </c>
      <c r="R1572" t="str">
        <f>RIGHT(N1572,LEN(N1572)-SEARCH("/",N1572))</f>
        <v>art books</v>
      </c>
      <c r="S1572" s="8">
        <f>(((J1572/60)/60)/24)+DATE(1970,1,1)</f>
        <v>42438.813449074078</v>
      </c>
      <c r="T1572" s="8">
        <f>(((I1572/60)/60)/24)+DATE(1970,1,1)</f>
        <v>42468.771782407406</v>
      </c>
      <c r="U1572" s="8">
        <f>VALUE(+LEFT(S1572,5))</f>
        <v>42438</v>
      </c>
      <c r="V1572" t="str">
        <f>VLOOKUP(D1572,X$2:Y$13,2)</f>
        <v>5000 to 9999</v>
      </c>
    </row>
    <row r="1573" spans="1:22" ht="43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>+E1573/D1573</f>
        <v>6.6115702479338841E-3</v>
      </c>
      <c r="P1573">
        <f>AVERAGE(E1573/L1573)</f>
        <v>20</v>
      </c>
      <c r="Q1573" t="str">
        <f>LEFT(N1573,SEARCH("/",N1573)-1)</f>
        <v>publishing</v>
      </c>
      <c r="R1573" t="str">
        <f>RIGHT(N1573,LEN(N1573)-SEARCH("/",N1573))</f>
        <v>art books</v>
      </c>
      <c r="S1573" s="8">
        <f>(((J1573/60)/60)/24)+DATE(1970,1,1)</f>
        <v>42144.769479166673</v>
      </c>
      <c r="T1573" s="8">
        <f>(((I1573/60)/60)/24)+DATE(1970,1,1)</f>
        <v>42174.769479166673</v>
      </c>
      <c r="U1573" s="8">
        <f>VALUE(+LEFT(S1573,5))</f>
        <v>42144</v>
      </c>
      <c r="V1573" t="str">
        <f>VLOOKUP(D1573,X$2:Y$13,2)</f>
        <v>10000 to 14999</v>
      </c>
    </row>
    <row r="1574" spans="1:22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>+E1574/D1574</f>
        <v>0.05</v>
      </c>
      <c r="P1574">
        <f>AVERAGE(E1574/L1574)</f>
        <v>41.666666666666664</v>
      </c>
      <c r="Q1574" t="str">
        <f>LEFT(N1574,SEARCH("/",N1574)-1)</f>
        <v>publishing</v>
      </c>
      <c r="R1574" t="str">
        <f>RIGHT(N1574,LEN(N1574)-SEARCH("/",N1574))</f>
        <v>art books</v>
      </c>
      <c r="S1574" s="8">
        <f>(((J1574/60)/60)/24)+DATE(1970,1,1)</f>
        <v>42404.033090277779</v>
      </c>
      <c r="T1574" s="8">
        <f>(((I1574/60)/60)/24)+DATE(1970,1,1)</f>
        <v>42428.999305555553</v>
      </c>
      <c r="U1574" s="8">
        <f>VALUE(+LEFT(S1574,5))</f>
        <v>42404</v>
      </c>
      <c r="V1574" t="str">
        <f>VLOOKUP(D1574,X$2:Y$13,2)</f>
        <v>1000 to 4999</v>
      </c>
    </row>
    <row r="1575" spans="1:22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>+E1575/D1575</f>
        <v>2.4777777777777777E-2</v>
      </c>
      <c r="P1575">
        <f>AVERAGE(E1575/L1575)</f>
        <v>74.333333333333329</v>
      </c>
      <c r="Q1575" t="str">
        <f>LEFT(N1575,SEARCH("/",N1575)-1)</f>
        <v>publishing</v>
      </c>
      <c r="R1575" t="str">
        <f>RIGHT(N1575,LEN(N1575)-SEARCH("/",N1575))</f>
        <v>art books</v>
      </c>
      <c r="S1575" s="8">
        <f>(((J1575/60)/60)/24)+DATE(1970,1,1)</f>
        <v>42786.000023148154</v>
      </c>
      <c r="T1575" s="8">
        <f>(((I1575/60)/60)/24)+DATE(1970,1,1)</f>
        <v>42826.165972222225</v>
      </c>
      <c r="U1575" s="8">
        <f>VALUE(+LEFT(S1575,5))</f>
        <v>42786</v>
      </c>
      <c r="V1575" t="str">
        <f>VLOOKUP(D1575,X$2:Y$13,2)</f>
        <v>5000 to 9999</v>
      </c>
    </row>
    <row r="1576" spans="1:22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>+E1576/D1576</f>
        <v>5.0599999999999999E-2</v>
      </c>
      <c r="P1576">
        <f>AVERAGE(E1576/L1576)</f>
        <v>84.333333333333329</v>
      </c>
      <c r="Q1576" t="str">
        <f>LEFT(N1576,SEARCH("/",N1576)-1)</f>
        <v>publishing</v>
      </c>
      <c r="R1576" t="str">
        <f>RIGHT(N1576,LEN(N1576)-SEARCH("/",N1576))</f>
        <v>art books</v>
      </c>
      <c r="S1576" s="8">
        <f>(((J1576/60)/60)/24)+DATE(1970,1,1)</f>
        <v>42017.927418981482</v>
      </c>
      <c r="T1576" s="8">
        <f>(((I1576/60)/60)/24)+DATE(1970,1,1)</f>
        <v>42052.927418981482</v>
      </c>
      <c r="U1576" s="8">
        <f>VALUE(+LEFT(S1576,5))</f>
        <v>42017</v>
      </c>
      <c r="V1576" t="str">
        <f>VLOOKUP(D1576,X$2:Y$13,2)</f>
        <v>10000 to 14999</v>
      </c>
    </row>
    <row r="1577" spans="1:22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>+E1577/D1577</f>
        <v>0.2291</v>
      </c>
      <c r="P1577">
        <f>AVERAGE(E1577/L1577)</f>
        <v>65.457142857142856</v>
      </c>
      <c r="Q1577" t="str">
        <f>LEFT(N1577,SEARCH("/",N1577)-1)</f>
        <v>publishing</v>
      </c>
      <c r="R1577" t="str">
        <f>RIGHT(N1577,LEN(N1577)-SEARCH("/",N1577))</f>
        <v>art books</v>
      </c>
      <c r="S1577" s="8">
        <f>(((J1577/60)/60)/24)+DATE(1970,1,1)</f>
        <v>41799.524259259262</v>
      </c>
      <c r="T1577" s="8">
        <f>(((I1577/60)/60)/24)+DATE(1970,1,1)</f>
        <v>41829.524259259262</v>
      </c>
      <c r="U1577" s="8">
        <f>VALUE(+LEFT(S1577,5))</f>
        <v>41799</v>
      </c>
      <c r="V1577" t="str">
        <f>VLOOKUP(D1577,X$2:Y$13,2)</f>
        <v>10000 to 14999</v>
      </c>
    </row>
    <row r="1578" spans="1:22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>+E1578/D1578</f>
        <v>0.13</v>
      </c>
      <c r="P1578">
        <f>AVERAGE(E1578/L1578)</f>
        <v>65</v>
      </c>
      <c r="Q1578" t="str">
        <f>LEFT(N1578,SEARCH("/",N1578)-1)</f>
        <v>publishing</v>
      </c>
      <c r="R1578" t="str">
        <f>RIGHT(N1578,LEN(N1578)-SEARCH("/",N1578))</f>
        <v>art books</v>
      </c>
      <c r="S1578" s="8">
        <f>(((J1578/60)/60)/24)+DATE(1970,1,1)</f>
        <v>42140.879259259258</v>
      </c>
      <c r="T1578" s="8">
        <f>(((I1578/60)/60)/24)+DATE(1970,1,1)</f>
        <v>42185.879259259258</v>
      </c>
      <c r="U1578" s="8">
        <f>VALUE(+LEFT(S1578,5))</f>
        <v>42140</v>
      </c>
      <c r="V1578" t="str">
        <f>VLOOKUP(D1578,X$2:Y$13,2)</f>
        <v>5000 to 9999</v>
      </c>
    </row>
    <row r="1579" spans="1:22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>+E1579/D1579</f>
        <v>5.4999999999999997E-3</v>
      </c>
      <c r="P1579">
        <f>AVERAGE(E1579/L1579)</f>
        <v>27.5</v>
      </c>
      <c r="Q1579" t="str">
        <f>LEFT(N1579,SEARCH("/",N1579)-1)</f>
        <v>publishing</v>
      </c>
      <c r="R1579" t="str">
        <f>RIGHT(N1579,LEN(N1579)-SEARCH("/",N1579))</f>
        <v>art books</v>
      </c>
      <c r="S1579" s="8">
        <f>(((J1579/60)/60)/24)+DATE(1970,1,1)</f>
        <v>41054.847777777781</v>
      </c>
      <c r="T1579" s="8">
        <f>(((I1579/60)/60)/24)+DATE(1970,1,1)</f>
        <v>41114.847777777781</v>
      </c>
      <c r="U1579" s="8">
        <f>VALUE(+LEFT(S1579,5))</f>
        <v>41054</v>
      </c>
      <c r="V1579" t="str">
        <f>VLOOKUP(D1579,X$2:Y$13,2)</f>
        <v>10000 to 14999</v>
      </c>
    </row>
    <row r="1580" spans="1:22" ht="43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>+E1580/D1580</f>
        <v>0.10806536636794939</v>
      </c>
      <c r="P1580">
        <f>AVERAGE(E1580/L1580)</f>
        <v>51.25</v>
      </c>
      <c r="Q1580" t="str">
        <f>LEFT(N1580,SEARCH("/",N1580)-1)</f>
        <v>publishing</v>
      </c>
      <c r="R1580" t="str">
        <f>RIGHT(N1580,LEN(N1580)-SEARCH("/",N1580))</f>
        <v>art books</v>
      </c>
      <c r="S1580" s="8">
        <f>(((J1580/60)/60)/24)+DATE(1970,1,1)</f>
        <v>40399.065868055557</v>
      </c>
      <c r="T1580" s="8">
        <f>(((I1580/60)/60)/24)+DATE(1970,1,1)</f>
        <v>40423.083333333336</v>
      </c>
      <c r="U1580" s="8">
        <f>VALUE(+LEFT(S1580,5))</f>
        <v>40399</v>
      </c>
      <c r="V1580" t="str">
        <f>VLOOKUP(D1580,X$2:Y$13,2)</f>
        <v>1000 to 4999</v>
      </c>
    </row>
    <row r="1581" spans="1:22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>+E1581/D1581</f>
        <v>8.4008400840084006E-3</v>
      </c>
      <c r="P1581">
        <f>AVERAGE(E1581/L1581)</f>
        <v>14</v>
      </c>
      <c r="Q1581" t="str">
        <f>LEFT(N1581,SEARCH("/",N1581)-1)</f>
        <v>publishing</v>
      </c>
      <c r="R1581" t="str">
        <f>RIGHT(N1581,LEN(N1581)-SEARCH("/",N1581))</f>
        <v>art books</v>
      </c>
      <c r="S1581" s="8">
        <f>(((J1581/60)/60)/24)+DATE(1970,1,1)</f>
        <v>41481.996423611112</v>
      </c>
      <c r="T1581" s="8">
        <f>(((I1581/60)/60)/24)+DATE(1970,1,1)</f>
        <v>41514.996423611112</v>
      </c>
      <c r="U1581" s="8">
        <f>VALUE(+LEFT(S1581,5))</f>
        <v>41481</v>
      </c>
      <c r="V1581" t="str">
        <f>VLOOKUP(D1581,X$2:Y$13,2)</f>
        <v>1000 to 4999</v>
      </c>
    </row>
    <row r="1582" spans="1:22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>+E1582/D1582</f>
        <v>0</v>
      </c>
      <c r="P1582" t="e">
        <f>AVERAGE(E1582/L1582)</f>
        <v>#DIV/0!</v>
      </c>
      <c r="Q1582" t="str">
        <f>LEFT(N1582,SEARCH("/",N1582)-1)</f>
        <v>publishing</v>
      </c>
      <c r="R1582" t="str">
        <f>RIGHT(N1582,LEN(N1582)-SEARCH("/",N1582))</f>
        <v>art books</v>
      </c>
      <c r="S1582" s="8">
        <f>(((J1582/60)/60)/24)+DATE(1970,1,1)</f>
        <v>40990.050069444449</v>
      </c>
      <c r="T1582" s="8">
        <f>(((I1582/60)/60)/24)+DATE(1970,1,1)</f>
        <v>41050.050069444449</v>
      </c>
      <c r="U1582" s="8">
        <f>VALUE(+LEFT(S1582,5))</f>
        <v>40990</v>
      </c>
      <c r="V1582" t="str">
        <f>VLOOKUP(D1582,X$2:Y$13,2)</f>
        <v>1000 to 4999</v>
      </c>
    </row>
    <row r="1583" spans="1:22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>+E1583/D1583</f>
        <v>5.0000000000000001E-3</v>
      </c>
      <c r="P1583">
        <f>AVERAGE(E1583/L1583)</f>
        <v>5</v>
      </c>
      <c r="Q1583" t="str">
        <f>LEFT(N1583,SEARCH("/",N1583)-1)</f>
        <v>photography</v>
      </c>
      <c r="R1583" t="str">
        <f>RIGHT(N1583,LEN(N1583)-SEARCH("/",N1583))</f>
        <v>places</v>
      </c>
      <c r="S1583" s="8">
        <f>(((J1583/60)/60)/24)+DATE(1970,1,1)</f>
        <v>42325.448958333334</v>
      </c>
      <c r="T1583" s="8">
        <f>(((I1583/60)/60)/24)+DATE(1970,1,1)</f>
        <v>42357.448958333334</v>
      </c>
      <c r="U1583" s="8">
        <f>VALUE(+LEFT(S1583,5))</f>
        <v>42325</v>
      </c>
      <c r="V1583" t="str">
        <f>VLOOKUP(D1583,X$2:Y$13,2)</f>
        <v>1000 to 4999</v>
      </c>
    </row>
    <row r="1584" spans="1:22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>+E1584/D1584</f>
        <v>9.2999999999999999E-2</v>
      </c>
      <c r="P1584">
        <f>AVERAGE(E1584/L1584)</f>
        <v>31</v>
      </c>
      <c r="Q1584" t="str">
        <f>LEFT(N1584,SEARCH("/",N1584)-1)</f>
        <v>photography</v>
      </c>
      <c r="R1584" t="str">
        <f>RIGHT(N1584,LEN(N1584)-SEARCH("/",N1584))</f>
        <v>places</v>
      </c>
      <c r="S1584" s="8">
        <f>(((J1584/60)/60)/24)+DATE(1970,1,1)</f>
        <v>42246.789965277778</v>
      </c>
      <c r="T1584" s="8">
        <f>(((I1584/60)/60)/24)+DATE(1970,1,1)</f>
        <v>42303.888888888891</v>
      </c>
      <c r="U1584" s="8">
        <f>VALUE(+LEFT(S1584,5))</f>
        <v>42246</v>
      </c>
      <c r="V1584" t="str">
        <f>VLOOKUP(D1584,X$2:Y$13,2)</f>
        <v>1000 to 4999</v>
      </c>
    </row>
    <row r="1585" spans="1:22" ht="43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>+E1585/D1585</f>
        <v>7.5000000000000002E-4</v>
      </c>
      <c r="P1585">
        <f>AVERAGE(E1585/L1585)</f>
        <v>15</v>
      </c>
      <c r="Q1585" t="str">
        <f>LEFT(N1585,SEARCH("/",N1585)-1)</f>
        <v>photography</v>
      </c>
      <c r="R1585" t="str">
        <f>RIGHT(N1585,LEN(N1585)-SEARCH("/",N1585))</f>
        <v>places</v>
      </c>
      <c r="S1585" s="8">
        <f>(((J1585/60)/60)/24)+DATE(1970,1,1)</f>
        <v>41877.904988425929</v>
      </c>
      <c r="T1585" s="8">
        <f>(((I1585/60)/60)/24)+DATE(1970,1,1)</f>
        <v>41907.904988425929</v>
      </c>
      <c r="U1585" s="8">
        <f>VALUE(+LEFT(S1585,5))</f>
        <v>41877</v>
      </c>
      <c r="V1585" t="str">
        <f>VLOOKUP(D1585,X$2:Y$13,2)</f>
        <v>20000 to 24999</v>
      </c>
    </row>
    <row r="1586" spans="1:22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>+E1586/D1586</f>
        <v>0</v>
      </c>
      <c r="P1586" t="e">
        <f>AVERAGE(E1586/L1586)</f>
        <v>#DIV/0!</v>
      </c>
      <c r="Q1586" t="str">
        <f>LEFT(N1586,SEARCH("/",N1586)-1)</f>
        <v>photography</v>
      </c>
      <c r="R1586" t="str">
        <f>RIGHT(N1586,LEN(N1586)-SEARCH("/",N1586))</f>
        <v>places</v>
      </c>
      <c r="S1586" s="8">
        <f>(((J1586/60)/60)/24)+DATE(1970,1,1)</f>
        <v>41779.649317129632</v>
      </c>
      <c r="T1586" s="8">
        <f>(((I1586/60)/60)/24)+DATE(1970,1,1)</f>
        <v>41789.649317129632</v>
      </c>
      <c r="U1586" s="8">
        <f>VALUE(+LEFT(S1586,5))</f>
        <v>41779</v>
      </c>
      <c r="V1586" t="str">
        <f>VLOOKUP(D1586,X$2:Y$13,2)</f>
        <v>1000 to 4999</v>
      </c>
    </row>
    <row r="1587" spans="1:22" ht="43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>+E1587/D1587</f>
        <v>0.79</v>
      </c>
      <c r="P1587">
        <f>AVERAGE(E1587/L1587)</f>
        <v>131.66666666666666</v>
      </c>
      <c r="Q1587" t="str">
        <f>LEFT(N1587,SEARCH("/",N1587)-1)</f>
        <v>photography</v>
      </c>
      <c r="R1587" t="str">
        <f>RIGHT(N1587,LEN(N1587)-SEARCH("/",N1587))</f>
        <v>places</v>
      </c>
      <c r="S1587" s="8">
        <f>(((J1587/60)/60)/24)+DATE(1970,1,1)</f>
        <v>42707.895462962959</v>
      </c>
      <c r="T1587" s="8">
        <f>(((I1587/60)/60)/24)+DATE(1970,1,1)</f>
        <v>42729.458333333328</v>
      </c>
      <c r="U1587" s="8">
        <f>VALUE(+LEFT(S1587,5))</f>
        <v>42707</v>
      </c>
      <c r="V1587" t="str">
        <f>VLOOKUP(D1587,X$2:Y$13,2)</f>
        <v>1000 to 4999</v>
      </c>
    </row>
    <row r="1588" spans="1:22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>+E1588/D1588</f>
        <v>0</v>
      </c>
      <c r="P1588" t="e">
        <f>AVERAGE(E1588/L1588)</f>
        <v>#DIV/0!</v>
      </c>
      <c r="Q1588" t="str">
        <f>LEFT(N1588,SEARCH("/",N1588)-1)</f>
        <v>photography</v>
      </c>
      <c r="R1588" t="str">
        <f>RIGHT(N1588,LEN(N1588)-SEARCH("/",N1588))</f>
        <v>places</v>
      </c>
      <c r="S1588" s="8">
        <f>(((J1588/60)/60)/24)+DATE(1970,1,1)</f>
        <v>42069.104421296302</v>
      </c>
      <c r="T1588" s="8">
        <f>(((I1588/60)/60)/24)+DATE(1970,1,1)</f>
        <v>42099.062754629631</v>
      </c>
      <c r="U1588" s="8">
        <f>VALUE(+LEFT(S1588,5))</f>
        <v>42069</v>
      </c>
      <c r="V1588" t="str">
        <f>VLOOKUP(D1588,X$2:Y$13,2)</f>
        <v>1000 to 4999</v>
      </c>
    </row>
    <row r="1589" spans="1:22" ht="43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>+E1589/D1589</f>
        <v>1.3333333333333334E-4</v>
      </c>
      <c r="P1589">
        <f>AVERAGE(E1589/L1589)</f>
        <v>1</v>
      </c>
      <c r="Q1589" t="str">
        <f>LEFT(N1589,SEARCH("/",N1589)-1)</f>
        <v>photography</v>
      </c>
      <c r="R1589" t="str">
        <f>RIGHT(N1589,LEN(N1589)-SEARCH("/",N1589))</f>
        <v>places</v>
      </c>
      <c r="S1589" s="8">
        <f>(((J1589/60)/60)/24)+DATE(1970,1,1)</f>
        <v>41956.950983796298</v>
      </c>
      <c r="T1589" s="8">
        <f>(((I1589/60)/60)/24)+DATE(1970,1,1)</f>
        <v>41986.950983796298</v>
      </c>
      <c r="U1589" s="8">
        <f>VALUE(+LEFT(S1589,5))</f>
        <v>41956</v>
      </c>
      <c r="V1589" t="str">
        <f>VLOOKUP(D1589,X$2:Y$13,2)</f>
        <v>5000 to 9999</v>
      </c>
    </row>
    <row r="1590" spans="1:22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>+E1590/D1590</f>
        <v>0</v>
      </c>
      <c r="P1590" t="e">
        <f>AVERAGE(E1590/L1590)</f>
        <v>#DIV/0!</v>
      </c>
      <c r="Q1590" t="str">
        <f>LEFT(N1590,SEARCH("/",N1590)-1)</f>
        <v>photography</v>
      </c>
      <c r="R1590" t="str">
        <f>RIGHT(N1590,LEN(N1590)-SEARCH("/",N1590))</f>
        <v>places</v>
      </c>
      <c r="S1590" s="8">
        <f>(((J1590/60)/60)/24)+DATE(1970,1,1)</f>
        <v>42005.24998842593</v>
      </c>
      <c r="T1590" s="8">
        <f>(((I1590/60)/60)/24)+DATE(1970,1,1)</f>
        <v>42035.841666666667</v>
      </c>
      <c r="U1590" s="8">
        <f>VALUE(+LEFT(S1590,5))</f>
        <v>42005</v>
      </c>
      <c r="V1590" t="str">
        <f>VLOOKUP(D1590,X$2:Y$13,2)</f>
        <v>Less than 1000</v>
      </c>
    </row>
    <row r="1591" spans="1:22" ht="28.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>+E1591/D1591</f>
        <v>0</v>
      </c>
      <c r="P1591" t="e">
        <f>AVERAGE(E1591/L1591)</f>
        <v>#DIV/0!</v>
      </c>
      <c r="Q1591" t="str">
        <f>LEFT(N1591,SEARCH("/",N1591)-1)</f>
        <v>photography</v>
      </c>
      <c r="R1591" t="str">
        <f>RIGHT(N1591,LEN(N1591)-SEARCH("/",N1591))</f>
        <v>places</v>
      </c>
      <c r="S1591" s="8">
        <f>(((J1591/60)/60)/24)+DATE(1970,1,1)</f>
        <v>42256.984791666662</v>
      </c>
      <c r="T1591" s="8">
        <f>(((I1591/60)/60)/24)+DATE(1970,1,1)</f>
        <v>42286.984791666662</v>
      </c>
      <c r="U1591" s="8">
        <f>VALUE(+LEFT(S1591,5))</f>
        <v>42256</v>
      </c>
      <c r="V1591" t="str">
        <f>VLOOKUP(D1591,X$2:Y$13,2)</f>
        <v>1000 to 4999</v>
      </c>
    </row>
    <row r="1592" spans="1:2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>+E1592/D1592</f>
        <v>1.7000000000000001E-2</v>
      </c>
      <c r="P1592">
        <f>AVERAGE(E1592/L1592)</f>
        <v>510</v>
      </c>
      <c r="Q1592" t="str">
        <f>LEFT(N1592,SEARCH("/",N1592)-1)</f>
        <v>photography</v>
      </c>
      <c r="R1592" t="str">
        <f>RIGHT(N1592,LEN(N1592)-SEARCH("/",N1592))</f>
        <v>places</v>
      </c>
      <c r="S1592" s="8">
        <f>(((J1592/60)/60)/24)+DATE(1970,1,1)</f>
        <v>42240.857222222221</v>
      </c>
      <c r="T1592" s="8">
        <f>(((I1592/60)/60)/24)+DATE(1970,1,1)</f>
        <v>42270.857222222221</v>
      </c>
      <c r="U1592" s="8">
        <f>VALUE(+LEFT(S1592,5))</f>
        <v>42240</v>
      </c>
      <c r="V1592" t="str">
        <f>VLOOKUP(D1592,X$2:Y$13,2)</f>
        <v>Greater than or equal to 50000</v>
      </c>
    </row>
    <row r="1593" spans="1:22" ht="43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>+E1593/D1593</f>
        <v>0.29228571428571426</v>
      </c>
      <c r="P1593">
        <f>AVERAGE(E1593/L1593)</f>
        <v>44.478260869565219</v>
      </c>
      <c r="Q1593" t="str">
        <f>LEFT(N1593,SEARCH("/",N1593)-1)</f>
        <v>photography</v>
      </c>
      <c r="R1593" t="str">
        <f>RIGHT(N1593,LEN(N1593)-SEARCH("/",N1593))</f>
        <v>places</v>
      </c>
      <c r="S1593" s="8">
        <f>(((J1593/60)/60)/24)+DATE(1970,1,1)</f>
        <v>42433.726168981477</v>
      </c>
      <c r="T1593" s="8">
        <f>(((I1593/60)/60)/24)+DATE(1970,1,1)</f>
        <v>42463.68450231482</v>
      </c>
      <c r="U1593" s="8">
        <f>VALUE(+LEFT(S1593,5))</f>
        <v>42433</v>
      </c>
      <c r="V1593" t="str">
        <f>VLOOKUP(D1593,X$2:Y$13,2)</f>
        <v>10000 to 14999</v>
      </c>
    </row>
    <row r="1594" spans="1:22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>+E1594/D1594</f>
        <v>0</v>
      </c>
      <c r="P1594" t="e">
        <f>AVERAGE(E1594/L1594)</f>
        <v>#DIV/0!</v>
      </c>
      <c r="Q1594" t="str">
        <f>LEFT(N1594,SEARCH("/",N1594)-1)</f>
        <v>photography</v>
      </c>
      <c r="R1594" t="str">
        <f>RIGHT(N1594,LEN(N1594)-SEARCH("/",N1594))</f>
        <v>places</v>
      </c>
      <c r="S1594" s="8">
        <f>(((J1594/60)/60)/24)+DATE(1970,1,1)</f>
        <v>42046.072743055556</v>
      </c>
      <c r="T1594" s="8">
        <f>(((I1594/60)/60)/24)+DATE(1970,1,1)</f>
        <v>42091.031076388885</v>
      </c>
      <c r="U1594" s="8">
        <f>VALUE(+LEFT(S1594,5))</f>
        <v>42046</v>
      </c>
      <c r="V1594" t="str">
        <f>VLOOKUP(D1594,X$2:Y$13,2)</f>
        <v>Less than 1000</v>
      </c>
    </row>
    <row r="1595" spans="1:22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>+E1595/D1595</f>
        <v>1.3636363636363637E-4</v>
      </c>
      <c r="P1595">
        <f>AVERAGE(E1595/L1595)</f>
        <v>1</v>
      </c>
      <c r="Q1595" t="str">
        <f>LEFT(N1595,SEARCH("/",N1595)-1)</f>
        <v>photography</v>
      </c>
      <c r="R1595" t="str">
        <f>RIGHT(N1595,LEN(N1595)-SEARCH("/",N1595))</f>
        <v>places</v>
      </c>
      <c r="S1595" s="8">
        <f>(((J1595/60)/60)/24)+DATE(1970,1,1)</f>
        <v>42033.845543981486</v>
      </c>
      <c r="T1595" s="8">
        <f>(((I1595/60)/60)/24)+DATE(1970,1,1)</f>
        <v>42063.845543981486</v>
      </c>
      <c r="U1595" s="8">
        <f>VALUE(+LEFT(S1595,5))</f>
        <v>42033</v>
      </c>
      <c r="V1595" t="str">
        <f>VLOOKUP(D1595,X$2:Y$13,2)</f>
        <v>20000 to 24999</v>
      </c>
    </row>
    <row r="1596" spans="1:22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>+E1596/D1596</f>
        <v>0.20499999999999999</v>
      </c>
      <c r="P1596">
        <f>AVERAGE(E1596/L1596)</f>
        <v>20.5</v>
      </c>
      <c r="Q1596" t="str">
        <f>LEFT(N1596,SEARCH("/",N1596)-1)</f>
        <v>photography</v>
      </c>
      <c r="R1596" t="str">
        <f>RIGHT(N1596,LEN(N1596)-SEARCH("/",N1596))</f>
        <v>places</v>
      </c>
      <c r="S1596" s="8">
        <f>(((J1596/60)/60)/24)+DATE(1970,1,1)</f>
        <v>42445.712754629625</v>
      </c>
      <c r="T1596" s="8">
        <f>(((I1596/60)/60)/24)+DATE(1970,1,1)</f>
        <v>42505.681249999994</v>
      </c>
      <c r="U1596" s="8">
        <f>VALUE(+LEFT(S1596,5))</f>
        <v>42445</v>
      </c>
      <c r="V1596" t="str">
        <f>VLOOKUP(D1596,X$2:Y$13,2)</f>
        <v>1000 to 4999</v>
      </c>
    </row>
    <row r="1597" spans="1:22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>+E1597/D1597</f>
        <v>2.8E-3</v>
      </c>
      <c r="P1597">
        <f>AVERAGE(E1597/L1597)</f>
        <v>40</v>
      </c>
      <c r="Q1597" t="str">
        <f>LEFT(N1597,SEARCH("/",N1597)-1)</f>
        <v>photography</v>
      </c>
      <c r="R1597" t="str">
        <f>RIGHT(N1597,LEN(N1597)-SEARCH("/",N1597))</f>
        <v>places</v>
      </c>
      <c r="S1597" s="8">
        <f>(((J1597/60)/60)/24)+DATE(1970,1,1)</f>
        <v>41780.050092592595</v>
      </c>
      <c r="T1597" s="8">
        <f>(((I1597/60)/60)/24)+DATE(1970,1,1)</f>
        <v>41808.842361111114</v>
      </c>
      <c r="U1597" s="8">
        <f>VALUE(+LEFT(S1597,5))</f>
        <v>41780</v>
      </c>
      <c r="V1597" t="str">
        <f>VLOOKUP(D1597,X$2:Y$13,2)</f>
        <v>Greater than or equal to 50000</v>
      </c>
    </row>
    <row r="1598" spans="1:22" ht="28.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>+E1598/D1598</f>
        <v>2.3076923076923078E-2</v>
      </c>
      <c r="P1598">
        <f>AVERAGE(E1598/L1598)</f>
        <v>25</v>
      </c>
      <c r="Q1598" t="str">
        <f>LEFT(N1598,SEARCH("/",N1598)-1)</f>
        <v>photography</v>
      </c>
      <c r="R1598" t="str">
        <f>RIGHT(N1598,LEN(N1598)-SEARCH("/",N1598))</f>
        <v>places</v>
      </c>
      <c r="S1598" s="8">
        <f>(((J1598/60)/60)/24)+DATE(1970,1,1)</f>
        <v>41941.430196759262</v>
      </c>
      <c r="T1598" s="8">
        <f>(((I1598/60)/60)/24)+DATE(1970,1,1)</f>
        <v>41986.471863425926</v>
      </c>
      <c r="U1598" s="8">
        <f>VALUE(+LEFT(S1598,5))</f>
        <v>41941</v>
      </c>
      <c r="V1598" t="str">
        <f>VLOOKUP(D1598,X$2:Y$13,2)</f>
        <v>1000 to 4999</v>
      </c>
    </row>
    <row r="1599" spans="1:22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>+E1599/D1599</f>
        <v>0</v>
      </c>
      <c r="P1599" t="e">
        <f>AVERAGE(E1599/L1599)</f>
        <v>#DIV/0!</v>
      </c>
      <c r="Q1599" t="str">
        <f>LEFT(N1599,SEARCH("/",N1599)-1)</f>
        <v>photography</v>
      </c>
      <c r="R1599" t="str">
        <f>RIGHT(N1599,LEN(N1599)-SEARCH("/",N1599))</f>
        <v>places</v>
      </c>
      <c r="S1599" s="8">
        <f>(((J1599/60)/60)/24)+DATE(1970,1,1)</f>
        <v>42603.354131944448</v>
      </c>
      <c r="T1599" s="8">
        <f>(((I1599/60)/60)/24)+DATE(1970,1,1)</f>
        <v>42633.354131944448</v>
      </c>
      <c r="U1599" s="8">
        <f>VALUE(+LEFT(S1599,5))</f>
        <v>42603</v>
      </c>
      <c r="V1599" t="str">
        <f>VLOOKUP(D1599,X$2:Y$13,2)</f>
        <v>15000 to 19999</v>
      </c>
    </row>
    <row r="1600" spans="1:22" ht="43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>+E1600/D1600</f>
        <v>1.25E-3</v>
      </c>
      <c r="P1600">
        <f>AVERAGE(E1600/L1600)</f>
        <v>1</v>
      </c>
      <c r="Q1600" t="str">
        <f>LEFT(N1600,SEARCH("/",N1600)-1)</f>
        <v>photography</v>
      </c>
      <c r="R1600" t="str">
        <f>RIGHT(N1600,LEN(N1600)-SEARCH("/",N1600))</f>
        <v>places</v>
      </c>
      <c r="S1600" s="8">
        <f>(((J1600/60)/60)/24)+DATE(1970,1,1)</f>
        <v>42151.667337962965</v>
      </c>
      <c r="T1600" s="8">
        <f>(((I1600/60)/60)/24)+DATE(1970,1,1)</f>
        <v>42211.667337962965</v>
      </c>
      <c r="U1600" s="8">
        <f>VALUE(+LEFT(S1600,5))</f>
        <v>42151</v>
      </c>
      <c r="V1600" t="str">
        <f>VLOOKUP(D1600,X$2:Y$13,2)</f>
        <v>Less than 1000</v>
      </c>
    </row>
    <row r="1601" spans="1:22" ht="28.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>+E1601/D1601</f>
        <v>0</v>
      </c>
      <c r="P1601" t="e">
        <f>AVERAGE(E1601/L1601)</f>
        <v>#DIV/0!</v>
      </c>
      <c r="Q1601" t="str">
        <f>LEFT(N1601,SEARCH("/",N1601)-1)</f>
        <v>photography</v>
      </c>
      <c r="R1601" t="str">
        <f>RIGHT(N1601,LEN(N1601)-SEARCH("/",N1601))</f>
        <v>places</v>
      </c>
      <c r="S1601" s="8">
        <f>(((J1601/60)/60)/24)+DATE(1970,1,1)</f>
        <v>42438.53907407407</v>
      </c>
      <c r="T1601" s="8">
        <f>(((I1601/60)/60)/24)+DATE(1970,1,1)</f>
        <v>42468.497407407413</v>
      </c>
      <c r="U1601" s="8">
        <f>VALUE(+LEFT(S1601,5))</f>
        <v>42438</v>
      </c>
      <c r="V1601" t="str">
        <f>VLOOKUP(D1601,X$2:Y$13,2)</f>
        <v>Less than 1000</v>
      </c>
    </row>
    <row r="1602" spans="1:22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>+E1602/D1602</f>
        <v>7.3400000000000007E-2</v>
      </c>
      <c r="P1602">
        <f>AVERAGE(E1602/L1602)</f>
        <v>40.777777777777779</v>
      </c>
      <c r="Q1602" t="str">
        <f>LEFT(N1602,SEARCH("/",N1602)-1)</f>
        <v>photography</v>
      </c>
      <c r="R1602" t="str">
        <f>RIGHT(N1602,LEN(N1602)-SEARCH("/",N1602))</f>
        <v>places</v>
      </c>
      <c r="S1602" s="8">
        <f>(((J1602/60)/60)/24)+DATE(1970,1,1)</f>
        <v>41791.057314814818</v>
      </c>
      <c r="T1602" s="8">
        <f>(((I1602/60)/60)/24)+DATE(1970,1,1)</f>
        <v>41835.21597222222</v>
      </c>
      <c r="U1602" s="8">
        <f>VALUE(+LEFT(S1602,5))</f>
        <v>41791</v>
      </c>
      <c r="V1602" t="str">
        <f>VLOOKUP(D1602,X$2:Y$13,2)</f>
        <v>5000 to 9999</v>
      </c>
    </row>
    <row r="1603" spans="1:22" ht="28.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>+E1603/D1603</f>
        <v>1.082492</v>
      </c>
      <c r="P1603">
        <f>AVERAGE(E1603/L1603)</f>
        <v>48.325535714285714</v>
      </c>
      <c r="Q1603" t="str">
        <f>LEFT(N1603,SEARCH("/",N1603)-1)</f>
        <v>music</v>
      </c>
      <c r="R1603" t="str">
        <f>RIGHT(N1603,LEN(N1603)-SEARCH("/",N1603))</f>
        <v>rock</v>
      </c>
      <c r="S1603" s="8">
        <f>(((J1603/60)/60)/24)+DATE(1970,1,1)</f>
        <v>40638.092974537038</v>
      </c>
      <c r="T1603" s="8">
        <f>(((I1603/60)/60)/24)+DATE(1970,1,1)</f>
        <v>40668.092974537038</v>
      </c>
      <c r="U1603" s="8">
        <f>VALUE(+LEFT(S1603,5))</f>
        <v>40638</v>
      </c>
      <c r="V1603" t="str">
        <f>VLOOKUP(D1603,X$2:Y$13,2)</f>
        <v>1000 to 4999</v>
      </c>
    </row>
    <row r="1604" spans="1:22" ht="28.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>+E1604/D1604</f>
        <v>1.0016666666666667</v>
      </c>
      <c r="P1604">
        <f>AVERAGE(E1604/L1604)</f>
        <v>46.953125</v>
      </c>
      <c r="Q1604" t="str">
        <f>LEFT(N1604,SEARCH("/",N1604)-1)</f>
        <v>music</v>
      </c>
      <c r="R1604" t="str">
        <f>RIGHT(N1604,LEN(N1604)-SEARCH("/",N1604))</f>
        <v>rock</v>
      </c>
      <c r="S1604" s="8">
        <f>(((J1604/60)/60)/24)+DATE(1970,1,1)</f>
        <v>40788.297650462962</v>
      </c>
      <c r="T1604" s="8">
        <f>(((I1604/60)/60)/24)+DATE(1970,1,1)</f>
        <v>40830.958333333336</v>
      </c>
      <c r="U1604" s="8">
        <f>VALUE(+LEFT(S1604,5))</f>
        <v>40788</v>
      </c>
      <c r="V1604" t="str">
        <f>VLOOKUP(D1604,X$2:Y$13,2)</f>
        <v>1000 to 4999</v>
      </c>
    </row>
    <row r="1605" spans="1:22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>+E1605/D1605</f>
        <v>1.0003299999999999</v>
      </c>
      <c r="P1605">
        <f>AVERAGE(E1605/L1605)</f>
        <v>66.688666666666663</v>
      </c>
      <c r="Q1605" t="str">
        <f>LEFT(N1605,SEARCH("/",N1605)-1)</f>
        <v>music</v>
      </c>
      <c r="R1605" t="str">
        <f>RIGHT(N1605,LEN(N1605)-SEARCH("/",N1605))</f>
        <v>rock</v>
      </c>
      <c r="S1605" s="8">
        <f>(((J1605/60)/60)/24)+DATE(1970,1,1)</f>
        <v>40876.169664351852</v>
      </c>
      <c r="T1605" s="8">
        <f>(((I1605/60)/60)/24)+DATE(1970,1,1)</f>
        <v>40936.169664351852</v>
      </c>
      <c r="U1605" s="8">
        <f>VALUE(+LEFT(S1605,5))</f>
        <v>40876</v>
      </c>
      <c r="V1605" t="str">
        <f>VLOOKUP(D1605,X$2:Y$13,2)</f>
        <v>1000 to 4999</v>
      </c>
    </row>
    <row r="1606" spans="1:22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>+E1606/D1606</f>
        <v>1.2210714285714286</v>
      </c>
      <c r="P1606">
        <f>AVERAGE(E1606/L1606)</f>
        <v>48.842857142857142</v>
      </c>
      <c r="Q1606" t="str">
        <f>LEFT(N1606,SEARCH("/",N1606)-1)</f>
        <v>music</v>
      </c>
      <c r="R1606" t="str">
        <f>RIGHT(N1606,LEN(N1606)-SEARCH("/",N1606))</f>
        <v>rock</v>
      </c>
      <c r="S1606" s="8">
        <f>(((J1606/60)/60)/24)+DATE(1970,1,1)</f>
        <v>40945.845312500001</v>
      </c>
      <c r="T1606" s="8">
        <f>(((I1606/60)/60)/24)+DATE(1970,1,1)</f>
        <v>40985.80364583333</v>
      </c>
      <c r="U1606" s="8">
        <f>VALUE(+LEFT(S1606,5))</f>
        <v>40945</v>
      </c>
      <c r="V1606" t="str">
        <f>VLOOKUP(D1606,X$2:Y$13,2)</f>
        <v>1000 to 4999</v>
      </c>
    </row>
    <row r="1607" spans="1:22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>+E1607/D1607</f>
        <v>1.0069333333333335</v>
      </c>
      <c r="P1607">
        <f>AVERAGE(E1607/L1607)</f>
        <v>137.30909090909091</v>
      </c>
      <c r="Q1607" t="str">
        <f>LEFT(N1607,SEARCH("/",N1607)-1)</f>
        <v>music</v>
      </c>
      <c r="R1607" t="str">
        <f>RIGHT(N1607,LEN(N1607)-SEARCH("/",N1607))</f>
        <v>rock</v>
      </c>
      <c r="S1607" s="8">
        <f>(((J1607/60)/60)/24)+DATE(1970,1,1)</f>
        <v>40747.012881944444</v>
      </c>
      <c r="T1607" s="8">
        <f>(((I1607/60)/60)/24)+DATE(1970,1,1)</f>
        <v>40756.291666666664</v>
      </c>
      <c r="U1607" s="8">
        <f>VALUE(+LEFT(S1607,5))</f>
        <v>40747</v>
      </c>
      <c r="V1607" t="str">
        <f>VLOOKUP(D1607,X$2:Y$13,2)</f>
        <v>5000 to 9999</v>
      </c>
    </row>
    <row r="1608" spans="1:22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>+E1608/D1608</f>
        <v>1.01004125</v>
      </c>
      <c r="P1608">
        <f>AVERAGE(E1608/L1608)</f>
        <v>87.829673913043479</v>
      </c>
      <c r="Q1608" t="str">
        <f>LEFT(N1608,SEARCH("/",N1608)-1)</f>
        <v>music</v>
      </c>
      <c r="R1608" t="str">
        <f>RIGHT(N1608,LEN(N1608)-SEARCH("/",N1608))</f>
        <v>rock</v>
      </c>
      <c r="S1608" s="8">
        <f>(((J1608/60)/60)/24)+DATE(1970,1,1)</f>
        <v>40536.111550925925</v>
      </c>
      <c r="T1608" s="8">
        <f>(((I1608/60)/60)/24)+DATE(1970,1,1)</f>
        <v>40626.069884259261</v>
      </c>
      <c r="U1608" s="8">
        <f>VALUE(+LEFT(S1608,5))</f>
        <v>40536</v>
      </c>
      <c r="V1608" t="str">
        <f>VLOOKUP(D1608,X$2:Y$13,2)</f>
        <v>5000 to 9999</v>
      </c>
    </row>
    <row r="1609" spans="1:22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>+E1609/D1609</f>
        <v>1.4511000000000001</v>
      </c>
      <c r="P1609">
        <f>AVERAGE(E1609/L1609)</f>
        <v>70.785365853658533</v>
      </c>
      <c r="Q1609" t="str">
        <f>LEFT(N1609,SEARCH("/",N1609)-1)</f>
        <v>music</v>
      </c>
      <c r="R1609" t="str">
        <f>RIGHT(N1609,LEN(N1609)-SEARCH("/",N1609))</f>
        <v>rock</v>
      </c>
      <c r="S1609" s="8">
        <f>(((J1609/60)/60)/24)+DATE(1970,1,1)</f>
        <v>41053.80846064815</v>
      </c>
      <c r="T1609" s="8">
        <f>(((I1609/60)/60)/24)+DATE(1970,1,1)</f>
        <v>41074.80846064815</v>
      </c>
      <c r="U1609" s="8">
        <f>VALUE(+LEFT(S1609,5))</f>
        <v>41053</v>
      </c>
      <c r="V1609" t="str">
        <f>VLOOKUP(D1609,X$2:Y$13,2)</f>
        <v>10000 to 14999</v>
      </c>
    </row>
    <row r="1610" spans="1:22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>+E1610/D1610</f>
        <v>1.0125</v>
      </c>
      <c r="P1610">
        <f>AVERAGE(E1610/L1610)</f>
        <v>52.826086956521742</v>
      </c>
      <c r="Q1610" t="str">
        <f>LEFT(N1610,SEARCH("/",N1610)-1)</f>
        <v>music</v>
      </c>
      <c r="R1610" t="str">
        <f>RIGHT(N1610,LEN(N1610)-SEARCH("/",N1610))</f>
        <v>rock</v>
      </c>
      <c r="S1610" s="8">
        <f>(((J1610/60)/60)/24)+DATE(1970,1,1)</f>
        <v>41607.83085648148</v>
      </c>
      <c r="T1610" s="8">
        <f>(((I1610/60)/60)/24)+DATE(1970,1,1)</f>
        <v>41640.226388888892</v>
      </c>
      <c r="U1610" s="8">
        <f>VALUE(+LEFT(S1610,5))</f>
        <v>41607</v>
      </c>
      <c r="V1610" t="str">
        <f>VLOOKUP(D1610,X$2:Y$13,2)</f>
        <v>1000 to 4999</v>
      </c>
    </row>
    <row r="1611" spans="1:22" ht="28.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>+E1611/D1611</f>
        <v>1.1833333333333333</v>
      </c>
      <c r="P1611">
        <f>AVERAGE(E1611/L1611)</f>
        <v>443.75</v>
      </c>
      <c r="Q1611" t="str">
        <f>LEFT(N1611,SEARCH("/",N1611)-1)</f>
        <v>music</v>
      </c>
      <c r="R1611" t="str">
        <f>RIGHT(N1611,LEN(N1611)-SEARCH("/",N1611))</f>
        <v>rock</v>
      </c>
      <c r="S1611" s="8">
        <f>(((J1611/60)/60)/24)+DATE(1970,1,1)</f>
        <v>40796.001261574071</v>
      </c>
      <c r="T1611" s="8">
        <f>(((I1611/60)/60)/24)+DATE(1970,1,1)</f>
        <v>40849.333333333336</v>
      </c>
      <c r="U1611" s="8">
        <f>VALUE(+LEFT(S1611,5))</f>
        <v>40796</v>
      </c>
      <c r="V1611" t="str">
        <f>VLOOKUP(D1611,X$2:Y$13,2)</f>
        <v>1000 to 4999</v>
      </c>
    </row>
    <row r="1612" spans="1:22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>+E1612/D1612</f>
        <v>2.7185000000000001</v>
      </c>
      <c r="P1612">
        <f>AVERAGE(E1612/L1612)</f>
        <v>48.544642857142854</v>
      </c>
      <c r="Q1612" t="str">
        <f>LEFT(N1612,SEARCH("/",N1612)-1)</f>
        <v>music</v>
      </c>
      <c r="R1612" t="str">
        <f>RIGHT(N1612,LEN(N1612)-SEARCH("/",N1612))</f>
        <v>rock</v>
      </c>
      <c r="S1612" s="8">
        <f>(((J1612/60)/60)/24)+DATE(1970,1,1)</f>
        <v>41228.924884259257</v>
      </c>
      <c r="T1612" s="8">
        <f>(((I1612/60)/60)/24)+DATE(1970,1,1)</f>
        <v>41258.924884259257</v>
      </c>
      <c r="U1612" s="8">
        <f>VALUE(+LEFT(S1612,5))</f>
        <v>41228</v>
      </c>
      <c r="V1612" t="str">
        <f>VLOOKUP(D1612,X$2:Y$13,2)</f>
        <v>1000 to 4999</v>
      </c>
    </row>
    <row r="1613" spans="1:2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>+E1613/D1613</f>
        <v>1.25125</v>
      </c>
      <c r="P1613">
        <f>AVERAGE(E1613/L1613)</f>
        <v>37.074074074074076</v>
      </c>
      <c r="Q1613" t="str">
        <f>LEFT(N1613,SEARCH("/",N1613)-1)</f>
        <v>music</v>
      </c>
      <c r="R1613" t="str">
        <f>RIGHT(N1613,LEN(N1613)-SEARCH("/",N1613))</f>
        <v>rock</v>
      </c>
      <c r="S1613" s="8">
        <f>(((J1613/60)/60)/24)+DATE(1970,1,1)</f>
        <v>41409.00037037037</v>
      </c>
      <c r="T1613" s="8">
        <f>(((I1613/60)/60)/24)+DATE(1970,1,1)</f>
        <v>41430.00037037037</v>
      </c>
      <c r="U1613" s="8">
        <f>VALUE(+LEFT(S1613,5))</f>
        <v>41409</v>
      </c>
      <c r="V1613" t="str">
        <f>VLOOKUP(D1613,X$2:Y$13,2)</f>
        <v>Less than 1000</v>
      </c>
    </row>
    <row r="1614" spans="1:22" ht="28.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>+E1614/D1614</f>
        <v>1.1000000000000001</v>
      </c>
      <c r="P1614">
        <f>AVERAGE(E1614/L1614)</f>
        <v>50</v>
      </c>
      <c r="Q1614" t="str">
        <f>LEFT(N1614,SEARCH("/",N1614)-1)</f>
        <v>music</v>
      </c>
      <c r="R1614" t="str">
        <f>RIGHT(N1614,LEN(N1614)-SEARCH("/",N1614))</f>
        <v>rock</v>
      </c>
      <c r="S1614" s="8">
        <f>(((J1614/60)/60)/24)+DATE(1970,1,1)</f>
        <v>41246.874814814815</v>
      </c>
      <c r="T1614" s="8">
        <f>(((I1614/60)/60)/24)+DATE(1970,1,1)</f>
        <v>41276.874814814815</v>
      </c>
      <c r="U1614" s="8">
        <f>VALUE(+LEFT(S1614,5))</f>
        <v>41246</v>
      </c>
      <c r="V1614" t="str">
        <f>VLOOKUP(D1614,X$2:Y$13,2)</f>
        <v>Less than 1000</v>
      </c>
    </row>
    <row r="1615" spans="1:22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>+E1615/D1615</f>
        <v>1.0149999999999999</v>
      </c>
      <c r="P1615">
        <f>AVERAGE(E1615/L1615)</f>
        <v>39.03846153846154</v>
      </c>
      <c r="Q1615" t="str">
        <f>LEFT(N1615,SEARCH("/",N1615)-1)</f>
        <v>music</v>
      </c>
      <c r="R1615" t="str">
        <f>RIGHT(N1615,LEN(N1615)-SEARCH("/",N1615))</f>
        <v>rock</v>
      </c>
      <c r="S1615" s="8">
        <f>(((J1615/60)/60)/24)+DATE(1970,1,1)</f>
        <v>41082.069467592592</v>
      </c>
      <c r="T1615" s="8">
        <f>(((I1615/60)/60)/24)+DATE(1970,1,1)</f>
        <v>41112.069467592592</v>
      </c>
      <c r="U1615" s="8">
        <f>VALUE(+LEFT(S1615,5))</f>
        <v>41082</v>
      </c>
      <c r="V1615" t="str">
        <f>VLOOKUP(D1615,X$2:Y$13,2)</f>
        <v>1000 to 4999</v>
      </c>
    </row>
    <row r="1616" spans="1:22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>+E1616/D1616</f>
        <v>1.0269999999999999</v>
      </c>
      <c r="P1616">
        <f>AVERAGE(E1616/L1616)</f>
        <v>66.688311688311686</v>
      </c>
      <c r="Q1616" t="str">
        <f>LEFT(N1616,SEARCH("/",N1616)-1)</f>
        <v>music</v>
      </c>
      <c r="R1616" t="str">
        <f>RIGHT(N1616,LEN(N1616)-SEARCH("/",N1616))</f>
        <v>rock</v>
      </c>
      <c r="S1616" s="8">
        <f>(((J1616/60)/60)/24)+DATE(1970,1,1)</f>
        <v>41794.981122685182</v>
      </c>
      <c r="T1616" s="8">
        <f>(((I1616/60)/60)/24)+DATE(1970,1,1)</f>
        <v>41854.708333333336</v>
      </c>
      <c r="U1616" s="8">
        <f>VALUE(+LEFT(S1616,5))</f>
        <v>41794</v>
      </c>
      <c r="V1616" t="str">
        <f>VLOOKUP(D1616,X$2:Y$13,2)</f>
        <v>5000 to 9999</v>
      </c>
    </row>
    <row r="1617" spans="1:22" ht="28.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>+E1617/D1617</f>
        <v>1.1412500000000001</v>
      </c>
      <c r="P1617">
        <f>AVERAGE(E1617/L1617)</f>
        <v>67.132352941176464</v>
      </c>
      <c r="Q1617" t="str">
        <f>LEFT(N1617,SEARCH("/",N1617)-1)</f>
        <v>music</v>
      </c>
      <c r="R1617" t="str">
        <f>RIGHT(N1617,LEN(N1617)-SEARCH("/",N1617))</f>
        <v>rock</v>
      </c>
      <c r="S1617" s="8">
        <f>(((J1617/60)/60)/24)+DATE(1970,1,1)</f>
        <v>40845.050879629627</v>
      </c>
      <c r="T1617" s="8">
        <f>(((I1617/60)/60)/24)+DATE(1970,1,1)</f>
        <v>40890.092546296299</v>
      </c>
      <c r="U1617" s="8">
        <f>VALUE(+LEFT(S1617,5))</f>
        <v>40845</v>
      </c>
      <c r="V1617" t="str">
        <f>VLOOKUP(D1617,X$2:Y$13,2)</f>
        <v>5000 to 9999</v>
      </c>
    </row>
    <row r="1618" spans="1:22" ht="28.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>+E1618/D1618</f>
        <v>1.042</v>
      </c>
      <c r="P1618">
        <f>AVERAGE(E1618/L1618)</f>
        <v>66.369426751592357</v>
      </c>
      <c r="Q1618" t="str">
        <f>LEFT(N1618,SEARCH("/",N1618)-1)</f>
        <v>music</v>
      </c>
      <c r="R1618" t="str">
        <f>RIGHT(N1618,LEN(N1618)-SEARCH("/",N1618))</f>
        <v>rock</v>
      </c>
      <c r="S1618" s="8">
        <f>(((J1618/60)/60)/24)+DATE(1970,1,1)</f>
        <v>41194.715520833335</v>
      </c>
      <c r="T1618" s="8">
        <f>(((I1618/60)/60)/24)+DATE(1970,1,1)</f>
        <v>41235.916666666664</v>
      </c>
      <c r="U1618" s="8">
        <f>VALUE(+LEFT(S1618,5))</f>
        <v>41194</v>
      </c>
      <c r="V1618" t="str">
        <f>VLOOKUP(D1618,X$2:Y$13,2)</f>
        <v>10000 to 14999</v>
      </c>
    </row>
    <row r="1619" spans="1:22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>+E1619/D1619</f>
        <v>1.4585714285714286</v>
      </c>
      <c r="P1619">
        <f>AVERAGE(E1619/L1619)</f>
        <v>64.620253164556956</v>
      </c>
      <c r="Q1619" t="str">
        <f>LEFT(N1619,SEARCH("/",N1619)-1)</f>
        <v>music</v>
      </c>
      <c r="R1619" t="str">
        <f>RIGHT(N1619,LEN(N1619)-SEARCH("/",N1619))</f>
        <v>rock</v>
      </c>
      <c r="S1619" s="8">
        <f>(((J1619/60)/60)/24)+DATE(1970,1,1)</f>
        <v>41546.664212962962</v>
      </c>
      <c r="T1619" s="8">
        <f>(((I1619/60)/60)/24)+DATE(1970,1,1)</f>
        <v>41579.791666666664</v>
      </c>
      <c r="U1619" s="8">
        <f>VALUE(+LEFT(S1619,5))</f>
        <v>41546</v>
      </c>
      <c r="V1619" t="str">
        <f>VLOOKUP(D1619,X$2:Y$13,2)</f>
        <v>5000 to 9999</v>
      </c>
    </row>
    <row r="1620" spans="1:22" ht="28.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>+E1620/D1620</f>
        <v>1.0506666666666666</v>
      </c>
      <c r="P1620">
        <f>AVERAGE(E1620/L1620)</f>
        <v>58.370370370370374</v>
      </c>
      <c r="Q1620" t="str">
        <f>LEFT(N1620,SEARCH("/",N1620)-1)</f>
        <v>music</v>
      </c>
      <c r="R1620" t="str">
        <f>RIGHT(N1620,LEN(N1620)-SEARCH("/",N1620))</f>
        <v>rock</v>
      </c>
      <c r="S1620" s="8">
        <f>(((J1620/60)/60)/24)+DATE(1970,1,1)</f>
        <v>41301.654340277775</v>
      </c>
      <c r="T1620" s="8">
        <f>(((I1620/60)/60)/24)+DATE(1970,1,1)</f>
        <v>41341.654340277775</v>
      </c>
      <c r="U1620" s="8">
        <f>VALUE(+LEFT(S1620,5))</f>
        <v>41301</v>
      </c>
      <c r="V1620" t="str">
        <f>VLOOKUP(D1620,X$2:Y$13,2)</f>
        <v>1000 to 4999</v>
      </c>
    </row>
    <row r="1621" spans="1:22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>+E1621/D1621</f>
        <v>1.3333333333333333</v>
      </c>
      <c r="P1621">
        <f>AVERAGE(E1621/L1621)</f>
        <v>86.956521739130437</v>
      </c>
      <c r="Q1621" t="str">
        <f>LEFT(N1621,SEARCH("/",N1621)-1)</f>
        <v>music</v>
      </c>
      <c r="R1621" t="str">
        <f>RIGHT(N1621,LEN(N1621)-SEARCH("/",N1621))</f>
        <v>rock</v>
      </c>
      <c r="S1621" s="8">
        <f>(((J1621/60)/60)/24)+DATE(1970,1,1)</f>
        <v>41876.18618055556</v>
      </c>
      <c r="T1621" s="8">
        <f>(((I1621/60)/60)/24)+DATE(1970,1,1)</f>
        <v>41897.18618055556</v>
      </c>
      <c r="U1621" s="8">
        <f>VALUE(+LEFT(S1621,5))</f>
        <v>41876</v>
      </c>
      <c r="V1621" t="str">
        <f>VLOOKUP(D1621,X$2:Y$13,2)</f>
        <v>1000 to 4999</v>
      </c>
    </row>
    <row r="1622" spans="1:22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>+E1622/D1622</f>
        <v>1.1299999999999999</v>
      </c>
      <c r="P1622">
        <f>AVERAGE(E1622/L1622)</f>
        <v>66.470588235294116</v>
      </c>
      <c r="Q1622" t="str">
        <f>LEFT(N1622,SEARCH("/",N1622)-1)</f>
        <v>music</v>
      </c>
      <c r="R1622" t="str">
        <f>RIGHT(N1622,LEN(N1622)-SEARCH("/",N1622))</f>
        <v>rock</v>
      </c>
      <c r="S1622" s="8">
        <f>(((J1622/60)/60)/24)+DATE(1970,1,1)</f>
        <v>41321.339583333334</v>
      </c>
      <c r="T1622" s="8">
        <f>(((I1622/60)/60)/24)+DATE(1970,1,1)</f>
        <v>41328.339583333334</v>
      </c>
      <c r="U1622" s="8">
        <f>VALUE(+LEFT(S1622,5))</f>
        <v>41321</v>
      </c>
      <c r="V1622" t="str">
        <f>VLOOKUP(D1622,X$2:Y$13,2)</f>
        <v>1000 to 4999</v>
      </c>
    </row>
    <row r="1623" spans="1:22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>+E1623/D1623</f>
        <v>1.212</v>
      </c>
      <c r="P1623">
        <f>AVERAGE(E1623/L1623)</f>
        <v>163.78378378378378</v>
      </c>
      <c r="Q1623" t="str">
        <f>LEFT(N1623,SEARCH("/",N1623)-1)</f>
        <v>music</v>
      </c>
      <c r="R1623" t="str">
        <f>RIGHT(N1623,LEN(N1623)-SEARCH("/",N1623))</f>
        <v>rock</v>
      </c>
      <c r="S1623" s="8">
        <f>(((J1623/60)/60)/24)+DATE(1970,1,1)</f>
        <v>41003.60665509259</v>
      </c>
      <c r="T1623" s="8">
        <f>(((I1623/60)/60)/24)+DATE(1970,1,1)</f>
        <v>41057.165972222225</v>
      </c>
      <c r="U1623" s="8">
        <f>VALUE(+LEFT(S1623,5))</f>
        <v>41003</v>
      </c>
      <c r="V1623" t="str">
        <f>VLOOKUP(D1623,X$2:Y$13,2)</f>
        <v>5000 to 9999</v>
      </c>
    </row>
    <row r="1624" spans="1:22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>+E1624/D1624</f>
        <v>1.0172463768115942</v>
      </c>
      <c r="P1624">
        <f>AVERAGE(E1624/L1624)</f>
        <v>107.98461538461538</v>
      </c>
      <c r="Q1624" t="str">
        <f>LEFT(N1624,SEARCH("/",N1624)-1)</f>
        <v>music</v>
      </c>
      <c r="R1624" t="str">
        <f>RIGHT(N1624,LEN(N1624)-SEARCH("/",N1624))</f>
        <v>rock</v>
      </c>
      <c r="S1624" s="8">
        <f>(((J1624/60)/60)/24)+DATE(1970,1,1)</f>
        <v>41950.29483796296</v>
      </c>
      <c r="T1624" s="8">
        <f>(((I1624/60)/60)/24)+DATE(1970,1,1)</f>
        <v>41990.332638888889</v>
      </c>
      <c r="U1624" s="8">
        <f>VALUE(+LEFT(S1624,5))</f>
        <v>41950</v>
      </c>
      <c r="V1624" t="str">
        <f>VLOOKUP(D1624,X$2:Y$13,2)</f>
        <v>5000 to 9999</v>
      </c>
    </row>
    <row r="1625" spans="1:22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>+E1625/D1625</f>
        <v>1.0106666666666666</v>
      </c>
      <c r="P1625">
        <f>AVERAGE(E1625/L1625)</f>
        <v>42.111111111111114</v>
      </c>
      <c r="Q1625" t="str">
        <f>LEFT(N1625,SEARCH("/",N1625)-1)</f>
        <v>music</v>
      </c>
      <c r="R1625" t="str">
        <f>RIGHT(N1625,LEN(N1625)-SEARCH("/",N1625))</f>
        <v>rock</v>
      </c>
      <c r="S1625" s="8">
        <f>(((J1625/60)/60)/24)+DATE(1970,1,1)</f>
        <v>41453.688530092593</v>
      </c>
      <c r="T1625" s="8">
        <f>(((I1625/60)/60)/24)+DATE(1970,1,1)</f>
        <v>41513.688530092593</v>
      </c>
      <c r="U1625" s="8">
        <f>VALUE(+LEFT(S1625,5))</f>
        <v>41453</v>
      </c>
      <c r="V1625" t="str">
        <f>VLOOKUP(D1625,X$2:Y$13,2)</f>
        <v>Less than 1000</v>
      </c>
    </row>
    <row r="1626" spans="1:22" ht="28.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>+E1626/D1626</f>
        <v>1.18</v>
      </c>
      <c r="P1626">
        <f>AVERAGE(E1626/L1626)</f>
        <v>47.2</v>
      </c>
      <c r="Q1626" t="str">
        <f>LEFT(N1626,SEARCH("/",N1626)-1)</f>
        <v>music</v>
      </c>
      <c r="R1626" t="str">
        <f>RIGHT(N1626,LEN(N1626)-SEARCH("/",N1626))</f>
        <v>rock</v>
      </c>
      <c r="S1626" s="8">
        <f>(((J1626/60)/60)/24)+DATE(1970,1,1)</f>
        <v>41243.367303240739</v>
      </c>
      <c r="T1626" s="8">
        <f>(((I1626/60)/60)/24)+DATE(1970,1,1)</f>
        <v>41283.367303240739</v>
      </c>
      <c r="U1626" s="8">
        <f>VALUE(+LEFT(S1626,5))</f>
        <v>41243</v>
      </c>
      <c r="V1626" t="str">
        <f>VLOOKUP(D1626,X$2:Y$13,2)</f>
        <v>1000 to 4999</v>
      </c>
    </row>
    <row r="1627" spans="1:22" ht="43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>+E1627/D1627</f>
        <v>1.5533333333333332</v>
      </c>
      <c r="P1627">
        <f>AVERAGE(E1627/L1627)</f>
        <v>112.01923076923077</v>
      </c>
      <c r="Q1627" t="str">
        <f>LEFT(N1627,SEARCH("/",N1627)-1)</f>
        <v>music</v>
      </c>
      <c r="R1627" t="str">
        <f>RIGHT(N1627,LEN(N1627)-SEARCH("/",N1627))</f>
        <v>rock</v>
      </c>
      <c r="S1627" s="8">
        <f>(((J1627/60)/60)/24)+DATE(1970,1,1)</f>
        <v>41135.699687500004</v>
      </c>
      <c r="T1627" s="8">
        <f>(((I1627/60)/60)/24)+DATE(1970,1,1)</f>
        <v>41163.699687500004</v>
      </c>
      <c r="U1627" s="8">
        <f>VALUE(+LEFT(S1627,5))</f>
        <v>41135</v>
      </c>
      <c r="V1627" t="str">
        <f>VLOOKUP(D1627,X$2:Y$13,2)</f>
        <v>5000 to 9999</v>
      </c>
    </row>
    <row r="1628" spans="1:22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>+E1628/D1628</f>
        <v>1.0118750000000001</v>
      </c>
      <c r="P1628">
        <f>AVERAGE(E1628/L1628)</f>
        <v>74.953703703703709</v>
      </c>
      <c r="Q1628" t="str">
        <f>LEFT(N1628,SEARCH("/",N1628)-1)</f>
        <v>music</v>
      </c>
      <c r="R1628" t="str">
        <f>RIGHT(N1628,LEN(N1628)-SEARCH("/",N1628))</f>
        <v>rock</v>
      </c>
      <c r="S1628" s="8">
        <f>(((J1628/60)/60)/24)+DATE(1970,1,1)</f>
        <v>41579.847997685189</v>
      </c>
      <c r="T1628" s="8">
        <f>(((I1628/60)/60)/24)+DATE(1970,1,1)</f>
        <v>41609.889664351853</v>
      </c>
      <c r="U1628" s="8">
        <f>VALUE(+LEFT(S1628,5))</f>
        <v>41579</v>
      </c>
      <c r="V1628" t="str">
        <f>VLOOKUP(D1628,X$2:Y$13,2)</f>
        <v>5000 to 9999</v>
      </c>
    </row>
    <row r="1629" spans="1:22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>+E1629/D1629</f>
        <v>1.17</v>
      </c>
      <c r="P1629">
        <f>AVERAGE(E1629/L1629)</f>
        <v>61.578947368421055</v>
      </c>
      <c r="Q1629" t="str">
        <f>LEFT(N1629,SEARCH("/",N1629)-1)</f>
        <v>music</v>
      </c>
      <c r="R1629" t="str">
        <f>RIGHT(N1629,LEN(N1629)-SEARCH("/",N1629))</f>
        <v>rock</v>
      </c>
      <c r="S1629" s="8">
        <f>(((J1629/60)/60)/24)+DATE(1970,1,1)</f>
        <v>41205.707048611112</v>
      </c>
      <c r="T1629" s="8">
        <f>(((I1629/60)/60)/24)+DATE(1970,1,1)</f>
        <v>41239.207638888889</v>
      </c>
      <c r="U1629" s="8">
        <f>VALUE(+LEFT(S1629,5))</f>
        <v>41205</v>
      </c>
      <c r="V1629" t="str">
        <f>VLOOKUP(D1629,X$2:Y$13,2)</f>
        <v>1000 to 4999</v>
      </c>
    </row>
    <row r="1630" spans="1:22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>+E1630/D1630</f>
        <v>1.00925</v>
      </c>
      <c r="P1630">
        <f>AVERAGE(E1630/L1630)</f>
        <v>45.875</v>
      </c>
      <c r="Q1630" t="str">
        <f>LEFT(N1630,SEARCH("/",N1630)-1)</f>
        <v>music</v>
      </c>
      <c r="R1630" t="str">
        <f>RIGHT(N1630,LEN(N1630)-SEARCH("/",N1630))</f>
        <v>rock</v>
      </c>
      <c r="S1630" s="8">
        <f>(((J1630/60)/60)/24)+DATE(1970,1,1)</f>
        <v>41774.737060185187</v>
      </c>
      <c r="T1630" s="8">
        <f>(((I1630/60)/60)/24)+DATE(1970,1,1)</f>
        <v>41807.737060185187</v>
      </c>
      <c r="U1630" s="8">
        <f>VALUE(+LEFT(S1630,5))</f>
        <v>41774</v>
      </c>
      <c r="V1630" t="str">
        <f>VLOOKUP(D1630,X$2:Y$13,2)</f>
        <v>1000 to 4999</v>
      </c>
    </row>
    <row r="1631" spans="1:22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>+E1631/D1631</f>
        <v>1.0366666666666666</v>
      </c>
      <c r="P1631">
        <f>AVERAGE(E1631/L1631)</f>
        <v>75.853658536585371</v>
      </c>
      <c r="Q1631" t="str">
        <f>LEFT(N1631,SEARCH("/",N1631)-1)</f>
        <v>music</v>
      </c>
      <c r="R1631" t="str">
        <f>RIGHT(N1631,LEN(N1631)-SEARCH("/",N1631))</f>
        <v>rock</v>
      </c>
      <c r="S1631" s="8">
        <f>(((J1631/60)/60)/24)+DATE(1970,1,1)</f>
        <v>41645.867280092592</v>
      </c>
      <c r="T1631" s="8">
        <f>(((I1631/60)/60)/24)+DATE(1970,1,1)</f>
        <v>41690.867280092592</v>
      </c>
      <c r="U1631" s="8">
        <f>VALUE(+LEFT(S1631,5))</f>
        <v>41645</v>
      </c>
      <c r="V1631" t="str">
        <f>VLOOKUP(D1631,X$2:Y$13,2)</f>
        <v>5000 to 9999</v>
      </c>
    </row>
    <row r="1632" spans="1:22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>+E1632/D1632</f>
        <v>2.6524999999999999</v>
      </c>
      <c r="P1632">
        <f>AVERAGE(E1632/L1632)</f>
        <v>84.206349206349202</v>
      </c>
      <c r="Q1632" t="str">
        <f>LEFT(N1632,SEARCH("/",N1632)-1)</f>
        <v>music</v>
      </c>
      <c r="R1632" t="str">
        <f>RIGHT(N1632,LEN(N1632)-SEARCH("/",N1632))</f>
        <v>rock</v>
      </c>
      <c r="S1632" s="8">
        <f>(((J1632/60)/60)/24)+DATE(1970,1,1)</f>
        <v>40939.837673611109</v>
      </c>
      <c r="T1632" s="8">
        <f>(((I1632/60)/60)/24)+DATE(1970,1,1)</f>
        <v>40970.290972222225</v>
      </c>
      <c r="U1632" s="8">
        <f>VALUE(+LEFT(S1632,5))</f>
        <v>40939</v>
      </c>
      <c r="V1632" t="str">
        <f>VLOOKUP(D1632,X$2:Y$13,2)</f>
        <v>1000 to 4999</v>
      </c>
    </row>
    <row r="1633" spans="1:22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>+E1633/D1633</f>
        <v>1.5590999999999999</v>
      </c>
      <c r="P1633">
        <f>AVERAGE(E1633/L1633)</f>
        <v>117.22556390977444</v>
      </c>
      <c r="Q1633" t="str">
        <f>LEFT(N1633,SEARCH("/",N1633)-1)</f>
        <v>music</v>
      </c>
      <c r="R1633" t="str">
        <f>RIGHT(N1633,LEN(N1633)-SEARCH("/",N1633))</f>
        <v>rock</v>
      </c>
      <c r="S1633" s="8">
        <f>(((J1633/60)/60)/24)+DATE(1970,1,1)</f>
        <v>41164.859502314815</v>
      </c>
      <c r="T1633" s="8">
        <f>(((I1633/60)/60)/24)+DATE(1970,1,1)</f>
        <v>41194.859502314815</v>
      </c>
      <c r="U1633" s="8">
        <f>VALUE(+LEFT(S1633,5))</f>
        <v>41164</v>
      </c>
      <c r="V1633" t="str">
        <f>VLOOKUP(D1633,X$2:Y$13,2)</f>
        <v>10000 to 14999</v>
      </c>
    </row>
    <row r="1634" spans="1:22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>+E1634/D1634</f>
        <v>1.0162500000000001</v>
      </c>
      <c r="P1634">
        <f>AVERAGE(E1634/L1634)</f>
        <v>86.489361702127653</v>
      </c>
      <c r="Q1634" t="str">
        <f>LEFT(N1634,SEARCH("/",N1634)-1)</f>
        <v>music</v>
      </c>
      <c r="R1634" t="str">
        <f>RIGHT(N1634,LEN(N1634)-SEARCH("/",N1634))</f>
        <v>rock</v>
      </c>
      <c r="S1634" s="8">
        <f>(((J1634/60)/60)/24)+DATE(1970,1,1)</f>
        <v>40750.340902777774</v>
      </c>
      <c r="T1634" s="8">
        <f>(((I1634/60)/60)/24)+DATE(1970,1,1)</f>
        <v>40810.340902777774</v>
      </c>
      <c r="U1634" s="8">
        <f>VALUE(+LEFT(S1634,5))</f>
        <v>40750</v>
      </c>
      <c r="V1634" t="str">
        <f>VLOOKUP(D1634,X$2:Y$13,2)</f>
        <v>1000 to 4999</v>
      </c>
    </row>
    <row r="1635" spans="1:22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>+E1635/D1635</f>
        <v>1</v>
      </c>
      <c r="P1635">
        <f>AVERAGE(E1635/L1635)</f>
        <v>172.41379310344828</v>
      </c>
      <c r="Q1635" t="str">
        <f>LEFT(N1635,SEARCH("/",N1635)-1)</f>
        <v>music</v>
      </c>
      <c r="R1635" t="str">
        <f>RIGHT(N1635,LEN(N1635)-SEARCH("/",N1635))</f>
        <v>rock</v>
      </c>
      <c r="S1635" s="8">
        <f>(((J1635/60)/60)/24)+DATE(1970,1,1)</f>
        <v>40896.883750000001</v>
      </c>
      <c r="T1635" s="8">
        <f>(((I1635/60)/60)/24)+DATE(1970,1,1)</f>
        <v>40924.208333333336</v>
      </c>
      <c r="U1635" s="8">
        <f>VALUE(+LEFT(S1635,5))</f>
        <v>40896</v>
      </c>
      <c r="V1635" t="str">
        <f>VLOOKUP(D1635,X$2:Y$13,2)</f>
        <v>10000 to 14999</v>
      </c>
    </row>
    <row r="1636" spans="1:22" ht="28.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>+E1636/D1636</f>
        <v>1.0049999999999999</v>
      </c>
      <c r="P1636">
        <f>AVERAGE(E1636/L1636)</f>
        <v>62.8125</v>
      </c>
      <c r="Q1636" t="str">
        <f>LEFT(N1636,SEARCH("/",N1636)-1)</f>
        <v>music</v>
      </c>
      <c r="R1636" t="str">
        <f>RIGHT(N1636,LEN(N1636)-SEARCH("/",N1636))</f>
        <v>rock</v>
      </c>
      <c r="S1636" s="8">
        <f>(((J1636/60)/60)/24)+DATE(1970,1,1)</f>
        <v>40658.189826388887</v>
      </c>
      <c r="T1636" s="8">
        <f>(((I1636/60)/60)/24)+DATE(1970,1,1)</f>
        <v>40696.249305555553</v>
      </c>
      <c r="U1636" s="8">
        <f>VALUE(+LEFT(S1636,5))</f>
        <v>40658</v>
      </c>
      <c r="V1636" t="str">
        <f>VLOOKUP(D1636,X$2:Y$13,2)</f>
        <v>1000 to 4999</v>
      </c>
    </row>
    <row r="1637" spans="1:22" ht="43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>+E1637/D1637</f>
        <v>1.2529999999999999</v>
      </c>
      <c r="P1637">
        <f>AVERAGE(E1637/L1637)</f>
        <v>67.729729729729726</v>
      </c>
      <c r="Q1637" t="str">
        <f>LEFT(N1637,SEARCH("/",N1637)-1)</f>
        <v>music</v>
      </c>
      <c r="R1637" t="str">
        <f>RIGHT(N1637,LEN(N1637)-SEARCH("/",N1637))</f>
        <v>rock</v>
      </c>
      <c r="S1637" s="8">
        <f>(((J1637/60)/60)/24)+DATE(1970,1,1)</f>
        <v>42502.868761574078</v>
      </c>
      <c r="T1637" s="8">
        <f>(((I1637/60)/60)/24)+DATE(1970,1,1)</f>
        <v>42562.868761574078</v>
      </c>
      <c r="U1637" s="8">
        <f>VALUE(+LEFT(S1637,5))</f>
        <v>42502</v>
      </c>
      <c r="V1637" t="str">
        <f>VLOOKUP(D1637,X$2:Y$13,2)</f>
        <v>1000 to 4999</v>
      </c>
    </row>
    <row r="1638" spans="1:22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>+E1638/D1638</f>
        <v>1.0355555555555556</v>
      </c>
      <c r="P1638">
        <f>AVERAGE(E1638/L1638)</f>
        <v>53.5632183908046</v>
      </c>
      <c r="Q1638" t="str">
        <f>LEFT(N1638,SEARCH("/",N1638)-1)</f>
        <v>music</v>
      </c>
      <c r="R1638" t="str">
        <f>RIGHT(N1638,LEN(N1638)-SEARCH("/",N1638))</f>
        <v>rock</v>
      </c>
      <c r="S1638" s="8">
        <f>(((J1638/60)/60)/24)+DATE(1970,1,1)</f>
        <v>40663.08666666667</v>
      </c>
      <c r="T1638" s="8">
        <f>(((I1638/60)/60)/24)+DATE(1970,1,1)</f>
        <v>40706.166666666664</v>
      </c>
      <c r="U1638" s="8">
        <f>VALUE(+LEFT(S1638,5))</f>
        <v>40663</v>
      </c>
      <c r="V1638" t="str">
        <f>VLOOKUP(D1638,X$2:Y$13,2)</f>
        <v>1000 to 4999</v>
      </c>
    </row>
    <row r="1639" spans="1:22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>+E1639/D1639</f>
        <v>1.038</v>
      </c>
      <c r="P1639">
        <f>AVERAGE(E1639/L1639)</f>
        <v>34.6</v>
      </c>
      <c r="Q1639" t="str">
        <f>LEFT(N1639,SEARCH("/",N1639)-1)</f>
        <v>music</v>
      </c>
      <c r="R1639" t="str">
        <f>RIGHT(N1639,LEN(N1639)-SEARCH("/",N1639))</f>
        <v>rock</v>
      </c>
      <c r="S1639" s="8">
        <f>(((J1639/60)/60)/24)+DATE(1970,1,1)</f>
        <v>40122.751620370371</v>
      </c>
      <c r="T1639" s="8">
        <f>(((I1639/60)/60)/24)+DATE(1970,1,1)</f>
        <v>40178.98541666667</v>
      </c>
      <c r="U1639" s="8">
        <f>VALUE(+LEFT(S1639,5))</f>
        <v>40122</v>
      </c>
      <c r="V1639" t="str">
        <f>VLOOKUP(D1639,X$2:Y$13,2)</f>
        <v>Less than 1000</v>
      </c>
    </row>
    <row r="1640" spans="1:22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>+E1640/D1640</f>
        <v>1.05</v>
      </c>
      <c r="P1640">
        <f>AVERAGE(E1640/L1640)</f>
        <v>38.888888888888886</v>
      </c>
      <c r="Q1640" t="str">
        <f>LEFT(N1640,SEARCH("/",N1640)-1)</f>
        <v>music</v>
      </c>
      <c r="R1640" t="str">
        <f>RIGHT(N1640,LEN(N1640)-SEARCH("/",N1640))</f>
        <v>rock</v>
      </c>
      <c r="S1640" s="8">
        <f>(((J1640/60)/60)/24)+DATE(1970,1,1)</f>
        <v>41288.68712962963</v>
      </c>
      <c r="T1640" s="8">
        <f>(((I1640/60)/60)/24)+DATE(1970,1,1)</f>
        <v>41333.892361111109</v>
      </c>
      <c r="U1640" s="8">
        <f>VALUE(+LEFT(S1640,5))</f>
        <v>41288</v>
      </c>
      <c r="V1640" t="str">
        <f>VLOOKUP(D1640,X$2:Y$13,2)</f>
        <v>1000 to 4999</v>
      </c>
    </row>
    <row r="1641" spans="1:22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>+E1641/D1641</f>
        <v>1</v>
      </c>
      <c r="P1641">
        <f>AVERAGE(E1641/L1641)</f>
        <v>94.736842105263165</v>
      </c>
      <c r="Q1641" t="str">
        <f>LEFT(N1641,SEARCH("/",N1641)-1)</f>
        <v>music</v>
      </c>
      <c r="R1641" t="str">
        <f>RIGHT(N1641,LEN(N1641)-SEARCH("/",N1641))</f>
        <v>rock</v>
      </c>
      <c r="S1641" s="8">
        <f>(((J1641/60)/60)/24)+DATE(1970,1,1)</f>
        <v>40941.652372685188</v>
      </c>
      <c r="T1641" s="8">
        <f>(((I1641/60)/60)/24)+DATE(1970,1,1)</f>
        <v>40971.652372685188</v>
      </c>
      <c r="U1641" s="8">
        <f>VALUE(+LEFT(S1641,5))</f>
        <v>40941</v>
      </c>
      <c r="V1641" t="str">
        <f>VLOOKUP(D1641,X$2:Y$13,2)</f>
        <v>1000 to 4999</v>
      </c>
    </row>
    <row r="1642" spans="1:22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>+E1642/D1642</f>
        <v>1.6986000000000001</v>
      </c>
      <c r="P1642">
        <f>AVERAGE(E1642/L1642)</f>
        <v>39.967058823529413</v>
      </c>
      <c r="Q1642" t="str">
        <f>LEFT(N1642,SEARCH("/",N1642)-1)</f>
        <v>music</v>
      </c>
      <c r="R1642" t="str">
        <f>RIGHT(N1642,LEN(N1642)-SEARCH("/",N1642))</f>
        <v>rock</v>
      </c>
      <c r="S1642" s="8">
        <f>(((J1642/60)/60)/24)+DATE(1970,1,1)</f>
        <v>40379.23096064815</v>
      </c>
      <c r="T1642" s="8">
        <f>(((I1642/60)/60)/24)+DATE(1970,1,1)</f>
        <v>40393.082638888889</v>
      </c>
      <c r="U1642" s="8">
        <f>VALUE(+LEFT(S1642,5))</f>
        <v>40379</v>
      </c>
      <c r="V1642" t="str">
        <f>VLOOKUP(D1642,X$2:Y$13,2)</f>
        <v>Less than 1000</v>
      </c>
    </row>
    <row r="1643" spans="1:22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>+E1643/D1643</f>
        <v>1.014</v>
      </c>
      <c r="P1643">
        <f>AVERAGE(E1643/L1643)</f>
        <v>97.5</v>
      </c>
      <c r="Q1643" t="str">
        <f>LEFT(N1643,SEARCH("/",N1643)-1)</f>
        <v>music</v>
      </c>
      <c r="R1643" t="str">
        <f>RIGHT(N1643,LEN(N1643)-SEARCH("/",N1643))</f>
        <v>pop</v>
      </c>
      <c r="S1643" s="8">
        <f>(((J1643/60)/60)/24)+DATE(1970,1,1)</f>
        <v>41962.596574074079</v>
      </c>
      <c r="T1643" s="8">
        <f>(((I1643/60)/60)/24)+DATE(1970,1,1)</f>
        <v>41992.596574074079</v>
      </c>
      <c r="U1643" s="8">
        <f>VALUE(+LEFT(S1643,5))</f>
        <v>41962</v>
      </c>
      <c r="V1643" t="str">
        <f>VLOOKUP(D1643,X$2:Y$13,2)</f>
        <v>1000 to 4999</v>
      </c>
    </row>
    <row r="1644" spans="1:22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>+E1644/D1644</f>
        <v>1</v>
      </c>
      <c r="P1644">
        <f>AVERAGE(E1644/L1644)</f>
        <v>42.857142857142854</v>
      </c>
      <c r="Q1644" t="str">
        <f>LEFT(N1644,SEARCH("/",N1644)-1)</f>
        <v>music</v>
      </c>
      <c r="R1644" t="str">
        <f>RIGHT(N1644,LEN(N1644)-SEARCH("/",N1644))</f>
        <v>pop</v>
      </c>
      <c r="S1644" s="8">
        <f>(((J1644/60)/60)/24)+DATE(1970,1,1)</f>
        <v>40688.024618055555</v>
      </c>
      <c r="T1644" s="8">
        <f>(((I1644/60)/60)/24)+DATE(1970,1,1)</f>
        <v>40708.024618055555</v>
      </c>
      <c r="U1644" s="8">
        <f>VALUE(+LEFT(S1644,5))</f>
        <v>40688</v>
      </c>
      <c r="V1644" t="str">
        <f>VLOOKUP(D1644,X$2:Y$13,2)</f>
        <v>1000 to 4999</v>
      </c>
    </row>
    <row r="1645" spans="1:22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>+E1645/D1645</f>
        <v>1.2470000000000001</v>
      </c>
      <c r="P1645">
        <f>AVERAGE(E1645/L1645)</f>
        <v>168.51351351351352</v>
      </c>
      <c r="Q1645" t="str">
        <f>LEFT(N1645,SEARCH("/",N1645)-1)</f>
        <v>music</v>
      </c>
      <c r="R1645" t="str">
        <f>RIGHT(N1645,LEN(N1645)-SEARCH("/",N1645))</f>
        <v>pop</v>
      </c>
      <c r="S1645" s="8">
        <f>(((J1645/60)/60)/24)+DATE(1970,1,1)</f>
        <v>41146.824212962965</v>
      </c>
      <c r="T1645" s="8">
        <f>(((I1645/60)/60)/24)+DATE(1970,1,1)</f>
        <v>41176.824212962965</v>
      </c>
      <c r="U1645" s="8">
        <f>VALUE(+LEFT(S1645,5))</f>
        <v>41146</v>
      </c>
      <c r="V1645" t="str">
        <f>VLOOKUP(D1645,X$2:Y$13,2)</f>
        <v>5000 to 9999</v>
      </c>
    </row>
    <row r="1646" spans="1:22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>+E1646/D1646</f>
        <v>1.095</v>
      </c>
      <c r="P1646">
        <f>AVERAGE(E1646/L1646)</f>
        <v>85.546875</v>
      </c>
      <c r="Q1646" t="str">
        <f>LEFT(N1646,SEARCH("/",N1646)-1)</f>
        <v>music</v>
      </c>
      <c r="R1646" t="str">
        <f>RIGHT(N1646,LEN(N1646)-SEARCH("/",N1646))</f>
        <v>pop</v>
      </c>
      <c r="S1646" s="8">
        <f>(((J1646/60)/60)/24)+DATE(1970,1,1)</f>
        <v>41175.05972222222</v>
      </c>
      <c r="T1646" s="8">
        <f>(((I1646/60)/60)/24)+DATE(1970,1,1)</f>
        <v>41235.101388888892</v>
      </c>
      <c r="U1646" s="8">
        <f>VALUE(+LEFT(S1646,5))</f>
        <v>41175</v>
      </c>
      <c r="V1646" t="str">
        <f>VLOOKUP(D1646,X$2:Y$13,2)</f>
        <v>10000 to 14999</v>
      </c>
    </row>
    <row r="1647" spans="1:22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>+E1647/D1647</f>
        <v>1.1080000000000001</v>
      </c>
      <c r="P1647">
        <f>AVERAGE(E1647/L1647)</f>
        <v>554</v>
      </c>
      <c r="Q1647" t="str">
        <f>LEFT(N1647,SEARCH("/",N1647)-1)</f>
        <v>music</v>
      </c>
      <c r="R1647" t="str">
        <f>RIGHT(N1647,LEN(N1647)-SEARCH("/",N1647))</f>
        <v>pop</v>
      </c>
      <c r="S1647" s="8">
        <f>(((J1647/60)/60)/24)+DATE(1970,1,1)</f>
        <v>41521.617361111108</v>
      </c>
      <c r="T1647" s="8">
        <f>(((I1647/60)/60)/24)+DATE(1970,1,1)</f>
        <v>41535.617361111108</v>
      </c>
      <c r="U1647" s="8">
        <f>VALUE(+LEFT(S1647,5))</f>
        <v>41521</v>
      </c>
      <c r="V1647" t="str">
        <f>VLOOKUP(D1647,X$2:Y$13,2)</f>
        <v>5000 to 9999</v>
      </c>
    </row>
    <row r="1648" spans="1:22" ht="43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>+E1648/D1648</f>
        <v>1.1020000000000001</v>
      </c>
      <c r="P1648">
        <f>AVERAGE(E1648/L1648)</f>
        <v>26.554216867469879</v>
      </c>
      <c r="Q1648" t="str">
        <f>LEFT(N1648,SEARCH("/",N1648)-1)</f>
        <v>music</v>
      </c>
      <c r="R1648" t="str">
        <f>RIGHT(N1648,LEN(N1648)-SEARCH("/",N1648))</f>
        <v>pop</v>
      </c>
      <c r="S1648" s="8">
        <f>(((J1648/60)/60)/24)+DATE(1970,1,1)</f>
        <v>41833.450266203705</v>
      </c>
      <c r="T1648" s="8">
        <f>(((I1648/60)/60)/24)+DATE(1970,1,1)</f>
        <v>41865.757638888892</v>
      </c>
      <c r="U1648" s="8">
        <f>VALUE(+LEFT(S1648,5))</f>
        <v>41833</v>
      </c>
      <c r="V1648" t="str">
        <f>VLOOKUP(D1648,X$2:Y$13,2)</f>
        <v>1000 to 4999</v>
      </c>
    </row>
    <row r="1649" spans="1:22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>+E1649/D1649</f>
        <v>1.0471999999999999</v>
      </c>
      <c r="P1649">
        <f>AVERAGE(E1649/L1649)</f>
        <v>113.82608695652173</v>
      </c>
      <c r="Q1649" t="str">
        <f>LEFT(N1649,SEARCH("/",N1649)-1)</f>
        <v>music</v>
      </c>
      <c r="R1649" t="str">
        <f>RIGHT(N1649,LEN(N1649)-SEARCH("/",N1649))</f>
        <v>pop</v>
      </c>
      <c r="S1649" s="8">
        <f>(((J1649/60)/60)/24)+DATE(1970,1,1)</f>
        <v>41039.409456018519</v>
      </c>
      <c r="T1649" s="8">
        <f>(((I1649/60)/60)/24)+DATE(1970,1,1)</f>
        <v>41069.409456018519</v>
      </c>
      <c r="U1649" s="8">
        <f>VALUE(+LEFT(S1649,5))</f>
        <v>41039</v>
      </c>
      <c r="V1649" t="str">
        <f>VLOOKUP(D1649,X$2:Y$13,2)</f>
        <v>5000 to 9999</v>
      </c>
    </row>
    <row r="1650" spans="1:22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>+E1650/D1650</f>
        <v>1.2526086956521738</v>
      </c>
      <c r="P1650">
        <f>AVERAGE(E1650/L1650)</f>
        <v>32.011111111111113</v>
      </c>
      <c r="Q1650" t="str">
        <f>LEFT(N1650,SEARCH("/",N1650)-1)</f>
        <v>music</v>
      </c>
      <c r="R1650" t="str">
        <f>RIGHT(N1650,LEN(N1650)-SEARCH("/",N1650))</f>
        <v>pop</v>
      </c>
      <c r="S1650" s="8">
        <f>(((J1650/60)/60)/24)+DATE(1970,1,1)</f>
        <v>40592.704652777778</v>
      </c>
      <c r="T1650" s="8">
        <f>(((I1650/60)/60)/24)+DATE(1970,1,1)</f>
        <v>40622.662986111114</v>
      </c>
      <c r="U1650" s="8">
        <f>VALUE(+LEFT(S1650,5))</f>
        <v>40592</v>
      </c>
      <c r="V1650" t="str">
        <f>VLOOKUP(D1650,X$2:Y$13,2)</f>
        <v>1000 to 4999</v>
      </c>
    </row>
    <row r="1651" spans="1:22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>+E1651/D1651</f>
        <v>1.0058763157894737</v>
      </c>
      <c r="P1651">
        <f>AVERAGE(E1651/L1651)</f>
        <v>47.189259259259259</v>
      </c>
      <c r="Q1651" t="str">
        <f>LEFT(N1651,SEARCH("/",N1651)-1)</f>
        <v>music</v>
      </c>
      <c r="R1651" t="str">
        <f>RIGHT(N1651,LEN(N1651)-SEARCH("/",N1651))</f>
        <v>pop</v>
      </c>
      <c r="S1651" s="8">
        <f>(((J1651/60)/60)/24)+DATE(1970,1,1)</f>
        <v>41737.684664351851</v>
      </c>
      <c r="T1651" s="8">
        <f>(((I1651/60)/60)/24)+DATE(1970,1,1)</f>
        <v>41782.684664351851</v>
      </c>
      <c r="U1651" s="8">
        <f>VALUE(+LEFT(S1651,5))</f>
        <v>41737</v>
      </c>
      <c r="V1651" t="str">
        <f>VLOOKUP(D1651,X$2:Y$13,2)</f>
        <v>1000 to 4999</v>
      </c>
    </row>
    <row r="1652" spans="1:22" ht="28.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>+E1652/D1652</f>
        <v>1.4155</v>
      </c>
      <c r="P1652">
        <f>AVERAGE(E1652/L1652)</f>
        <v>88.46875</v>
      </c>
      <c r="Q1652" t="str">
        <f>LEFT(N1652,SEARCH("/",N1652)-1)</f>
        <v>music</v>
      </c>
      <c r="R1652" t="str">
        <f>RIGHT(N1652,LEN(N1652)-SEARCH("/",N1652))</f>
        <v>pop</v>
      </c>
      <c r="S1652" s="8">
        <f>(((J1652/60)/60)/24)+DATE(1970,1,1)</f>
        <v>41526.435613425929</v>
      </c>
      <c r="T1652" s="8">
        <f>(((I1652/60)/60)/24)+DATE(1970,1,1)</f>
        <v>41556.435613425929</v>
      </c>
      <c r="U1652" s="8">
        <f>VALUE(+LEFT(S1652,5))</f>
        <v>41526</v>
      </c>
      <c r="V1652" t="str">
        <f>VLOOKUP(D1652,X$2:Y$13,2)</f>
        <v>1000 to 4999</v>
      </c>
    </row>
    <row r="1653" spans="1:22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>+E1653/D1653</f>
        <v>1.0075000000000001</v>
      </c>
      <c r="P1653">
        <f>AVERAGE(E1653/L1653)</f>
        <v>100.75</v>
      </c>
      <c r="Q1653" t="str">
        <f>LEFT(N1653,SEARCH("/",N1653)-1)</f>
        <v>music</v>
      </c>
      <c r="R1653" t="str">
        <f>RIGHT(N1653,LEN(N1653)-SEARCH("/",N1653))</f>
        <v>pop</v>
      </c>
      <c r="S1653" s="8">
        <f>(((J1653/60)/60)/24)+DATE(1970,1,1)</f>
        <v>40625.900694444441</v>
      </c>
      <c r="T1653" s="8">
        <f>(((I1653/60)/60)/24)+DATE(1970,1,1)</f>
        <v>40659.290972222225</v>
      </c>
      <c r="U1653" s="8">
        <f>VALUE(+LEFT(S1653,5))</f>
        <v>40625</v>
      </c>
      <c r="V1653" t="str">
        <f>VLOOKUP(D1653,X$2:Y$13,2)</f>
        <v>1000 to 4999</v>
      </c>
    </row>
    <row r="1654" spans="1:22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>+E1654/D1654</f>
        <v>1.0066666666666666</v>
      </c>
      <c r="P1654">
        <f>AVERAGE(E1654/L1654)</f>
        <v>64.714285714285708</v>
      </c>
      <c r="Q1654" t="str">
        <f>LEFT(N1654,SEARCH("/",N1654)-1)</f>
        <v>music</v>
      </c>
      <c r="R1654" t="str">
        <f>RIGHT(N1654,LEN(N1654)-SEARCH("/",N1654))</f>
        <v>pop</v>
      </c>
      <c r="S1654" s="8">
        <f>(((J1654/60)/60)/24)+DATE(1970,1,1)</f>
        <v>41572.492974537039</v>
      </c>
      <c r="T1654" s="8">
        <f>(((I1654/60)/60)/24)+DATE(1970,1,1)</f>
        <v>41602.534641203703</v>
      </c>
      <c r="U1654" s="8">
        <f>VALUE(+LEFT(S1654,5))</f>
        <v>41572</v>
      </c>
      <c r="V1654" t="str">
        <f>VLOOKUP(D1654,X$2:Y$13,2)</f>
        <v>1000 to 4999</v>
      </c>
    </row>
    <row r="1655" spans="1:22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>+E1655/D1655</f>
        <v>1.7423040000000001</v>
      </c>
      <c r="P1655">
        <f>AVERAGE(E1655/L1655)</f>
        <v>51.854285714285716</v>
      </c>
      <c r="Q1655" t="str">
        <f>LEFT(N1655,SEARCH("/",N1655)-1)</f>
        <v>music</v>
      </c>
      <c r="R1655" t="str">
        <f>RIGHT(N1655,LEN(N1655)-SEARCH("/",N1655))</f>
        <v>pop</v>
      </c>
      <c r="S1655" s="8">
        <f>(((J1655/60)/60)/24)+DATE(1970,1,1)</f>
        <v>40626.834444444445</v>
      </c>
      <c r="T1655" s="8">
        <f>(((I1655/60)/60)/24)+DATE(1970,1,1)</f>
        <v>40657.834444444445</v>
      </c>
      <c r="U1655" s="8">
        <f>VALUE(+LEFT(S1655,5))</f>
        <v>40626</v>
      </c>
      <c r="V1655" t="str">
        <f>VLOOKUP(D1655,X$2:Y$13,2)</f>
        <v>5000 to 9999</v>
      </c>
    </row>
    <row r="1656" spans="1:22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>+E1656/D1656</f>
        <v>1.199090909090909</v>
      </c>
      <c r="P1656">
        <f>AVERAGE(E1656/L1656)</f>
        <v>38.794117647058826</v>
      </c>
      <c r="Q1656" t="str">
        <f>LEFT(N1656,SEARCH("/",N1656)-1)</f>
        <v>music</v>
      </c>
      <c r="R1656" t="str">
        <f>RIGHT(N1656,LEN(N1656)-SEARCH("/",N1656))</f>
        <v>pop</v>
      </c>
      <c r="S1656" s="8">
        <f>(((J1656/60)/60)/24)+DATE(1970,1,1)</f>
        <v>40987.890740740739</v>
      </c>
      <c r="T1656" s="8">
        <f>(((I1656/60)/60)/24)+DATE(1970,1,1)</f>
        <v>41017.890740740739</v>
      </c>
      <c r="U1656" s="8">
        <f>VALUE(+LEFT(S1656,5))</f>
        <v>40987</v>
      </c>
      <c r="V1656" t="str">
        <f>VLOOKUP(D1656,X$2:Y$13,2)</f>
        <v>1000 to 4999</v>
      </c>
    </row>
    <row r="1657" spans="1:22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>+E1657/D1657</f>
        <v>1.4286666666666668</v>
      </c>
      <c r="P1657">
        <f>AVERAGE(E1657/L1657)</f>
        <v>44.645833333333336</v>
      </c>
      <c r="Q1657" t="str">
        <f>LEFT(N1657,SEARCH("/",N1657)-1)</f>
        <v>music</v>
      </c>
      <c r="R1657" t="str">
        <f>RIGHT(N1657,LEN(N1657)-SEARCH("/",N1657))</f>
        <v>pop</v>
      </c>
      <c r="S1657" s="8">
        <f>(((J1657/60)/60)/24)+DATE(1970,1,1)</f>
        <v>40974.791898148149</v>
      </c>
      <c r="T1657" s="8">
        <f>(((I1657/60)/60)/24)+DATE(1970,1,1)</f>
        <v>41004.750231481477</v>
      </c>
      <c r="U1657" s="8">
        <f>VALUE(+LEFT(S1657,5))</f>
        <v>40974</v>
      </c>
      <c r="V1657" t="str">
        <f>VLOOKUP(D1657,X$2:Y$13,2)</f>
        <v>1000 to 4999</v>
      </c>
    </row>
    <row r="1658" spans="1:22" ht="43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>+E1658/D1658</f>
        <v>1.0033493333333334</v>
      </c>
      <c r="P1658">
        <f>AVERAGE(E1658/L1658)</f>
        <v>156.77333333333334</v>
      </c>
      <c r="Q1658" t="str">
        <f>LEFT(N1658,SEARCH("/",N1658)-1)</f>
        <v>music</v>
      </c>
      <c r="R1658" t="str">
        <f>RIGHT(N1658,LEN(N1658)-SEARCH("/",N1658))</f>
        <v>pop</v>
      </c>
      <c r="S1658" s="8">
        <f>(((J1658/60)/60)/24)+DATE(1970,1,1)</f>
        <v>41226.928842592592</v>
      </c>
      <c r="T1658" s="8">
        <f>(((I1658/60)/60)/24)+DATE(1970,1,1)</f>
        <v>41256.928842592592</v>
      </c>
      <c r="U1658" s="8">
        <f>VALUE(+LEFT(S1658,5))</f>
        <v>41226</v>
      </c>
      <c r="V1658" t="str">
        <f>VLOOKUP(D1658,X$2:Y$13,2)</f>
        <v>5000 to 9999</v>
      </c>
    </row>
    <row r="1659" spans="1:22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>+E1659/D1659</f>
        <v>1.0493380000000001</v>
      </c>
      <c r="P1659">
        <f>AVERAGE(E1659/L1659)</f>
        <v>118.70339366515837</v>
      </c>
      <c r="Q1659" t="str">
        <f>LEFT(N1659,SEARCH("/",N1659)-1)</f>
        <v>music</v>
      </c>
      <c r="R1659" t="str">
        <f>RIGHT(N1659,LEN(N1659)-SEARCH("/",N1659))</f>
        <v>pop</v>
      </c>
      <c r="S1659" s="8">
        <f>(((J1659/60)/60)/24)+DATE(1970,1,1)</f>
        <v>41023.782037037039</v>
      </c>
      <c r="T1659" s="8">
        <f>(((I1659/60)/60)/24)+DATE(1970,1,1)</f>
        <v>41053.782037037039</v>
      </c>
      <c r="U1659" s="8">
        <f>VALUE(+LEFT(S1659,5))</f>
        <v>41023</v>
      </c>
      <c r="V1659" t="str">
        <f>VLOOKUP(D1659,X$2:Y$13,2)</f>
        <v>25000 to 29999</v>
      </c>
    </row>
    <row r="1660" spans="1:22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>+E1660/D1660</f>
        <v>1.3223333333333334</v>
      </c>
      <c r="P1660">
        <f>AVERAGE(E1660/L1660)</f>
        <v>74.149532710280369</v>
      </c>
      <c r="Q1660" t="str">
        <f>LEFT(N1660,SEARCH("/",N1660)-1)</f>
        <v>music</v>
      </c>
      <c r="R1660" t="str">
        <f>RIGHT(N1660,LEN(N1660)-SEARCH("/",N1660))</f>
        <v>pop</v>
      </c>
      <c r="S1660" s="8">
        <f>(((J1660/60)/60)/24)+DATE(1970,1,1)</f>
        <v>41223.22184027778</v>
      </c>
      <c r="T1660" s="8">
        <f>(((I1660/60)/60)/24)+DATE(1970,1,1)</f>
        <v>41261.597222222219</v>
      </c>
      <c r="U1660" s="8">
        <f>VALUE(+LEFT(S1660,5))</f>
        <v>41223</v>
      </c>
      <c r="V1660" t="str">
        <f>VLOOKUP(D1660,X$2:Y$13,2)</f>
        <v>5000 to 9999</v>
      </c>
    </row>
    <row r="1661" spans="1:22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>+E1661/D1661</f>
        <v>1.1279999999999999</v>
      </c>
      <c r="P1661">
        <f>AVERAGE(E1661/L1661)</f>
        <v>12.533333333333333</v>
      </c>
      <c r="Q1661" t="str">
        <f>LEFT(N1661,SEARCH("/",N1661)-1)</f>
        <v>music</v>
      </c>
      <c r="R1661" t="str">
        <f>RIGHT(N1661,LEN(N1661)-SEARCH("/",N1661))</f>
        <v>pop</v>
      </c>
      <c r="S1661" s="8">
        <f>(((J1661/60)/60)/24)+DATE(1970,1,1)</f>
        <v>41596.913437499999</v>
      </c>
      <c r="T1661" s="8">
        <f>(((I1661/60)/60)/24)+DATE(1970,1,1)</f>
        <v>41625.5</v>
      </c>
      <c r="U1661" s="8">
        <f>VALUE(+LEFT(S1661,5))</f>
        <v>41596</v>
      </c>
      <c r="V1661" t="str">
        <f>VLOOKUP(D1661,X$2:Y$13,2)</f>
        <v>Less than 1000</v>
      </c>
    </row>
    <row r="1662" spans="1:22" ht="43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>+E1662/D1662</f>
        <v>12.5375</v>
      </c>
      <c r="P1662">
        <f>AVERAGE(E1662/L1662)</f>
        <v>27.861111111111111</v>
      </c>
      <c r="Q1662" t="str">
        <f>LEFT(N1662,SEARCH("/",N1662)-1)</f>
        <v>music</v>
      </c>
      <c r="R1662" t="str">
        <f>RIGHT(N1662,LEN(N1662)-SEARCH("/",N1662))</f>
        <v>pop</v>
      </c>
      <c r="S1662" s="8">
        <f>(((J1662/60)/60)/24)+DATE(1970,1,1)</f>
        <v>42459.693865740745</v>
      </c>
      <c r="T1662" s="8">
        <f>(((I1662/60)/60)/24)+DATE(1970,1,1)</f>
        <v>42490.915972222225</v>
      </c>
      <c r="U1662" s="8">
        <f>VALUE(+LEFT(S1662,5))</f>
        <v>42459</v>
      </c>
      <c r="V1662" t="str">
        <f>VLOOKUP(D1662,X$2:Y$13,2)</f>
        <v>Less than 1000</v>
      </c>
    </row>
    <row r="1663" spans="1:22" ht="43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>+E1663/D1663</f>
        <v>1.0250632911392406</v>
      </c>
      <c r="P1663">
        <f>AVERAGE(E1663/L1663)</f>
        <v>80.178217821782184</v>
      </c>
      <c r="Q1663" t="str">
        <f>LEFT(N1663,SEARCH("/",N1663)-1)</f>
        <v>music</v>
      </c>
      <c r="R1663" t="str">
        <f>RIGHT(N1663,LEN(N1663)-SEARCH("/",N1663))</f>
        <v>pop</v>
      </c>
      <c r="S1663" s="8">
        <f>(((J1663/60)/60)/24)+DATE(1970,1,1)</f>
        <v>42343.998043981483</v>
      </c>
      <c r="T1663" s="8">
        <f>(((I1663/60)/60)/24)+DATE(1970,1,1)</f>
        <v>42386.875</v>
      </c>
      <c r="U1663" s="8">
        <f>VALUE(+LEFT(S1663,5))</f>
        <v>42343</v>
      </c>
      <c r="V1663" t="str">
        <f>VLOOKUP(D1663,X$2:Y$13,2)</f>
        <v>5000 to 9999</v>
      </c>
    </row>
    <row r="1664" spans="1:22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>+E1664/D1664</f>
        <v>1.026375</v>
      </c>
      <c r="P1664">
        <f>AVERAGE(E1664/L1664)</f>
        <v>132.43548387096774</v>
      </c>
      <c r="Q1664" t="str">
        <f>LEFT(N1664,SEARCH("/",N1664)-1)</f>
        <v>music</v>
      </c>
      <c r="R1664" t="str">
        <f>RIGHT(N1664,LEN(N1664)-SEARCH("/",N1664))</f>
        <v>pop</v>
      </c>
      <c r="S1664" s="8">
        <f>(((J1664/60)/60)/24)+DATE(1970,1,1)</f>
        <v>40848.198333333334</v>
      </c>
      <c r="T1664" s="8">
        <f>(((I1664/60)/60)/24)+DATE(1970,1,1)</f>
        <v>40908.239999999998</v>
      </c>
      <c r="U1664" s="8">
        <f>VALUE(+LEFT(S1664,5))</f>
        <v>40848</v>
      </c>
      <c r="V1664" t="str">
        <f>VLOOKUP(D1664,X$2:Y$13,2)</f>
        <v>5000 to 9999</v>
      </c>
    </row>
    <row r="1665" spans="1:22" ht="28.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>+E1665/D1665</f>
        <v>1.08</v>
      </c>
      <c r="P1665">
        <f>AVERAGE(E1665/L1665)</f>
        <v>33.75</v>
      </c>
      <c r="Q1665" t="str">
        <f>LEFT(N1665,SEARCH("/",N1665)-1)</f>
        <v>music</v>
      </c>
      <c r="R1665" t="str">
        <f>RIGHT(N1665,LEN(N1665)-SEARCH("/",N1665))</f>
        <v>pop</v>
      </c>
      <c r="S1665" s="8">
        <f>(((J1665/60)/60)/24)+DATE(1970,1,1)</f>
        <v>42006.02207175926</v>
      </c>
      <c r="T1665" s="8">
        <f>(((I1665/60)/60)/24)+DATE(1970,1,1)</f>
        <v>42036.02207175926</v>
      </c>
      <c r="U1665" s="8">
        <f>VALUE(+LEFT(S1665,5))</f>
        <v>42006</v>
      </c>
      <c r="V1665" t="str">
        <f>VLOOKUP(D1665,X$2:Y$13,2)</f>
        <v>1000 to 4999</v>
      </c>
    </row>
    <row r="1666" spans="1:22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>+E1666/D1666</f>
        <v>1.2240879999999998</v>
      </c>
      <c r="P1666">
        <f>AVERAGE(E1666/L1666)</f>
        <v>34.384494382022467</v>
      </c>
      <c r="Q1666" t="str">
        <f>LEFT(N1666,SEARCH("/",N1666)-1)</f>
        <v>music</v>
      </c>
      <c r="R1666" t="str">
        <f>RIGHT(N1666,LEN(N1666)-SEARCH("/",N1666))</f>
        <v>pop</v>
      </c>
      <c r="S1666" s="8">
        <f>(((J1666/60)/60)/24)+DATE(1970,1,1)</f>
        <v>40939.761782407404</v>
      </c>
      <c r="T1666" s="8">
        <f>(((I1666/60)/60)/24)+DATE(1970,1,1)</f>
        <v>40984.165972222225</v>
      </c>
      <c r="U1666" s="8">
        <f>VALUE(+LEFT(S1666,5))</f>
        <v>40939</v>
      </c>
      <c r="V1666" t="str">
        <f>VLOOKUP(D1666,X$2:Y$13,2)</f>
        <v>1000 to 4999</v>
      </c>
    </row>
    <row r="1667" spans="1:22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>+E1667/D1667</f>
        <v>1.1945714285714286</v>
      </c>
      <c r="P1667">
        <f>AVERAGE(E1667/L1667)</f>
        <v>44.956989247311824</v>
      </c>
      <c r="Q1667" t="str">
        <f>LEFT(N1667,SEARCH("/",N1667)-1)</f>
        <v>music</v>
      </c>
      <c r="R1667" t="str">
        <f>RIGHT(N1667,LEN(N1667)-SEARCH("/",N1667))</f>
        <v>pop</v>
      </c>
      <c r="S1667" s="8">
        <f>(((J1667/60)/60)/24)+DATE(1970,1,1)</f>
        <v>40564.649456018517</v>
      </c>
      <c r="T1667" s="8">
        <f>(((I1667/60)/60)/24)+DATE(1970,1,1)</f>
        <v>40596.125</v>
      </c>
      <c r="U1667" s="8">
        <f>VALUE(+LEFT(S1667,5))</f>
        <v>40564</v>
      </c>
      <c r="V1667" t="str">
        <f>VLOOKUP(D1667,X$2:Y$13,2)</f>
        <v>1000 to 4999</v>
      </c>
    </row>
    <row r="1668" spans="1:22" ht="28.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>+E1668/D1668</f>
        <v>1.6088</v>
      </c>
      <c r="P1668">
        <f>AVERAGE(E1668/L1668)</f>
        <v>41.04081632653061</v>
      </c>
      <c r="Q1668" t="str">
        <f>LEFT(N1668,SEARCH("/",N1668)-1)</f>
        <v>music</v>
      </c>
      <c r="R1668" t="str">
        <f>RIGHT(N1668,LEN(N1668)-SEARCH("/",N1668))</f>
        <v>pop</v>
      </c>
      <c r="S1668" s="8">
        <f>(((J1668/60)/60)/24)+DATE(1970,1,1)</f>
        <v>41331.253159722226</v>
      </c>
      <c r="T1668" s="8">
        <f>(((I1668/60)/60)/24)+DATE(1970,1,1)</f>
        <v>41361.211493055554</v>
      </c>
      <c r="U1668" s="8">
        <f>VALUE(+LEFT(S1668,5))</f>
        <v>41331</v>
      </c>
      <c r="V1668" t="str">
        <f>VLOOKUP(D1668,X$2:Y$13,2)</f>
        <v>1000 to 4999</v>
      </c>
    </row>
    <row r="1669" spans="1:22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>+E1669/D1669</f>
        <v>1.2685294117647059</v>
      </c>
      <c r="P1669">
        <f>AVERAGE(E1669/L1669)</f>
        <v>52.597560975609753</v>
      </c>
      <c r="Q1669" t="str">
        <f>LEFT(N1669,SEARCH("/",N1669)-1)</f>
        <v>music</v>
      </c>
      <c r="R1669" t="str">
        <f>RIGHT(N1669,LEN(N1669)-SEARCH("/",N1669))</f>
        <v>pop</v>
      </c>
      <c r="S1669" s="8">
        <f>(((J1669/60)/60)/24)+DATE(1970,1,1)</f>
        <v>41682.0705787037</v>
      </c>
      <c r="T1669" s="8">
        <f>(((I1669/60)/60)/24)+DATE(1970,1,1)</f>
        <v>41709.290972222225</v>
      </c>
      <c r="U1669" s="8">
        <f>VALUE(+LEFT(S1669,5))</f>
        <v>41682</v>
      </c>
      <c r="V1669" t="str">
        <f>VLOOKUP(D1669,X$2:Y$13,2)</f>
        <v>1000 to 4999</v>
      </c>
    </row>
    <row r="1670" spans="1:22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>+E1670/D1670</f>
        <v>1.026375</v>
      </c>
      <c r="P1670">
        <f>AVERAGE(E1670/L1670)</f>
        <v>70.784482758620683</v>
      </c>
      <c r="Q1670" t="str">
        <f>LEFT(N1670,SEARCH("/",N1670)-1)</f>
        <v>music</v>
      </c>
      <c r="R1670" t="str">
        <f>RIGHT(N1670,LEN(N1670)-SEARCH("/",N1670))</f>
        <v>pop</v>
      </c>
      <c r="S1670" s="8">
        <f>(((J1670/60)/60)/24)+DATE(1970,1,1)</f>
        <v>40845.14975694444</v>
      </c>
      <c r="T1670" s="8">
        <f>(((I1670/60)/60)/24)+DATE(1970,1,1)</f>
        <v>40875.191423611112</v>
      </c>
      <c r="U1670" s="8">
        <f>VALUE(+LEFT(S1670,5))</f>
        <v>40845</v>
      </c>
      <c r="V1670" t="str">
        <f>VLOOKUP(D1670,X$2:Y$13,2)</f>
        <v>5000 to 9999</v>
      </c>
    </row>
    <row r="1671" spans="1:22" ht="43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>+E1671/D1671</f>
        <v>1.3975</v>
      </c>
      <c r="P1671">
        <f>AVERAGE(E1671/L1671)</f>
        <v>53.75</v>
      </c>
      <c r="Q1671" t="str">
        <f>LEFT(N1671,SEARCH("/",N1671)-1)</f>
        <v>music</v>
      </c>
      <c r="R1671" t="str">
        <f>RIGHT(N1671,LEN(N1671)-SEARCH("/",N1671))</f>
        <v>pop</v>
      </c>
      <c r="S1671" s="8">
        <f>(((J1671/60)/60)/24)+DATE(1970,1,1)</f>
        <v>42461.885138888887</v>
      </c>
      <c r="T1671" s="8">
        <f>(((I1671/60)/60)/24)+DATE(1970,1,1)</f>
        <v>42521.885138888887</v>
      </c>
      <c r="U1671" s="8">
        <f>VALUE(+LEFT(S1671,5))</f>
        <v>42461</v>
      </c>
      <c r="V1671" t="str">
        <f>VLOOKUP(D1671,X$2:Y$13,2)</f>
        <v>1000 to 4999</v>
      </c>
    </row>
    <row r="1672" spans="1:22" ht="43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>+E1672/D1672</f>
        <v>1.026</v>
      </c>
      <c r="P1672">
        <f>AVERAGE(E1672/L1672)</f>
        <v>44.608695652173914</v>
      </c>
      <c r="Q1672" t="str">
        <f>LEFT(N1672,SEARCH("/",N1672)-1)</f>
        <v>music</v>
      </c>
      <c r="R1672" t="str">
        <f>RIGHT(N1672,LEN(N1672)-SEARCH("/",N1672))</f>
        <v>pop</v>
      </c>
      <c r="S1672" s="8">
        <f>(((J1672/60)/60)/24)+DATE(1970,1,1)</f>
        <v>40313.930543981485</v>
      </c>
      <c r="T1672" s="8">
        <f>(((I1672/60)/60)/24)+DATE(1970,1,1)</f>
        <v>40364.166666666664</v>
      </c>
      <c r="U1672" s="8">
        <f>VALUE(+LEFT(S1672,5))</f>
        <v>40313</v>
      </c>
      <c r="V1672" t="str">
        <f>VLOOKUP(D1672,X$2:Y$13,2)</f>
        <v>1000 to 4999</v>
      </c>
    </row>
    <row r="1673" spans="1:22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>+E1673/D1673</f>
        <v>1.0067349999999999</v>
      </c>
      <c r="P1673">
        <f>AVERAGE(E1673/L1673)</f>
        <v>26.148961038961041</v>
      </c>
      <c r="Q1673" t="str">
        <f>LEFT(N1673,SEARCH("/",N1673)-1)</f>
        <v>music</v>
      </c>
      <c r="R1673" t="str">
        <f>RIGHT(N1673,LEN(N1673)-SEARCH("/",N1673))</f>
        <v>pop</v>
      </c>
      <c r="S1673" s="8">
        <f>(((J1673/60)/60)/24)+DATE(1970,1,1)</f>
        <v>42553.54414351852</v>
      </c>
      <c r="T1673" s="8">
        <f>(((I1673/60)/60)/24)+DATE(1970,1,1)</f>
        <v>42583.54414351852</v>
      </c>
      <c r="U1673" s="8">
        <f>VALUE(+LEFT(S1673,5))</f>
        <v>42553</v>
      </c>
      <c r="V1673" t="str">
        <f>VLOOKUP(D1673,X$2:Y$13,2)</f>
        <v>1000 to 4999</v>
      </c>
    </row>
    <row r="1674" spans="1:22" ht="28.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>+E1674/D1674</f>
        <v>1.1294117647058823</v>
      </c>
      <c r="P1674">
        <f>AVERAGE(E1674/L1674)</f>
        <v>39.183673469387756</v>
      </c>
      <c r="Q1674" t="str">
        <f>LEFT(N1674,SEARCH("/",N1674)-1)</f>
        <v>music</v>
      </c>
      <c r="R1674" t="str">
        <f>RIGHT(N1674,LEN(N1674)-SEARCH("/",N1674))</f>
        <v>pop</v>
      </c>
      <c r="S1674" s="8">
        <f>(((J1674/60)/60)/24)+DATE(1970,1,1)</f>
        <v>41034.656597222223</v>
      </c>
      <c r="T1674" s="8">
        <f>(((I1674/60)/60)/24)+DATE(1970,1,1)</f>
        <v>41064.656597222223</v>
      </c>
      <c r="U1674" s="8">
        <f>VALUE(+LEFT(S1674,5))</f>
        <v>41034</v>
      </c>
      <c r="V1674" t="str">
        <f>VLOOKUP(D1674,X$2:Y$13,2)</f>
        <v>1000 to 4999</v>
      </c>
    </row>
    <row r="1675" spans="1:22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>+E1675/D1675</f>
        <v>1.2809523809523808</v>
      </c>
      <c r="P1675">
        <f>AVERAGE(E1675/L1675)</f>
        <v>45.593220338983052</v>
      </c>
      <c r="Q1675" t="str">
        <f>LEFT(N1675,SEARCH("/",N1675)-1)</f>
        <v>music</v>
      </c>
      <c r="R1675" t="str">
        <f>RIGHT(N1675,LEN(N1675)-SEARCH("/",N1675))</f>
        <v>pop</v>
      </c>
      <c r="S1675" s="8">
        <f>(((J1675/60)/60)/24)+DATE(1970,1,1)</f>
        <v>42039.878379629634</v>
      </c>
      <c r="T1675" s="8">
        <f>(((I1675/60)/60)/24)+DATE(1970,1,1)</f>
        <v>42069.878379629634</v>
      </c>
      <c r="U1675" s="8">
        <f>VALUE(+LEFT(S1675,5))</f>
        <v>42039</v>
      </c>
      <c r="V1675" t="str">
        <f>VLOOKUP(D1675,X$2:Y$13,2)</f>
        <v>1000 to 4999</v>
      </c>
    </row>
    <row r="1676" spans="1:22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>+E1676/D1676</f>
        <v>2.0169999999999999</v>
      </c>
      <c r="P1676">
        <f>AVERAGE(E1676/L1676)</f>
        <v>89.247787610619469</v>
      </c>
      <c r="Q1676" t="str">
        <f>LEFT(N1676,SEARCH("/",N1676)-1)</f>
        <v>music</v>
      </c>
      <c r="R1676" t="str">
        <f>RIGHT(N1676,LEN(N1676)-SEARCH("/",N1676))</f>
        <v>pop</v>
      </c>
      <c r="S1676" s="8">
        <f>(((J1676/60)/60)/24)+DATE(1970,1,1)</f>
        <v>42569.605393518519</v>
      </c>
      <c r="T1676" s="8">
        <f>(((I1676/60)/60)/24)+DATE(1970,1,1)</f>
        <v>42600.290972222225</v>
      </c>
      <c r="U1676" s="8">
        <f>VALUE(+LEFT(S1676,5))</f>
        <v>42569</v>
      </c>
      <c r="V1676" t="str">
        <f>VLOOKUP(D1676,X$2:Y$13,2)</f>
        <v>5000 to 9999</v>
      </c>
    </row>
    <row r="1677" spans="1:22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>+E1677/D1677</f>
        <v>1.37416</v>
      </c>
      <c r="P1677">
        <f>AVERAGE(E1677/L1677)</f>
        <v>40.416470588235299</v>
      </c>
      <c r="Q1677" t="str">
        <f>LEFT(N1677,SEARCH("/",N1677)-1)</f>
        <v>music</v>
      </c>
      <c r="R1677" t="str">
        <f>RIGHT(N1677,LEN(N1677)-SEARCH("/",N1677))</f>
        <v>pop</v>
      </c>
      <c r="S1677" s="8">
        <f>(((J1677/60)/60)/24)+DATE(1970,1,1)</f>
        <v>40802.733101851853</v>
      </c>
      <c r="T1677" s="8">
        <f>(((I1677/60)/60)/24)+DATE(1970,1,1)</f>
        <v>40832.918749999997</v>
      </c>
      <c r="U1677" s="8">
        <f>VALUE(+LEFT(S1677,5))</f>
        <v>40802</v>
      </c>
      <c r="V1677" t="str">
        <f>VLOOKUP(D1677,X$2:Y$13,2)</f>
        <v>1000 to 4999</v>
      </c>
    </row>
    <row r="1678" spans="1:22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>+E1678/D1678</f>
        <v>1.1533333333333333</v>
      </c>
      <c r="P1678">
        <f>AVERAGE(E1678/L1678)</f>
        <v>82.38095238095238</v>
      </c>
      <c r="Q1678" t="str">
        <f>LEFT(N1678,SEARCH("/",N1678)-1)</f>
        <v>music</v>
      </c>
      <c r="R1678" t="str">
        <f>RIGHT(N1678,LEN(N1678)-SEARCH("/",N1678))</f>
        <v>pop</v>
      </c>
      <c r="S1678" s="8">
        <f>(((J1678/60)/60)/24)+DATE(1970,1,1)</f>
        <v>40973.72623842593</v>
      </c>
      <c r="T1678" s="8">
        <f>(((I1678/60)/60)/24)+DATE(1970,1,1)</f>
        <v>41020.165972222225</v>
      </c>
      <c r="U1678" s="8">
        <f>VALUE(+LEFT(S1678,5))</f>
        <v>40973</v>
      </c>
      <c r="V1678" t="str">
        <f>VLOOKUP(D1678,X$2:Y$13,2)</f>
        <v>1000 to 4999</v>
      </c>
    </row>
    <row r="1679" spans="1:22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>+E1679/D1679</f>
        <v>1.1166666666666667</v>
      </c>
      <c r="P1679">
        <f>AVERAGE(E1679/L1679)</f>
        <v>159.52380952380952</v>
      </c>
      <c r="Q1679" t="str">
        <f>LEFT(N1679,SEARCH("/",N1679)-1)</f>
        <v>music</v>
      </c>
      <c r="R1679" t="str">
        <f>RIGHT(N1679,LEN(N1679)-SEARCH("/",N1679))</f>
        <v>pop</v>
      </c>
      <c r="S1679" s="8">
        <f>(((J1679/60)/60)/24)+DATE(1970,1,1)</f>
        <v>42416.407129629632</v>
      </c>
      <c r="T1679" s="8">
        <f>(((I1679/60)/60)/24)+DATE(1970,1,1)</f>
        <v>42476.249305555553</v>
      </c>
      <c r="U1679" s="8">
        <f>VALUE(+LEFT(S1679,5))</f>
        <v>42416</v>
      </c>
      <c r="V1679" t="str">
        <f>VLOOKUP(D1679,X$2:Y$13,2)</f>
        <v>5000 to 9999</v>
      </c>
    </row>
    <row r="1680" spans="1:22" ht="28.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>+E1680/D1680</f>
        <v>1.1839999999999999</v>
      </c>
      <c r="P1680">
        <f>AVERAGE(E1680/L1680)</f>
        <v>36.244897959183675</v>
      </c>
      <c r="Q1680" t="str">
        <f>LEFT(N1680,SEARCH("/",N1680)-1)</f>
        <v>music</v>
      </c>
      <c r="R1680" t="str">
        <f>RIGHT(N1680,LEN(N1680)-SEARCH("/",N1680))</f>
        <v>pop</v>
      </c>
      <c r="S1680" s="8">
        <f>(((J1680/60)/60)/24)+DATE(1970,1,1)</f>
        <v>41662.854988425926</v>
      </c>
      <c r="T1680" s="8">
        <f>(((I1680/60)/60)/24)+DATE(1970,1,1)</f>
        <v>41676.854988425926</v>
      </c>
      <c r="U1680" s="8">
        <f>VALUE(+LEFT(S1680,5))</f>
        <v>41662</v>
      </c>
      <c r="V1680" t="str">
        <f>VLOOKUP(D1680,X$2:Y$13,2)</f>
        <v>1000 to 4999</v>
      </c>
    </row>
    <row r="1681" spans="1:22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>+E1681/D1681</f>
        <v>1.75</v>
      </c>
      <c r="P1681">
        <f>AVERAGE(E1681/L1681)</f>
        <v>62.5</v>
      </c>
      <c r="Q1681" t="str">
        <f>LEFT(N1681,SEARCH("/",N1681)-1)</f>
        <v>music</v>
      </c>
      <c r="R1681" t="str">
        <f>RIGHT(N1681,LEN(N1681)-SEARCH("/",N1681))</f>
        <v>pop</v>
      </c>
      <c r="S1681" s="8">
        <f>(((J1681/60)/60)/24)+DATE(1970,1,1)</f>
        <v>40723.068807870368</v>
      </c>
      <c r="T1681" s="8">
        <f>(((I1681/60)/60)/24)+DATE(1970,1,1)</f>
        <v>40746.068807870368</v>
      </c>
      <c r="U1681" s="8">
        <f>VALUE(+LEFT(S1681,5))</f>
        <v>40723</v>
      </c>
      <c r="V1681" t="str">
        <f>VLOOKUP(D1681,X$2:Y$13,2)</f>
        <v>1000 to 4999</v>
      </c>
    </row>
    <row r="1682" spans="1:22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>+E1682/D1682</f>
        <v>1.175</v>
      </c>
      <c r="P1682">
        <f>AVERAGE(E1682/L1682)</f>
        <v>47</v>
      </c>
      <c r="Q1682" t="str">
        <f>LEFT(N1682,SEARCH("/",N1682)-1)</f>
        <v>music</v>
      </c>
      <c r="R1682" t="str">
        <f>RIGHT(N1682,LEN(N1682)-SEARCH("/",N1682))</f>
        <v>pop</v>
      </c>
      <c r="S1682" s="8">
        <f>(((J1682/60)/60)/24)+DATE(1970,1,1)</f>
        <v>41802.757719907408</v>
      </c>
      <c r="T1682" s="8">
        <f>(((I1682/60)/60)/24)+DATE(1970,1,1)</f>
        <v>41832.757719907408</v>
      </c>
      <c r="U1682" s="8">
        <f>VALUE(+LEFT(S1682,5))</f>
        <v>41802</v>
      </c>
      <c r="V1682" t="str">
        <f>VLOOKUP(D1682,X$2:Y$13,2)</f>
        <v>1000 to 4999</v>
      </c>
    </row>
    <row r="1683" spans="1:22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>+E1683/D1683</f>
        <v>1.0142212307692309</v>
      </c>
      <c r="P1683">
        <f>AVERAGE(E1683/L1683)</f>
        <v>74.575090497737563</v>
      </c>
      <c r="Q1683" t="str">
        <f>LEFT(N1683,SEARCH("/",N1683)-1)</f>
        <v>music</v>
      </c>
      <c r="R1683" t="str">
        <f>RIGHT(N1683,LEN(N1683)-SEARCH("/",N1683))</f>
        <v>faith</v>
      </c>
      <c r="S1683" s="8">
        <f>(((J1683/60)/60)/24)+DATE(1970,1,1)</f>
        <v>42774.121342592596</v>
      </c>
      <c r="T1683" s="8">
        <f>(((I1683/60)/60)/24)+DATE(1970,1,1)</f>
        <v>42823.083333333328</v>
      </c>
      <c r="U1683" s="8">
        <f>VALUE(+LEFT(S1683,5))</f>
        <v>42774</v>
      </c>
      <c r="V1683" t="str">
        <f>VLOOKUP(D1683,X$2:Y$13,2)</f>
        <v>Greater than or equal to 50000</v>
      </c>
    </row>
    <row r="1684" spans="1:22" ht="28.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>+E1684/D1684</f>
        <v>0</v>
      </c>
      <c r="P1684" t="e">
        <f>AVERAGE(E1684/L1684)</f>
        <v>#DIV/0!</v>
      </c>
      <c r="Q1684" t="str">
        <f>LEFT(N1684,SEARCH("/",N1684)-1)</f>
        <v>music</v>
      </c>
      <c r="R1684" t="str">
        <f>RIGHT(N1684,LEN(N1684)-SEARCH("/",N1684))</f>
        <v>faith</v>
      </c>
      <c r="S1684" s="8">
        <f>(((J1684/60)/60)/24)+DATE(1970,1,1)</f>
        <v>42779.21365740741</v>
      </c>
      <c r="T1684" s="8">
        <f>(((I1684/60)/60)/24)+DATE(1970,1,1)</f>
        <v>42839.171990740739</v>
      </c>
      <c r="U1684" s="8">
        <f>VALUE(+LEFT(S1684,5))</f>
        <v>42779</v>
      </c>
      <c r="V1684" t="str">
        <f>VLOOKUP(D1684,X$2:Y$13,2)</f>
        <v>5000 to 9999</v>
      </c>
    </row>
    <row r="1685" spans="1:22" ht="28.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>+E1685/D1685</f>
        <v>0.21714285714285714</v>
      </c>
      <c r="P1685">
        <f>AVERAGE(E1685/L1685)</f>
        <v>76</v>
      </c>
      <c r="Q1685" t="str">
        <f>LEFT(N1685,SEARCH("/",N1685)-1)</f>
        <v>music</v>
      </c>
      <c r="R1685" t="str">
        <f>RIGHT(N1685,LEN(N1685)-SEARCH("/",N1685))</f>
        <v>faith</v>
      </c>
      <c r="S1685" s="8">
        <f>(((J1685/60)/60)/24)+DATE(1970,1,1)</f>
        <v>42808.781689814816</v>
      </c>
      <c r="T1685" s="8">
        <f>(((I1685/60)/60)/24)+DATE(1970,1,1)</f>
        <v>42832.781689814816</v>
      </c>
      <c r="U1685" s="8">
        <f>VALUE(+LEFT(S1685,5))</f>
        <v>42808</v>
      </c>
      <c r="V1685" t="str">
        <f>VLOOKUP(D1685,X$2:Y$13,2)</f>
        <v>1000 to 4999</v>
      </c>
    </row>
    <row r="1686" spans="1:22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>+E1686/D1686</f>
        <v>1.0912500000000001</v>
      </c>
      <c r="P1686">
        <f>AVERAGE(E1686/L1686)</f>
        <v>86.43564356435644</v>
      </c>
      <c r="Q1686" t="str">
        <f>LEFT(N1686,SEARCH("/",N1686)-1)</f>
        <v>music</v>
      </c>
      <c r="R1686" t="str">
        <f>RIGHT(N1686,LEN(N1686)-SEARCH("/",N1686))</f>
        <v>faith</v>
      </c>
      <c r="S1686" s="8">
        <f>(((J1686/60)/60)/24)+DATE(1970,1,1)</f>
        <v>42783.815289351856</v>
      </c>
      <c r="T1686" s="8">
        <f>(((I1686/60)/60)/24)+DATE(1970,1,1)</f>
        <v>42811.773622685185</v>
      </c>
      <c r="U1686" s="8">
        <f>VALUE(+LEFT(S1686,5))</f>
        <v>42783</v>
      </c>
      <c r="V1686" t="str">
        <f>VLOOKUP(D1686,X$2:Y$13,2)</f>
        <v>5000 to 9999</v>
      </c>
    </row>
    <row r="1687" spans="1:22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>+E1687/D1687</f>
        <v>1.0285714285714285</v>
      </c>
      <c r="P1687">
        <f>AVERAGE(E1687/L1687)</f>
        <v>24</v>
      </c>
      <c r="Q1687" t="str">
        <f>LEFT(N1687,SEARCH("/",N1687)-1)</f>
        <v>music</v>
      </c>
      <c r="R1687" t="str">
        <f>RIGHT(N1687,LEN(N1687)-SEARCH("/",N1687))</f>
        <v>faith</v>
      </c>
      <c r="S1687" s="8">
        <f>(((J1687/60)/60)/24)+DATE(1970,1,1)</f>
        <v>42788.2502662037</v>
      </c>
      <c r="T1687" s="8">
        <f>(((I1687/60)/60)/24)+DATE(1970,1,1)</f>
        <v>42818.208599537036</v>
      </c>
      <c r="U1687" s="8">
        <f>VALUE(+LEFT(S1687,5))</f>
        <v>42788</v>
      </c>
      <c r="V1687" t="str">
        <f>VLOOKUP(D1687,X$2:Y$13,2)</f>
        <v>Less than 1000</v>
      </c>
    </row>
    <row r="1688" spans="1:22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>+E1688/D1688</f>
        <v>3.5999999999999999E-3</v>
      </c>
      <c r="P1688">
        <f>AVERAGE(E1688/L1688)</f>
        <v>18</v>
      </c>
      <c r="Q1688" t="str">
        <f>LEFT(N1688,SEARCH("/",N1688)-1)</f>
        <v>music</v>
      </c>
      <c r="R1688" t="str">
        <f>RIGHT(N1688,LEN(N1688)-SEARCH("/",N1688))</f>
        <v>faith</v>
      </c>
      <c r="S1688" s="8">
        <f>(((J1688/60)/60)/24)+DATE(1970,1,1)</f>
        <v>42792.843969907408</v>
      </c>
      <c r="T1688" s="8">
        <f>(((I1688/60)/60)/24)+DATE(1970,1,1)</f>
        <v>42852.802303240736</v>
      </c>
      <c r="U1688" s="8">
        <f>VALUE(+LEFT(S1688,5))</f>
        <v>42792</v>
      </c>
      <c r="V1688" t="str">
        <f>VLOOKUP(D1688,X$2:Y$13,2)</f>
        <v>5000 to 9999</v>
      </c>
    </row>
    <row r="1689" spans="1:22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>+E1689/D1689</f>
        <v>0.3125</v>
      </c>
      <c r="P1689">
        <f>AVERAGE(E1689/L1689)</f>
        <v>80.128205128205124</v>
      </c>
      <c r="Q1689" t="str">
        <f>LEFT(N1689,SEARCH("/",N1689)-1)</f>
        <v>music</v>
      </c>
      <c r="R1689" t="str">
        <f>RIGHT(N1689,LEN(N1689)-SEARCH("/",N1689))</f>
        <v>faith</v>
      </c>
      <c r="S1689" s="8">
        <f>(((J1689/60)/60)/24)+DATE(1970,1,1)</f>
        <v>42802.046817129631</v>
      </c>
      <c r="T1689" s="8">
        <f>(((I1689/60)/60)/24)+DATE(1970,1,1)</f>
        <v>42835.84375</v>
      </c>
      <c r="U1689" s="8">
        <f>VALUE(+LEFT(S1689,5))</f>
        <v>42802</v>
      </c>
      <c r="V1689" t="str">
        <f>VLOOKUP(D1689,X$2:Y$13,2)</f>
        <v>10000 to 14999</v>
      </c>
    </row>
    <row r="1690" spans="1:22" ht="43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>+E1690/D1690</f>
        <v>0.443</v>
      </c>
      <c r="P1690">
        <f>AVERAGE(E1690/L1690)</f>
        <v>253.14285714285714</v>
      </c>
      <c r="Q1690" t="str">
        <f>LEFT(N1690,SEARCH("/",N1690)-1)</f>
        <v>music</v>
      </c>
      <c r="R1690" t="str">
        <f>RIGHT(N1690,LEN(N1690)-SEARCH("/",N1690))</f>
        <v>faith</v>
      </c>
      <c r="S1690" s="8">
        <f>(((J1690/60)/60)/24)+DATE(1970,1,1)</f>
        <v>42804.534652777773</v>
      </c>
      <c r="T1690" s="8">
        <f>(((I1690/60)/60)/24)+DATE(1970,1,1)</f>
        <v>42834.492986111116</v>
      </c>
      <c r="U1690" s="8">
        <f>VALUE(+LEFT(S1690,5))</f>
        <v>42804</v>
      </c>
      <c r="V1690" t="str">
        <f>VLOOKUP(D1690,X$2:Y$13,2)</f>
        <v>1000 to 4999</v>
      </c>
    </row>
    <row r="1691" spans="1:2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>+E1691/D1691</f>
        <v>1</v>
      </c>
      <c r="P1691">
        <f>AVERAGE(E1691/L1691)</f>
        <v>171.42857142857142</v>
      </c>
      <c r="Q1691" t="str">
        <f>LEFT(N1691,SEARCH("/",N1691)-1)</f>
        <v>music</v>
      </c>
      <c r="R1691" t="str">
        <f>RIGHT(N1691,LEN(N1691)-SEARCH("/",N1691))</f>
        <v>faith</v>
      </c>
      <c r="S1691" s="8">
        <f>(((J1691/60)/60)/24)+DATE(1970,1,1)</f>
        <v>42780.942476851851</v>
      </c>
      <c r="T1691" s="8">
        <f>(((I1691/60)/60)/24)+DATE(1970,1,1)</f>
        <v>42810.900810185187</v>
      </c>
      <c r="U1691" s="8">
        <f>VALUE(+LEFT(S1691,5))</f>
        <v>42780</v>
      </c>
      <c r="V1691" t="str">
        <f>VLOOKUP(D1691,X$2:Y$13,2)</f>
        <v>1000 to 4999</v>
      </c>
    </row>
    <row r="1692" spans="1:22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>+E1692/D1692</f>
        <v>0.254</v>
      </c>
      <c r="P1692">
        <f>AVERAGE(E1692/L1692)</f>
        <v>57.727272727272727</v>
      </c>
      <c r="Q1692" t="str">
        <f>LEFT(N1692,SEARCH("/",N1692)-1)</f>
        <v>music</v>
      </c>
      <c r="R1692" t="str">
        <f>RIGHT(N1692,LEN(N1692)-SEARCH("/",N1692))</f>
        <v>faith</v>
      </c>
      <c r="S1692" s="8">
        <f>(((J1692/60)/60)/24)+DATE(1970,1,1)</f>
        <v>42801.43104166667</v>
      </c>
      <c r="T1692" s="8">
        <f>(((I1692/60)/60)/24)+DATE(1970,1,1)</f>
        <v>42831.389374999999</v>
      </c>
      <c r="U1692" s="8">
        <f>VALUE(+LEFT(S1692,5))</f>
        <v>42801</v>
      </c>
      <c r="V1692" t="str">
        <f>VLOOKUP(D1692,X$2:Y$13,2)</f>
        <v>1000 to 4999</v>
      </c>
    </row>
    <row r="1693" spans="1:22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>+E1693/D1693</f>
        <v>0.33473333333333333</v>
      </c>
      <c r="P1693">
        <f>AVERAGE(E1693/L1693)</f>
        <v>264.26315789473682</v>
      </c>
      <c r="Q1693" t="str">
        <f>LEFT(N1693,SEARCH("/",N1693)-1)</f>
        <v>music</v>
      </c>
      <c r="R1693" t="str">
        <f>RIGHT(N1693,LEN(N1693)-SEARCH("/",N1693))</f>
        <v>faith</v>
      </c>
      <c r="S1693" s="8">
        <f>(((J1693/60)/60)/24)+DATE(1970,1,1)</f>
        <v>42795.701481481476</v>
      </c>
      <c r="T1693" s="8">
        <f>(((I1693/60)/60)/24)+DATE(1970,1,1)</f>
        <v>42828.041666666672</v>
      </c>
      <c r="U1693" s="8">
        <f>VALUE(+LEFT(S1693,5))</f>
        <v>42795</v>
      </c>
      <c r="V1693" t="str">
        <f>VLOOKUP(D1693,X$2:Y$13,2)</f>
        <v>30000 to 34999</v>
      </c>
    </row>
    <row r="1694" spans="1:22" ht="28.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>+E1694/D1694</f>
        <v>0.47799999999999998</v>
      </c>
      <c r="P1694">
        <f>AVERAGE(E1694/L1694)</f>
        <v>159.33333333333334</v>
      </c>
      <c r="Q1694" t="str">
        <f>LEFT(N1694,SEARCH("/",N1694)-1)</f>
        <v>music</v>
      </c>
      <c r="R1694" t="str">
        <f>RIGHT(N1694,LEN(N1694)-SEARCH("/",N1694))</f>
        <v>faith</v>
      </c>
      <c r="S1694" s="8">
        <f>(((J1694/60)/60)/24)+DATE(1970,1,1)</f>
        <v>42788.151238425926</v>
      </c>
      <c r="T1694" s="8">
        <f>(((I1694/60)/60)/24)+DATE(1970,1,1)</f>
        <v>42820.999305555553</v>
      </c>
      <c r="U1694" s="8">
        <f>VALUE(+LEFT(S1694,5))</f>
        <v>42788</v>
      </c>
      <c r="V1694" t="str">
        <f>VLOOKUP(D1694,X$2:Y$13,2)</f>
        <v>5000 to 9999</v>
      </c>
    </row>
    <row r="1695" spans="1:22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>+E1695/D1695</f>
        <v>9.3333333333333338E-2</v>
      </c>
      <c r="P1695">
        <f>AVERAGE(E1695/L1695)</f>
        <v>35</v>
      </c>
      <c r="Q1695" t="str">
        <f>LEFT(N1695,SEARCH("/",N1695)-1)</f>
        <v>music</v>
      </c>
      <c r="R1695" t="str">
        <f>RIGHT(N1695,LEN(N1695)-SEARCH("/",N1695))</f>
        <v>faith</v>
      </c>
      <c r="S1695" s="8">
        <f>(((J1695/60)/60)/24)+DATE(1970,1,1)</f>
        <v>42803.920277777783</v>
      </c>
      <c r="T1695" s="8">
        <f>(((I1695/60)/60)/24)+DATE(1970,1,1)</f>
        <v>42834.833333333328</v>
      </c>
      <c r="U1695" s="8">
        <f>VALUE(+LEFT(S1695,5))</f>
        <v>42803</v>
      </c>
      <c r="V1695" t="str">
        <f>VLOOKUP(D1695,X$2:Y$13,2)</f>
        <v>1000 to 4999</v>
      </c>
    </row>
    <row r="1696" spans="1:22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>+E1696/D1696</f>
        <v>5.0000000000000001E-4</v>
      </c>
      <c r="P1696">
        <f>AVERAGE(E1696/L1696)</f>
        <v>5</v>
      </c>
      <c r="Q1696" t="str">
        <f>LEFT(N1696,SEARCH("/",N1696)-1)</f>
        <v>music</v>
      </c>
      <c r="R1696" t="str">
        <f>RIGHT(N1696,LEN(N1696)-SEARCH("/",N1696))</f>
        <v>faith</v>
      </c>
      <c r="S1696" s="8">
        <f>(((J1696/60)/60)/24)+DATE(1970,1,1)</f>
        <v>42791.669837962967</v>
      </c>
      <c r="T1696" s="8">
        <f>(((I1696/60)/60)/24)+DATE(1970,1,1)</f>
        <v>42821.191666666666</v>
      </c>
      <c r="U1696" s="8">
        <f>VALUE(+LEFT(S1696,5))</f>
        <v>42791</v>
      </c>
      <c r="V1696" t="str">
        <f>VLOOKUP(D1696,X$2:Y$13,2)</f>
        <v>10000 to 14999</v>
      </c>
    </row>
    <row r="1697" spans="1:22" ht="43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>+E1697/D1697</f>
        <v>0.11708333333333333</v>
      </c>
      <c r="P1697">
        <f>AVERAGE(E1697/L1697)</f>
        <v>61.086956521739133</v>
      </c>
      <c r="Q1697" t="str">
        <f>LEFT(N1697,SEARCH("/",N1697)-1)</f>
        <v>music</v>
      </c>
      <c r="R1697" t="str">
        <f>RIGHT(N1697,LEN(N1697)-SEARCH("/",N1697))</f>
        <v>faith</v>
      </c>
      <c r="S1697" s="8">
        <f>(((J1697/60)/60)/24)+DATE(1970,1,1)</f>
        <v>42801.031412037039</v>
      </c>
      <c r="T1697" s="8">
        <f>(((I1697/60)/60)/24)+DATE(1970,1,1)</f>
        <v>42835.041666666672</v>
      </c>
      <c r="U1697" s="8">
        <f>VALUE(+LEFT(S1697,5))</f>
        <v>42801</v>
      </c>
      <c r="V1697" t="str">
        <f>VLOOKUP(D1697,X$2:Y$13,2)</f>
        <v>10000 to 14999</v>
      </c>
    </row>
    <row r="1698" spans="1:22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>+E1698/D1698</f>
        <v>0</v>
      </c>
      <c r="P1698" t="e">
        <f>AVERAGE(E1698/L1698)</f>
        <v>#DIV/0!</v>
      </c>
      <c r="Q1698" t="str">
        <f>LEFT(N1698,SEARCH("/",N1698)-1)</f>
        <v>music</v>
      </c>
      <c r="R1698" t="str">
        <f>RIGHT(N1698,LEN(N1698)-SEARCH("/",N1698))</f>
        <v>faith</v>
      </c>
      <c r="S1698" s="8">
        <f>(((J1698/60)/60)/24)+DATE(1970,1,1)</f>
        <v>42796.069571759261</v>
      </c>
      <c r="T1698" s="8">
        <f>(((I1698/60)/60)/24)+DATE(1970,1,1)</f>
        <v>42826.027905092589</v>
      </c>
      <c r="U1698" s="8">
        <f>VALUE(+LEFT(S1698,5))</f>
        <v>42796</v>
      </c>
      <c r="V1698" t="str">
        <f>VLOOKUP(D1698,X$2:Y$13,2)</f>
        <v>Greater than or equal to 50000</v>
      </c>
    </row>
    <row r="1699" spans="1:22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>+E1699/D1699</f>
        <v>0.20208000000000001</v>
      </c>
      <c r="P1699">
        <f>AVERAGE(E1699/L1699)</f>
        <v>114.81818181818181</v>
      </c>
      <c r="Q1699" t="str">
        <f>LEFT(N1699,SEARCH("/",N1699)-1)</f>
        <v>music</v>
      </c>
      <c r="R1699" t="str">
        <f>RIGHT(N1699,LEN(N1699)-SEARCH("/",N1699))</f>
        <v>faith</v>
      </c>
      <c r="S1699" s="8">
        <f>(((J1699/60)/60)/24)+DATE(1970,1,1)</f>
        <v>42805.032962962956</v>
      </c>
      <c r="T1699" s="8">
        <f>(((I1699/60)/60)/24)+DATE(1970,1,1)</f>
        <v>42834.991296296299</v>
      </c>
      <c r="U1699" s="8">
        <f>VALUE(+LEFT(S1699,5))</f>
        <v>42805</v>
      </c>
      <c r="V1699" t="str">
        <f>VLOOKUP(D1699,X$2:Y$13,2)</f>
        <v>10000 to 14999</v>
      </c>
    </row>
    <row r="1700" spans="1:22" ht="43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>+E1700/D1700</f>
        <v>0</v>
      </c>
      <c r="P1700" t="e">
        <f>AVERAGE(E1700/L1700)</f>
        <v>#DIV/0!</v>
      </c>
      <c r="Q1700" t="str">
        <f>LEFT(N1700,SEARCH("/",N1700)-1)</f>
        <v>music</v>
      </c>
      <c r="R1700" t="str">
        <f>RIGHT(N1700,LEN(N1700)-SEARCH("/",N1700))</f>
        <v>faith</v>
      </c>
      <c r="S1700" s="8">
        <f>(((J1700/60)/60)/24)+DATE(1970,1,1)</f>
        <v>42796.207870370374</v>
      </c>
      <c r="T1700" s="8">
        <f>(((I1700/60)/60)/24)+DATE(1970,1,1)</f>
        <v>42820.147916666669</v>
      </c>
      <c r="U1700" s="8">
        <f>VALUE(+LEFT(S1700,5))</f>
        <v>42796</v>
      </c>
      <c r="V1700" t="str">
        <f>VLOOKUP(D1700,X$2:Y$13,2)</f>
        <v>Greater than or equal to 50000</v>
      </c>
    </row>
    <row r="1701" spans="1:22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>+E1701/D1701</f>
        <v>4.2311459353574929E-2</v>
      </c>
      <c r="P1701">
        <f>AVERAGE(E1701/L1701)</f>
        <v>54</v>
      </c>
      <c r="Q1701" t="str">
        <f>LEFT(N1701,SEARCH("/",N1701)-1)</f>
        <v>music</v>
      </c>
      <c r="R1701" t="str">
        <f>RIGHT(N1701,LEN(N1701)-SEARCH("/",N1701))</f>
        <v>faith</v>
      </c>
      <c r="S1701" s="8">
        <f>(((J1701/60)/60)/24)+DATE(1970,1,1)</f>
        <v>42806.863946759258</v>
      </c>
      <c r="T1701" s="8">
        <f>(((I1701/60)/60)/24)+DATE(1970,1,1)</f>
        <v>42836.863946759258</v>
      </c>
      <c r="U1701" s="8">
        <f>VALUE(+LEFT(S1701,5))</f>
        <v>42806</v>
      </c>
      <c r="V1701" t="str">
        <f>VLOOKUP(D1701,X$2:Y$13,2)</f>
        <v>5000 to 9999</v>
      </c>
    </row>
    <row r="1702" spans="1:22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>+E1702/D1702</f>
        <v>0.2606</v>
      </c>
      <c r="P1702">
        <f>AVERAGE(E1702/L1702)</f>
        <v>65.974683544303801</v>
      </c>
      <c r="Q1702" t="str">
        <f>LEFT(N1702,SEARCH("/",N1702)-1)</f>
        <v>music</v>
      </c>
      <c r="R1702" t="str">
        <f>RIGHT(N1702,LEN(N1702)-SEARCH("/",N1702))</f>
        <v>faith</v>
      </c>
      <c r="S1702" s="8">
        <f>(((J1702/60)/60)/24)+DATE(1970,1,1)</f>
        <v>42796.071643518517</v>
      </c>
      <c r="T1702" s="8">
        <f>(((I1702/60)/60)/24)+DATE(1970,1,1)</f>
        <v>42826.166666666672</v>
      </c>
      <c r="U1702" s="8">
        <f>VALUE(+LEFT(S1702,5))</f>
        <v>42796</v>
      </c>
      <c r="V1702" t="str">
        <f>VLOOKUP(D1702,X$2:Y$13,2)</f>
        <v>20000 to 24999</v>
      </c>
    </row>
    <row r="1703" spans="1:22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>+E1703/D1703</f>
        <v>1.9801980198019802E-3</v>
      </c>
      <c r="P1703">
        <f>AVERAGE(E1703/L1703)</f>
        <v>5</v>
      </c>
      <c r="Q1703" t="str">
        <f>LEFT(N1703,SEARCH("/",N1703)-1)</f>
        <v>music</v>
      </c>
      <c r="R1703" t="str">
        <f>RIGHT(N1703,LEN(N1703)-SEARCH("/",N1703))</f>
        <v>faith</v>
      </c>
      <c r="S1703" s="8">
        <f>(((J1703/60)/60)/24)+DATE(1970,1,1)</f>
        <v>41989.664409722223</v>
      </c>
      <c r="T1703" s="8">
        <f>(((I1703/60)/60)/24)+DATE(1970,1,1)</f>
        <v>42019.664409722223</v>
      </c>
      <c r="U1703" s="8">
        <f>VALUE(+LEFT(S1703,5))</f>
        <v>41989</v>
      </c>
      <c r="V1703" t="str">
        <f>VLOOKUP(D1703,X$2:Y$13,2)</f>
        <v>5000 to 9999</v>
      </c>
    </row>
    <row r="1704" spans="1:22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>+E1704/D1704</f>
        <v>6.0606060606060605E-5</v>
      </c>
      <c r="P1704">
        <f>AVERAGE(E1704/L1704)</f>
        <v>1</v>
      </c>
      <c r="Q1704" t="str">
        <f>LEFT(N1704,SEARCH("/",N1704)-1)</f>
        <v>music</v>
      </c>
      <c r="R1704" t="str">
        <f>RIGHT(N1704,LEN(N1704)-SEARCH("/",N1704))</f>
        <v>faith</v>
      </c>
      <c r="S1704" s="8">
        <f>(((J1704/60)/60)/24)+DATE(1970,1,1)</f>
        <v>42063.869791666672</v>
      </c>
      <c r="T1704" s="8">
        <f>(((I1704/60)/60)/24)+DATE(1970,1,1)</f>
        <v>42093.828125</v>
      </c>
      <c r="U1704" s="8">
        <f>VALUE(+LEFT(S1704,5))</f>
        <v>42063</v>
      </c>
      <c r="V1704" t="str">
        <f>VLOOKUP(D1704,X$2:Y$13,2)</f>
        <v>15000 to 19999</v>
      </c>
    </row>
    <row r="1705" spans="1:22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>+E1705/D1705</f>
        <v>1.0200000000000001E-2</v>
      </c>
      <c r="P1705">
        <f>AVERAGE(E1705/L1705)</f>
        <v>25.5</v>
      </c>
      <c r="Q1705" t="str">
        <f>LEFT(N1705,SEARCH("/",N1705)-1)</f>
        <v>music</v>
      </c>
      <c r="R1705" t="str">
        <f>RIGHT(N1705,LEN(N1705)-SEARCH("/",N1705))</f>
        <v>faith</v>
      </c>
      <c r="S1705" s="8">
        <f>(((J1705/60)/60)/24)+DATE(1970,1,1)</f>
        <v>42187.281678240746</v>
      </c>
      <c r="T1705" s="8">
        <f>(((I1705/60)/60)/24)+DATE(1970,1,1)</f>
        <v>42247.281678240746</v>
      </c>
      <c r="U1705" s="8">
        <f>VALUE(+LEFT(S1705,5))</f>
        <v>42187</v>
      </c>
      <c r="V1705" t="str">
        <f>VLOOKUP(D1705,X$2:Y$13,2)</f>
        <v>5000 to 9999</v>
      </c>
    </row>
    <row r="1706" spans="1:22" ht="28.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>+E1706/D1706</f>
        <v>0.65100000000000002</v>
      </c>
      <c r="P1706">
        <f>AVERAGE(E1706/L1706)</f>
        <v>118.36363636363636</v>
      </c>
      <c r="Q1706" t="str">
        <f>LEFT(N1706,SEARCH("/",N1706)-1)</f>
        <v>music</v>
      </c>
      <c r="R1706" t="str">
        <f>RIGHT(N1706,LEN(N1706)-SEARCH("/",N1706))</f>
        <v>faith</v>
      </c>
      <c r="S1706" s="8">
        <f>(((J1706/60)/60)/24)+DATE(1970,1,1)</f>
        <v>42021.139733796299</v>
      </c>
      <c r="T1706" s="8">
        <f>(((I1706/60)/60)/24)+DATE(1970,1,1)</f>
        <v>42051.139733796299</v>
      </c>
      <c r="U1706" s="8">
        <f>VALUE(+LEFT(S1706,5))</f>
        <v>42021</v>
      </c>
      <c r="V1706" t="str">
        <f>VLOOKUP(D1706,X$2:Y$13,2)</f>
        <v>1000 to 4999</v>
      </c>
    </row>
    <row r="1707" spans="1:22" ht="28.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>+E1707/D1707</f>
        <v>0</v>
      </c>
      <c r="P1707" t="e">
        <f>AVERAGE(E1707/L1707)</f>
        <v>#DIV/0!</v>
      </c>
      <c r="Q1707" t="str">
        <f>LEFT(N1707,SEARCH("/",N1707)-1)</f>
        <v>music</v>
      </c>
      <c r="R1707" t="str">
        <f>RIGHT(N1707,LEN(N1707)-SEARCH("/",N1707))</f>
        <v>faith</v>
      </c>
      <c r="S1707" s="8">
        <f>(((J1707/60)/60)/24)+DATE(1970,1,1)</f>
        <v>42245.016736111109</v>
      </c>
      <c r="T1707" s="8">
        <f>(((I1707/60)/60)/24)+DATE(1970,1,1)</f>
        <v>42256.666666666672</v>
      </c>
      <c r="U1707" s="8">
        <f>VALUE(+LEFT(S1707,5))</f>
        <v>42245</v>
      </c>
      <c r="V1707" t="str">
        <f>VLOOKUP(D1707,X$2:Y$13,2)</f>
        <v>1000 to 4999</v>
      </c>
    </row>
    <row r="1708" spans="1:22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>+E1708/D1708</f>
        <v>0</v>
      </c>
      <c r="P1708" t="e">
        <f>AVERAGE(E1708/L1708)</f>
        <v>#DIV/0!</v>
      </c>
      <c r="Q1708" t="str">
        <f>LEFT(N1708,SEARCH("/",N1708)-1)</f>
        <v>music</v>
      </c>
      <c r="R1708" t="str">
        <f>RIGHT(N1708,LEN(N1708)-SEARCH("/",N1708))</f>
        <v>faith</v>
      </c>
      <c r="S1708" s="8">
        <f>(((J1708/60)/60)/24)+DATE(1970,1,1)</f>
        <v>42179.306388888886</v>
      </c>
      <c r="T1708" s="8">
        <f>(((I1708/60)/60)/24)+DATE(1970,1,1)</f>
        <v>42239.306388888886</v>
      </c>
      <c r="U1708" s="8">
        <f>VALUE(+LEFT(S1708,5))</f>
        <v>42179</v>
      </c>
      <c r="V1708" t="str">
        <f>VLOOKUP(D1708,X$2:Y$13,2)</f>
        <v>5000 to 9999</v>
      </c>
    </row>
    <row r="1709" spans="1:22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>+E1709/D1709</f>
        <v>9.74E-2</v>
      </c>
      <c r="P1709">
        <f>AVERAGE(E1709/L1709)</f>
        <v>54.111111111111114</v>
      </c>
      <c r="Q1709" t="str">
        <f>LEFT(N1709,SEARCH("/",N1709)-1)</f>
        <v>music</v>
      </c>
      <c r="R1709" t="str">
        <f>RIGHT(N1709,LEN(N1709)-SEARCH("/",N1709))</f>
        <v>faith</v>
      </c>
      <c r="S1709" s="8">
        <f>(((J1709/60)/60)/24)+DATE(1970,1,1)</f>
        <v>42427.721006944441</v>
      </c>
      <c r="T1709" s="8">
        <f>(((I1709/60)/60)/24)+DATE(1970,1,1)</f>
        <v>42457.679340277777</v>
      </c>
      <c r="U1709" s="8">
        <f>VALUE(+LEFT(S1709,5))</f>
        <v>42427</v>
      </c>
      <c r="V1709" t="str">
        <f>VLOOKUP(D1709,X$2:Y$13,2)</f>
        <v>5000 to 9999</v>
      </c>
    </row>
    <row r="1710" spans="1:22" ht="43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>+E1710/D1710</f>
        <v>0</v>
      </c>
      <c r="P1710" t="e">
        <f>AVERAGE(E1710/L1710)</f>
        <v>#DIV/0!</v>
      </c>
      <c r="Q1710" t="str">
        <f>LEFT(N1710,SEARCH("/",N1710)-1)</f>
        <v>music</v>
      </c>
      <c r="R1710" t="str">
        <f>RIGHT(N1710,LEN(N1710)-SEARCH("/",N1710))</f>
        <v>faith</v>
      </c>
      <c r="S1710" s="8">
        <f>(((J1710/60)/60)/24)+DATE(1970,1,1)</f>
        <v>42451.866967592592</v>
      </c>
      <c r="T1710" s="8">
        <f>(((I1710/60)/60)/24)+DATE(1970,1,1)</f>
        <v>42491.866967592592</v>
      </c>
      <c r="U1710" s="8">
        <f>VALUE(+LEFT(S1710,5))</f>
        <v>42451</v>
      </c>
      <c r="V1710" t="str">
        <f>VLOOKUP(D1710,X$2:Y$13,2)</f>
        <v>5000 to 9999</v>
      </c>
    </row>
    <row r="1711" spans="1:22" ht="28.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>+E1711/D1711</f>
        <v>4.8571428571428571E-2</v>
      </c>
      <c r="P1711">
        <f>AVERAGE(E1711/L1711)</f>
        <v>21.25</v>
      </c>
      <c r="Q1711" t="str">
        <f>LEFT(N1711,SEARCH("/",N1711)-1)</f>
        <v>music</v>
      </c>
      <c r="R1711" t="str">
        <f>RIGHT(N1711,LEN(N1711)-SEARCH("/",N1711))</f>
        <v>faith</v>
      </c>
      <c r="S1711" s="8">
        <f>(((J1711/60)/60)/24)+DATE(1970,1,1)</f>
        <v>41841.56381944444</v>
      </c>
      <c r="T1711" s="8">
        <f>(((I1711/60)/60)/24)+DATE(1970,1,1)</f>
        <v>41882.818749999999</v>
      </c>
      <c r="U1711" s="8">
        <f>VALUE(+LEFT(S1711,5))</f>
        <v>41841</v>
      </c>
      <c r="V1711" t="str">
        <f>VLOOKUP(D1711,X$2:Y$13,2)</f>
        <v>1000 to 4999</v>
      </c>
    </row>
    <row r="1712" spans="1:22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>+E1712/D1712</f>
        <v>6.7999999999999996E-3</v>
      </c>
      <c r="P1712">
        <f>AVERAGE(E1712/L1712)</f>
        <v>34</v>
      </c>
      <c r="Q1712" t="str">
        <f>LEFT(N1712,SEARCH("/",N1712)-1)</f>
        <v>music</v>
      </c>
      <c r="R1712" t="str">
        <f>RIGHT(N1712,LEN(N1712)-SEARCH("/",N1712))</f>
        <v>faith</v>
      </c>
      <c r="S1712" s="8">
        <f>(((J1712/60)/60)/24)+DATE(1970,1,1)</f>
        <v>42341.59129629629</v>
      </c>
      <c r="T1712" s="8">
        <f>(((I1712/60)/60)/24)+DATE(1970,1,1)</f>
        <v>42387.541666666672</v>
      </c>
      <c r="U1712" s="8">
        <f>VALUE(+LEFT(S1712,5))</f>
        <v>42341</v>
      </c>
      <c r="V1712" t="str">
        <f>VLOOKUP(D1712,X$2:Y$13,2)</f>
        <v>5000 to 9999</v>
      </c>
    </row>
    <row r="1713" spans="1:22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>+E1713/D1713</f>
        <v>0.105</v>
      </c>
      <c r="P1713">
        <f>AVERAGE(E1713/L1713)</f>
        <v>525</v>
      </c>
      <c r="Q1713" t="str">
        <f>LEFT(N1713,SEARCH("/",N1713)-1)</f>
        <v>music</v>
      </c>
      <c r="R1713" t="str">
        <f>RIGHT(N1713,LEN(N1713)-SEARCH("/",N1713))</f>
        <v>faith</v>
      </c>
      <c r="S1713" s="8">
        <f>(((J1713/60)/60)/24)+DATE(1970,1,1)</f>
        <v>41852.646226851852</v>
      </c>
      <c r="T1713" s="8">
        <f>(((I1713/60)/60)/24)+DATE(1970,1,1)</f>
        <v>41883.646226851852</v>
      </c>
      <c r="U1713" s="8">
        <f>VALUE(+LEFT(S1713,5))</f>
        <v>41852</v>
      </c>
      <c r="V1713" t="str">
        <f>VLOOKUP(D1713,X$2:Y$13,2)</f>
        <v>10000 to 14999</v>
      </c>
    </row>
    <row r="1714" spans="1:22" ht="43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>+E1714/D1714</f>
        <v>0</v>
      </c>
      <c r="P1714" t="e">
        <f>AVERAGE(E1714/L1714)</f>
        <v>#DIV/0!</v>
      </c>
      <c r="Q1714" t="str">
        <f>LEFT(N1714,SEARCH("/",N1714)-1)</f>
        <v>music</v>
      </c>
      <c r="R1714" t="str">
        <f>RIGHT(N1714,LEN(N1714)-SEARCH("/",N1714))</f>
        <v>faith</v>
      </c>
      <c r="S1714" s="8">
        <f>(((J1714/60)/60)/24)+DATE(1970,1,1)</f>
        <v>42125.913807870369</v>
      </c>
      <c r="T1714" s="8">
        <f>(((I1714/60)/60)/24)+DATE(1970,1,1)</f>
        <v>42185.913807870369</v>
      </c>
      <c r="U1714" s="8">
        <f>VALUE(+LEFT(S1714,5))</f>
        <v>42125</v>
      </c>
      <c r="V1714" t="str">
        <f>VLOOKUP(D1714,X$2:Y$13,2)</f>
        <v>5000 to 9999</v>
      </c>
    </row>
    <row r="1715" spans="1:22" ht="43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>+E1715/D1715</f>
        <v>1.6666666666666666E-2</v>
      </c>
      <c r="P1715">
        <f>AVERAGE(E1715/L1715)</f>
        <v>50</v>
      </c>
      <c r="Q1715" t="str">
        <f>LEFT(N1715,SEARCH("/",N1715)-1)</f>
        <v>music</v>
      </c>
      <c r="R1715" t="str">
        <f>RIGHT(N1715,LEN(N1715)-SEARCH("/",N1715))</f>
        <v>faith</v>
      </c>
      <c r="S1715" s="8">
        <f>(((J1715/60)/60)/24)+DATE(1970,1,1)</f>
        <v>41887.801064814819</v>
      </c>
      <c r="T1715" s="8">
        <f>(((I1715/60)/60)/24)+DATE(1970,1,1)</f>
        <v>41917.801064814819</v>
      </c>
      <c r="U1715" s="8">
        <f>VALUE(+LEFT(S1715,5))</f>
        <v>41887</v>
      </c>
      <c r="V1715" t="str">
        <f>VLOOKUP(D1715,X$2:Y$13,2)</f>
        <v>1000 to 4999</v>
      </c>
    </row>
    <row r="1716" spans="1:22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>+E1716/D1716</f>
        <v>7.868E-2</v>
      </c>
      <c r="P1716">
        <f>AVERAGE(E1716/L1716)</f>
        <v>115.70588235294117</v>
      </c>
      <c r="Q1716" t="str">
        <f>LEFT(N1716,SEARCH("/",N1716)-1)</f>
        <v>music</v>
      </c>
      <c r="R1716" t="str">
        <f>RIGHT(N1716,LEN(N1716)-SEARCH("/",N1716))</f>
        <v>faith</v>
      </c>
      <c r="S1716" s="8">
        <f>(((J1716/60)/60)/24)+DATE(1970,1,1)</f>
        <v>42095.918530092589</v>
      </c>
      <c r="T1716" s="8">
        <f>(((I1716/60)/60)/24)+DATE(1970,1,1)</f>
        <v>42125.918530092589</v>
      </c>
      <c r="U1716" s="8">
        <f>VALUE(+LEFT(S1716,5))</f>
        <v>42095</v>
      </c>
      <c r="V1716" t="str">
        <f>VLOOKUP(D1716,X$2:Y$13,2)</f>
        <v>25000 to 29999</v>
      </c>
    </row>
    <row r="1717" spans="1:22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>+E1717/D1717</f>
        <v>2.2000000000000001E-3</v>
      </c>
      <c r="P1717">
        <f>AVERAGE(E1717/L1717)</f>
        <v>5.5</v>
      </c>
      <c r="Q1717" t="str">
        <f>LEFT(N1717,SEARCH("/",N1717)-1)</f>
        <v>music</v>
      </c>
      <c r="R1717" t="str">
        <f>RIGHT(N1717,LEN(N1717)-SEARCH("/",N1717))</f>
        <v>faith</v>
      </c>
      <c r="S1717" s="8">
        <f>(((J1717/60)/60)/24)+DATE(1970,1,1)</f>
        <v>42064.217418981483</v>
      </c>
      <c r="T1717" s="8">
        <f>(((I1717/60)/60)/24)+DATE(1970,1,1)</f>
        <v>42094.140277777777</v>
      </c>
      <c r="U1717" s="8">
        <f>VALUE(+LEFT(S1717,5))</f>
        <v>42064</v>
      </c>
      <c r="V1717" t="str">
        <f>VLOOKUP(D1717,X$2:Y$13,2)</f>
        <v>5000 to 9999</v>
      </c>
    </row>
    <row r="1718" spans="1:22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>+E1718/D1718</f>
        <v>7.4999999999999997E-2</v>
      </c>
      <c r="P1718">
        <f>AVERAGE(E1718/L1718)</f>
        <v>50</v>
      </c>
      <c r="Q1718" t="str">
        <f>LEFT(N1718,SEARCH("/",N1718)-1)</f>
        <v>music</v>
      </c>
      <c r="R1718" t="str">
        <f>RIGHT(N1718,LEN(N1718)-SEARCH("/",N1718))</f>
        <v>faith</v>
      </c>
      <c r="S1718" s="8">
        <f>(((J1718/60)/60)/24)+DATE(1970,1,1)</f>
        <v>42673.577534722222</v>
      </c>
      <c r="T1718" s="8">
        <f>(((I1718/60)/60)/24)+DATE(1970,1,1)</f>
        <v>42713.619201388887</v>
      </c>
      <c r="U1718" s="8">
        <f>VALUE(+LEFT(S1718,5))</f>
        <v>42673</v>
      </c>
      <c r="V1718" t="str">
        <f>VLOOKUP(D1718,X$2:Y$13,2)</f>
        <v>1000 to 4999</v>
      </c>
    </row>
    <row r="1719" spans="1:22" ht="28.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>+E1719/D1719</f>
        <v>0.42725880551301687</v>
      </c>
      <c r="P1719">
        <f>AVERAGE(E1719/L1719)</f>
        <v>34.024390243902438</v>
      </c>
      <c r="Q1719" t="str">
        <f>LEFT(N1719,SEARCH("/",N1719)-1)</f>
        <v>music</v>
      </c>
      <c r="R1719" t="str">
        <f>RIGHT(N1719,LEN(N1719)-SEARCH("/",N1719))</f>
        <v>faith</v>
      </c>
      <c r="S1719" s="8">
        <f>(((J1719/60)/60)/24)+DATE(1970,1,1)</f>
        <v>42460.98192129629</v>
      </c>
      <c r="T1719" s="8">
        <f>(((I1719/60)/60)/24)+DATE(1970,1,1)</f>
        <v>42481.166666666672</v>
      </c>
      <c r="U1719" s="8">
        <f>VALUE(+LEFT(S1719,5))</f>
        <v>42460</v>
      </c>
      <c r="V1719" t="str">
        <f>VLOOKUP(D1719,X$2:Y$13,2)</f>
        <v>1000 to 4999</v>
      </c>
    </row>
    <row r="1720" spans="1:2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>+E1720/D1720</f>
        <v>2.142857142857143E-3</v>
      </c>
      <c r="P1720">
        <f>AVERAGE(E1720/L1720)</f>
        <v>37.5</v>
      </c>
      <c r="Q1720" t="str">
        <f>LEFT(N1720,SEARCH("/",N1720)-1)</f>
        <v>music</v>
      </c>
      <c r="R1720" t="str">
        <f>RIGHT(N1720,LEN(N1720)-SEARCH("/",N1720))</f>
        <v>faith</v>
      </c>
      <c r="S1720" s="8">
        <f>(((J1720/60)/60)/24)+DATE(1970,1,1)</f>
        <v>42460.610520833332</v>
      </c>
      <c r="T1720" s="8">
        <f>(((I1720/60)/60)/24)+DATE(1970,1,1)</f>
        <v>42504.207638888889</v>
      </c>
      <c r="U1720" s="8">
        <f>VALUE(+LEFT(S1720,5))</f>
        <v>42460</v>
      </c>
      <c r="V1720" t="str">
        <f>VLOOKUP(D1720,X$2:Y$13,2)</f>
        <v>35000 to 39999</v>
      </c>
    </row>
    <row r="1721" spans="1:22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>+E1721/D1721</f>
        <v>8.7500000000000008E-3</v>
      </c>
      <c r="P1721">
        <f>AVERAGE(E1721/L1721)</f>
        <v>11.666666666666666</v>
      </c>
      <c r="Q1721" t="str">
        <f>LEFT(N1721,SEARCH("/",N1721)-1)</f>
        <v>music</v>
      </c>
      <c r="R1721" t="str">
        <f>RIGHT(N1721,LEN(N1721)-SEARCH("/",N1721))</f>
        <v>faith</v>
      </c>
      <c r="S1721" s="8">
        <f>(((J1721/60)/60)/24)+DATE(1970,1,1)</f>
        <v>41869.534618055557</v>
      </c>
      <c r="T1721" s="8">
        <f>(((I1721/60)/60)/24)+DATE(1970,1,1)</f>
        <v>41899.534618055557</v>
      </c>
      <c r="U1721" s="8">
        <f>VALUE(+LEFT(S1721,5))</f>
        <v>41869</v>
      </c>
      <c r="V1721" t="str">
        <f>VLOOKUP(D1721,X$2:Y$13,2)</f>
        <v>1000 to 4999</v>
      </c>
    </row>
    <row r="1722" spans="1:22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>+E1722/D1722</f>
        <v>5.6250000000000001E-2</v>
      </c>
      <c r="P1722">
        <f>AVERAGE(E1722/L1722)</f>
        <v>28.125</v>
      </c>
      <c r="Q1722" t="str">
        <f>LEFT(N1722,SEARCH("/",N1722)-1)</f>
        <v>music</v>
      </c>
      <c r="R1722" t="str">
        <f>RIGHT(N1722,LEN(N1722)-SEARCH("/",N1722))</f>
        <v>faith</v>
      </c>
      <c r="S1722" s="8">
        <f>(((J1722/60)/60)/24)+DATE(1970,1,1)</f>
        <v>41922.783229166671</v>
      </c>
      <c r="T1722" s="8">
        <f>(((I1722/60)/60)/24)+DATE(1970,1,1)</f>
        <v>41952.824895833335</v>
      </c>
      <c r="U1722" s="8">
        <f>VALUE(+LEFT(S1722,5))</f>
        <v>41922</v>
      </c>
      <c r="V1722" t="str">
        <f>VLOOKUP(D1722,X$2:Y$13,2)</f>
        <v>1000 to 4999</v>
      </c>
    </row>
    <row r="1723" spans="1:22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>+E1723/D1723</f>
        <v>0</v>
      </c>
      <c r="P1723" t="e">
        <f>AVERAGE(E1723/L1723)</f>
        <v>#DIV/0!</v>
      </c>
      <c r="Q1723" t="str">
        <f>LEFT(N1723,SEARCH("/",N1723)-1)</f>
        <v>music</v>
      </c>
      <c r="R1723" t="str">
        <f>RIGHT(N1723,LEN(N1723)-SEARCH("/",N1723))</f>
        <v>faith</v>
      </c>
      <c r="S1723" s="8">
        <f>(((J1723/60)/60)/24)+DATE(1970,1,1)</f>
        <v>42319.461377314816</v>
      </c>
      <c r="T1723" s="8">
        <f>(((I1723/60)/60)/24)+DATE(1970,1,1)</f>
        <v>42349.461377314816</v>
      </c>
      <c r="U1723" s="8">
        <f>VALUE(+LEFT(S1723,5))</f>
        <v>42319</v>
      </c>
      <c r="V1723" t="str">
        <f>VLOOKUP(D1723,X$2:Y$13,2)</f>
        <v>5000 to 9999</v>
      </c>
    </row>
    <row r="1724" spans="1:22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>+E1724/D1724</f>
        <v>3.4722222222222224E-4</v>
      </c>
      <c r="P1724">
        <f>AVERAGE(E1724/L1724)</f>
        <v>1</v>
      </c>
      <c r="Q1724" t="str">
        <f>LEFT(N1724,SEARCH("/",N1724)-1)</f>
        <v>music</v>
      </c>
      <c r="R1724" t="str">
        <f>RIGHT(N1724,LEN(N1724)-SEARCH("/",N1724))</f>
        <v>faith</v>
      </c>
      <c r="S1724" s="8">
        <f>(((J1724/60)/60)/24)+DATE(1970,1,1)</f>
        <v>42425.960983796293</v>
      </c>
      <c r="T1724" s="8">
        <f>(((I1724/60)/60)/24)+DATE(1970,1,1)</f>
        <v>42463.006944444445</v>
      </c>
      <c r="U1724" s="8">
        <f>VALUE(+LEFT(S1724,5))</f>
        <v>42425</v>
      </c>
      <c r="V1724" t="str">
        <f>VLOOKUP(D1724,X$2:Y$13,2)</f>
        <v>1000 to 4999</v>
      </c>
    </row>
    <row r="1725" spans="1:22" ht="43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>+E1725/D1725</f>
        <v>6.5000000000000002E-2</v>
      </c>
      <c r="P1725">
        <f>AVERAGE(E1725/L1725)</f>
        <v>216.66666666666666</v>
      </c>
      <c r="Q1725" t="str">
        <f>LEFT(N1725,SEARCH("/",N1725)-1)</f>
        <v>music</v>
      </c>
      <c r="R1725" t="str">
        <f>RIGHT(N1725,LEN(N1725)-SEARCH("/",N1725))</f>
        <v>faith</v>
      </c>
      <c r="S1725" s="8">
        <f>(((J1725/60)/60)/24)+DATE(1970,1,1)</f>
        <v>42129.82540509259</v>
      </c>
      <c r="T1725" s="8">
        <f>(((I1725/60)/60)/24)+DATE(1970,1,1)</f>
        <v>42186.25</v>
      </c>
      <c r="U1725" s="8">
        <f>VALUE(+LEFT(S1725,5))</f>
        <v>42129</v>
      </c>
      <c r="V1725" t="str">
        <f>VLOOKUP(D1725,X$2:Y$13,2)</f>
        <v>10000 to 14999</v>
      </c>
    </row>
    <row r="1726" spans="1:22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>+E1726/D1726</f>
        <v>5.8333333333333336E-3</v>
      </c>
      <c r="P1726">
        <f>AVERAGE(E1726/L1726)</f>
        <v>8.75</v>
      </c>
      <c r="Q1726" t="str">
        <f>LEFT(N1726,SEARCH("/",N1726)-1)</f>
        <v>music</v>
      </c>
      <c r="R1726" t="str">
        <f>RIGHT(N1726,LEN(N1726)-SEARCH("/",N1726))</f>
        <v>faith</v>
      </c>
      <c r="S1726" s="8">
        <f>(((J1726/60)/60)/24)+DATE(1970,1,1)</f>
        <v>41912.932430555556</v>
      </c>
      <c r="T1726" s="8">
        <f>(((I1726/60)/60)/24)+DATE(1970,1,1)</f>
        <v>41942.932430555556</v>
      </c>
      <c r="U1726" s="8">
        <f>VALUE(+LEFT(S1726,5))</f>
        <v>41912</v>
      </c>
      <c r="V1726" t="str">
        <f>VLOOKUP(D1726,X$2:Y$13,2)</f>
        <v>5000 to 9999</v>
      </c>
    </row>
    <row r="1727" spans="1:22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>+E1727/D1727</f>
        <v>0.10181818181818182</v>
      </c>
      <c r="P1727">
        <f>AVERAGE(E1727/L1727)</f>
        <v>62.222222222222221</v>
      </c>
      <c r="Q1727" t="str">
        <f>LEFT(N1727,SEARCH("/",N1727)-1)</f>
        <v>music</v>
      </c>
      <c r="R1727" t="str">
        <f>RIGHT(N1727,LEN(N1727)-SEARCH("/",N1727))</f>
        <v>faith</v>
      </c>
      <c r="S1727" s="8">
        <f>(((J1727/60)/60)/24)+DATE(1970,1,1)</f>
        <v>41845.968159722222</v>
      </c>
      <c r="T1727" s="8">
        <f>(((I1727/60)/60)/24)+DATE(1970,1,1)</f>
        <v>41875.968159722222</v>
      </c>
      <c r="U1727" s="8">
        <f>VALUE(+LEFT(S1727,5))</f>
        <v>41845</v>
      </c>
      <c r="V1727" t="str">
        <f>VLOOKUP(D1727,X$2:Y$13,2)</f>
        <v>5000 to 9999</v>
      </c>
    </row>
    <row r="1728" spans="1:22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>+E1728/D1728</f>
        <v>0.33784615384615385</v>
      </c>
      <c r="P1728">
        <f>AVERAGE(E1728/L1728)</f>
        <v>137.25</v>
      </c>
      <c r="Q1728" t="str">
        <f>LEFT(N1728,SEARCH("/",N1728)-1)</f>
        <v>music</v>
      </c>
      <c r="R1728" t="str">
        <f>RIGHT(N1728,LEN(N1728)-SEARCH("/",N1728))</f>
        <v>faith</v>
      </c>
      <c r="S1728" s="8">
        <f>(((J1728/60)/60)/24)+DATE(1970,1,1)</f>
        <v>41788.919722222221</v>
      </c>
      <c r="T1728" s="8">
        <f>(((I1728/60)/60)/24)+DATE(1970,1,1)</f>
        <v>41817.919722222221</v>
      </c>
      <c r="U1728" s="8">
        <f>VALUE(+LEFT(S1728,5))</f>
        <v>41788</v>
      </c>
      <c r="V1728" t="str">
        <f>VLOOKUP(D1728,X$2:Y$13,2)</f>
        <v>5000 to 9999</v>
      </c>
    </row>
    <row r="1729" spans="1:22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>+E1729/D1729</f>
        <v>3.3333333333333332E-4</v>
      </c>
      <c r="P1729">
        <f>AVERAGE(E1729/L1729)</f>
        <v>1</v>
      </c>
      <c r="Q1729" t="str">
        <f>LEFT(N1729,SEARCH("/",N1729)-1)</f>
        <v>music</v>
      </c>
      <c r="R1729" t="str">
        <f>RIGHT(N1729,LEN(N1729)-SEARCH("/",N1729))</f>
        <v>faith</v>
      </c>
      <c r="S1729" s="8">
        <f>(((J1729/60)/60)/24)+DATE(1970,1,1)</f>
        <v>42044.927974537044</v>
      </c>
      <c r="T1729" s="8">
        <f>(((I1729/60)/60)/24)+DATE(1970,1,1)</f>
        <v>42099.458333333328</v>
      </c>
      <c r="U1729" s="8">
        <f>VALUE(+LEFT(S1729,5))</f>
        <v>42044</v>
      </c>
      <c r="V1729" t="str">
        <f>VLOOKUP(D1729,X$2:Y$13,2)</f>
        <v>1000 to 4999</v>
      </c>
    </row>
    <row r="1730" spans="1:22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>+E1730/D1730</f>
        <v>0.68400000000000005</v>
      </c>
      <c r="P1730">
        <f>AVERAGE(E1730/L1730)</f>
        <v>122.14285714285714</v>
      </c>
      <c r="Q1730" t="str">
        <f>LEFT(N1730,SEARCH("/",N1730)-1)</f>
        <v>music</v>
      </c>
      <c r="R1730" t="str">
        <f>RIGHT(N1730,LEN(N1730)-SEARCH("/",N1730))</f>
        <v>faith</v>
      </c>
      <c r="S1730" s="8">
        <f>(((J1730/60)/60)/24)+DATE(1970,1,1)</f>
        <v>42268.625856481478</v>
      </c>
      <c r="T1730" s="8">
        <f>(((I1730/60)/60)/24)+DATE(1970,1,1)</f>
        <v>42298.625856481478</v>
      </c>
      <c r="U1730" s="8">
        <f>VALUE(+LEFT(S1730,5))</f>
        <v>42268</v>
      </c>
      <c r="V1730" t="str">
        <f>VLOOKUP(D1730,X$2:Y$13,2)</f>
        <v>1000 to 4999</v>
      </c>
    </row>
    <row r="1731" spans="1:22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>+E1731/D1731</f>
        <v>0</v>
      </c>
      <c r="P1731" t="e">
        <f>AVERAGE(E1731/L1731)</f>
        <v>#DIV/0!</v>
      </c>
      <c r="Q1731" t="str">
        <f>LEFT(N1731,SEARCH("/",N1731)-1)</f>
        <v>music</v>
      </c>
      <c r="R1731" t="str">
        <f>RIGHT(N1731,LEN(N1731)-SEARCH("/",N1731))</f>
        <v>faith</v>
      </c>
      <c r="S1731" s="8">
        <f>(((J1731/60)/60)/24)+DATE(1970,1,1)</f>
        <v>42471.052152777775</v>
      </c>
      <c r="T1731" s="8">
        <f>(((I1731/60)/60)/24)+DATE(1970,1,1)</f>
        <v>42531.052152777775</v>
      </c>
      <c r="U1731" s="8">
        <f>VALUE(+LEFT(S1731,5))</f>
        <v>42471</v>
      </c>
      <c r="V1731" t="str">
        <f>VLOOKUP(D1731,X$2:Y$13,2)</f>
        <v>10000 to 14999</v>
      </c>
    </row>
    <row r="1732" spans="1:22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>+E1732/D1732</f>
        <v>0</v>
      </c>
      <c r="P1732" t="e">
        <f>AVERAGE(E1732/L1732)</f>
        <v>#DIV/0!</v>
      </c>
      <c r="Q1732" t="str">
        <f>LEFT(N1732,SEARCH("/",N1732)-1)</f>
        <v>music</v>
      </c>
      <c r="R1732" t="str">
        <f>RIGHT(N1732,LEN(N1732)-SEARCH("/",N1732))</f>
        <v>faith</v>
      </c>
      <c r="S1732" s="8">
        <f>(((J1732/60)/60)/24)+DATE(1970,1,1)</f>
        <v>42272.087766203709</v>
      </c>
      <c r="T1732" s="8">
        <f>(((I1732/60)/60)/24)+DATE(1970,1,1)</f>
        <v>42302.087766203709</v>
      </c>
      <c r="U1732" s="8">
        <f>VALUE(+LEFT(S1732,5))</f>
        <v>42272</v>
      </c>
      <c r="V1732" t="str">
        <f>VLOOKUP(D1732,X$2:Y$13,2)</f>
        <v>1000 to 4999</v>
      </c>
    </row>
    <row r="1733" spans="1:22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>+E1733/D1733</f>
        <v>0</v>
      </c>
      <c r="P1733" t="e">
        <f>AVERAGE(E1733/L1733)</f>
        <v>#DIV/0!</v>
      </c>
      <c r="Q1733" t="str">
        <f>LEFT(N1733,SEARCH("/",N1733)-1)</f>
        <v>music</v>
      </c>
      <c r="R1733" t="str">
        <f>RIGHT(N1733,LEN(N1733)-SEARCH("/",N1733))</f>
        <v>faith</v>
      </c>
      <c r="S1733" s="8">
        <f>(((J1733/60)/60)/24)+DATE(1970,1,1)</f>
        <v>42152.906851851847</v>
      </c>
      <c r="T1733" s="8">
        <f>(((I1733/60)/60)/24)+DATE(1970,1,1)</f>
        <v>42166.625</v>
      </c>
      <c r="U1733" s="8">
        <f>VALUE(+LEFT(S1733,5))</f>
        <v>42152</v>
      </c>
      <c r="V1733" t="str">
        <f>VLOOKUP(D1733,X$2:Y$13,2)</f>
        <v>1000 to 4999</v>
      </c>
    </row>
    <row r="1734" spans="1:22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>+E1734/D1734</f>
        <v>0</v>
      </c>
      <c r="P1734" t="e">
        <f>AVERAGE(E1734/L1734)</f>
        <v>#DIV/0!</v>
      </c>
      <c r="Q1734" t="str">
        <f>LEFT(N1734,SEARCH("/",N1734)-1)</f>
        <v>music</v>
      </c>
      <c r="R1734" t="str">
        <f>RIGHT(N1734,LEN(N1734)-SEARCH("/",N1734))</f>
        <v>faith</v>
      </c>
      <c r="S1734" s="8">
        <f>(((J1734/60)/60)/24)+DATE(1970,1,1)</f>
        <v>42325.683807870373</v>
      </c>
      <c r="T1734" s="8">
        <f>(((I1734/60)/60)/24)+DATE(1970,1,1)</f>
        <v>42385.208333333328</v>
      </c>
      <c r="U1734" s="8">
        <f>VALUE(+LEFT(S1734,5))</f>
        <v>42325</v>
      </c>
      <c r="V1734" t="str">
        <f>VLOOKUP(D1734,X$2:Y$13,2)</f>
        <v>1000 to 4999</v>
      </c>
    </row>
    <row r="1735" spans="1:22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>+E1735/D1735</f>
        <v>0</v>
      </c>
      <c r="P1735" t="e">
        <f>AVERAGE(E1735/L1735)</f>
        <v>#DIV/0!</v>
      </c>
      <c r="Q1735" t="str">
        <f>LEFT(N1735,SEARCH("/",N1735)-1)</f>
        <v>music</v>
      </c>
      <c r="R1735" t="str">
        <f>RIGHT(N1735,LEN(N1735)-SEARCH("/",N1735))</f>
        <v>faith</v>
      </c>
      <c r="S1735" s="8">
        <f>(((J1735/60)/60)/24)+DATE(1970,1,1)</f>
        <v>42614.675625000003</v>
      </c>
      <c r="T1735" s="8">
        <f>(((I1735/60)/60)/24)+DATE(1970,1,1)</f>
        <v>42626.895833333328</v>
      </c>
      <c r="U1735" s="8">
        <f>VALUE(+LEFT(S1735,5))</f>
        <v>42614</v>
      </c>
      <c r="V1735" t="str">
        <f>VLOOKUP(D1735,X$2:Y$13,2)</f>
        <v>10000 to 14999</v>
      </c>
    </row>
    <row r="1736" spans="1:22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>+E1736/D1736</f>
        <v>2.2222222222222223E-4</v>
      </c>
      <c r="P1736">
        <f>AVERAGE(E1736/L1736)</f>
        <v>1</v>
      </c>
      <c r="Q1736" t="str">
        <f>LEFT(N1736,SEARCH("/",N1736)-1)</f>
        <v>music</v>
      </c>
      <c r="R1736" t="str">
        <f>RIGHT(N1736,LEN(N1736)-SEARCH("/",N1736))</f>
        <v>faith</v>
      </c>
      <c r="S1736" s="8">
        <f>(((J1736/60)/60)/24)+DATE(1970,1,1)</f>
        <v>42102.036527777775</v>
      </c>
      <c r="T1736" s="8">
        <f>(((I1736/60)/60)/24)+DATE(1970,1,1)</f>
        <v>42132.036527777775</v>
      </c>
      <c r="U1736" s="8">
        <f>VALUE(+LEFT(S1736,5))</f>
        <v>42102</v>
      </c>
      <c r="V1736" t="str">
        <f>VLOOKUP(D1736,X$2:Y$13,2)</f>
        <v>1000 to 4999</v>
      </c>
    </row>
    <row r="1737" spans="1:22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>+E1737/D1737</f>
        <v>0.11</v>
      </c>
      <c r="P1737">
        <f>AVERAGE(E1737/L1737)</f>
        <v>55</v>
      </c>
      <c r="Q1737" t="str">
        <f>LEFT(N1737,SEARCH("/",N1737)-1)</f>
        <v>music</v>
      </c>
      <c r="R1737" t="str">
        <f>RIGHT(N1737,LEN(N1737)-SEARCH("/",N1737))</f>
        <v>faith</v>
      </c>
      <c r="S1737" s="8">
        <f>(((J1737/60)/60)/24)+DATE(1970,1,1)</f>
        <v>42559.814178240747</v>
      </c>
      <c r="T1737" s="8">
        <f>(((I1737/60)/60)/24)+DATE(1970,1,1)</f>
        <v>42589.814178240747</v>
      </c>
      <c r="U1737" s="8">
        <f>VALUE(+LEFT(S1737,5))</f>
        <v>42559</v>
      </c>
      <c r="V1737" t="str">
        <f>VLOOKUP(D1737,X$2:Y$13,2)</f>
        <v>1000 to 4999</v>
      </c>
    </row>
    <row r="1738" spans="1:22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>+E1738/D1738</f>
        <v>7.3333333333333332E-3</v>
      </c>
      <c r="P1738">
        <f>AVERAGE(E1738/L1738)</f>
        <v>22</v>
      </c>
      <c r="Q1738" t="str">
        <f>LEFT(N1738,SEARCH("/",N1738)-1)</f>
        <v>music</v>
      </c>
      <c r="R1738" t="str">
        <f>RIGHT(N1738,LEN(N1738)-SEARCH("/",N1738))</f>
        <v>faith</v>
      </c>
      <c r="S1738" s="8">
        <f>(((J1738/60)/60)/24)+DATE(1970,1,1)</f>
        <v>42286.861493055556</v>
      </c>
      <c r="T1738" s="8">
        <f>(((I1738/60)/60)/24)+DATE(1970,1,1)</f>
        <v>42316.90315972222</v>
      </c>
      <c r="U1738" s="8">
        <f>VALUE(+LEFT(S1738,5))</f>
        <v>42286</v>
      </c>
      <c r="V1738" t="str">
        <f>VLOOKUP(D1738,X$2:Y$13,2)</f>
        <v>1000 to 4999</v>
      </c>
    </row>
    <row r="1739" spans="1:22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>+E1739/D1739</f>
        <v>0.21249999999999999</v>
      </c>
      <c r="P1739">
        <f>AVERAGE(E1739/L1739)</f>
        <v>56.666666666666664</v>
      </c>
      <c r="Q1739" t="str">
        <f>LEFT(N1739,SEARCH("/",N1739)-1)</f>
        <v>music</v>
      </c>
      <c r="R1739" t="str">
        <f>RIGHT(N1739,LEN(N1739)-SEARCH("/",N1739))</f>
        <v>faith</v>
      </c>
      <c r="S1739" s="8">
        <f>(((J1739/60)/60)/24)+DATE(1970,1,1)</f>
        <v>42175.948981481488</v>
      </c>
      <c r="T1739" s="8">
        <f>(((I1739/60)/60)/24)+DATE(1970,1,1)</f>
        <v>42205.948981481488</v>
      </c>
      <c r="U1739" s="8">
        <f>VALUE(+LEFT(S1739,5))</f>
        <v>42175</v>
      </c>
      <c r="V1739" t="str">
        <f>VLOOKUP(D1739,X$2:Y$13,2)</f>
        <v>1000 to 4999</v>
      </c>
    </row>
    <row r="1740" spans="1:22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>+E1740/D1740</f>
        <v>4.0000000000000001E-3</v>
      </c>
      <c r="P1740">
        <f>AVERAGE(E1740/L1740)</f>
        <v>20</v>
      </c>
      <c r="Q1740" t="str">
        <f>LEFT(N1740,SEARCH("/",N1740)-1)</f>
        <v>music</v>
      </c>
      <c r="R1740" t="str">
        <f>RIGHT(N1740,LEN(N1740)-SEARCH("/",N1740))</f>
        <v>faith</v>
      </c>
      <c r="S1740" s="8">
        <f>(((J1740/60)/60)/24)+DATE(1970,1,1)</f>
        <v>41884.874328703707</v>
      </c>
      <c r="T1740" s="8">
        <f>(((I1740/60)/60)/24)+DATE(1970,1,1)</f>
        <v>41914.874328703707</v>
      </c>
      <c r="U1740" s="8">
        <f>VALUE(+LEFT(S1740,5))</f>
        <v>41884</v>
      </c>
      <c r="V1740" t="str">
        <f>VLOOKUP(D1740,X$2:Y$13,2)</f>
        <v>5000 to 9999</v>
      </c>
    </row>
    <row r="1741" spans="1:22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>+E1741/D1741</f>
        <v>1E-3</v>
      </c>
      <c r="P1741">
        <f>AVERAGE(E1741/L1741)</f>
        <v>1</v>
      </c>
      <c r="Q1741" t="str">
        <f>LEFT(N1741,SEARCH("/",N1741)-1)</f>
        <v>music</v>
      </c>
      <c r="R1741" t="str">
        <f>RIGHT(N1741,LEN(N1741)-SEARCH("/",N1741))</f>
        <v>faith</v>
      </c>
      <c r="S1741" s="8">
        <f>(((J1741/60)/60)/24)+DATE(1970,1,1)</f>
        <v>42435.874212962968</v>
      </c>
      <c r="T1741" s="8">
        <f>(((I1741/60)/60)/24)+DATE(1970,1,1)</f>
        <v>42494.832546296297</v>
      </c>
      <c r="U1741" s="8">
        <f>VALUE(+LEFT(S1741,5))</f>
        <v>42435</v>
      </c>
      <c r="V1741" t="str">
        <f>VLOOKUP(D1741,X$2:Y$13,2)</f>
        <v>1000 to 4999</v>
      </c>
    </row>
    <row r="1742" spans="1:22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>+E1742/D1742</f>
        <v>0</v>
      </c>
      <c r="P1742" t="e">
        <f>AVERAGE(E1742/L1742)</f>
        <v>#DIV/0!</v>
      </c>
      <c r="Q1742" t="str">
        <f>LEFT(N1742,SEARCH("/",N1742)-1)</f>
        <v>music</v>
      </c>
      <c r="R1742" t="str">
        <f>RIGHT(N1742,LEN(N1742)-SEARCH("/",N1742))</f>
        <v>faith</v>
      </c>
      <c r="S1742" s="8">
        <f>(((J1742/60)/60)/24)+DATE(1970,1,1)</f>
        <v>42171.817384259266</v>
      </c>
      <c r="T1742" s="8">
        <f>(((I1742/60)/60)/24)+DATE(1970,1,1)</f>
        <v>42201.817384259266</v>
      </c>
      <c r="U1742" s="8">
        <f>VALUE(+LEFT(S1742,5))</f>
        <v>42171</v>
      </c>
      <c r="V1742" t="str">
        <f>VLOOKUP(D1742,X$2:Y$13,2)</f>
        <v>1000 to 4999</v>
      </c>
    </row>
    <row r="1743" spans="1:22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>+E1743/D1743</f>
        <v>1.1083333333333334</v>
      </c>
      <c r="P1743">
        <f>AVERAGE(E1743/L1743)</f>
        <v>25.576923076923077</v>
      </c>
      <c r="Q1743" t="str">
        <f>LEFT(N1743,SEARCH("/",N1743)-1)</f>
        <v>photography</v>
      </c>
      <c r="R1743" t="str">
        <f>RIGHT(N1743,LEN(N1743)-SEARCH("/",N1743))</f>
        <v>photobooks</v>
      </c>
      <c r="S1743" s="8">
        <f>(((J1743/60)/60)/24)+DATE(1970,1,1)</f>
        <v>42120.628136574072</v>
      </c>
      <c r="T1743" s="8">
        <f>(((I1743/60)/60)/24)+DATE(1970,1,1)</f>
        <v>42165.628136574072</v>
      </c>
      <c r="U1743" s="8">
        <f>VALUE(+LEFT(S1743,5))</f>
        <v>42120</v>
      </c>
      <c r="V1743" t="str">
        <f>VLOOKUP(D1743,X$2:Y$13,2)</f>
        <v>1000 to 4999</v>
      </c>
    </row>
    <row r="1744" spans="1:22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>+E1744/D1744</f>
        <v>1.0874999999999999</v>
      </c>
      <c r="P1744">
        <f>AVERAGE(E1744/L1744)</f>
        <v>63.970588235294116</v>
      </c>
      <c r="Q1744" t="str">
        <f>LEFT(N1744,SEARCH("/",N1744)-1)</f>
        <v>photography</v>
      </c>
      <c r="R1744" t="str">
        <f>RIGHT(N1744,LEN(N1744)-SEARCH("/",N1744))</f>
        <v>photobooks</v>
      </c>
      <c r="S1744" s="8">
        <f>(((J1744/60)/60)/24)+DATE(1970,1,1)</f>
        <v>42710.876967592587</v>
      </c>
      <c r="T1744" s="8">
        <f>(((I1744/60)/60)/24)+DATE(1970,1,1)</f>
        <v>42742.875</v>
      </c>
      <c r="U1744" s="8">
        <f>VALUE(+LEFT(S1744,5))</f>
        <v>42710</v>
      </c>
      <c r="V1744" t="str">
        <f>VLOOKUP(D1744,X$2:Y$13,2)</f>
        <v>1000 to 4999</v>
      </c>
    </row>
    <row r="1745" spans="1:22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>+E1745/D1745</f>
        <v>1.0041666666666667</v>
      </c>
      <c r="P1745">
        <f>AVERAGE(E1745/L1745)</f>
        <v>89.925373134328353</v>
      </c>
      <c r="Q1745" t="str">
        <f>LEFT(N1745,SEARCH("/",N1745)-1)</f>
        <v>photography</v>
      </c>
      <c r="R1745" t="str">
        <f>RIGHT(N1745,LEN(N1745)-SEARCH("/",N1745))</f>
        <v>photobooks</v>
      </c>
      <c r="S1745" s="8">
        <f>(((J1745/60)/60)/24)+DATE(1970,1,1)</f>
        <v>42586.925636574073</v>
      </c>
      <c r="T1745" s="8">
        <f>(((I1745/60)/60)/24)+DATE(1970,1,1)</f>
        <v>42609.165972222225</v>
      </c>
      <c r="U1745" s="8">
        <f>VALUE(+LEFT(S1745,5))</f>
        <v>42586</v>
      </c>
      <c r="V1745" t="str">
        <f>VLOOKUP(D1745,X$2:Y$13,2)</f>
        <v>5000 to 9999</v>
      </c>
    </row>
    <row r="1746" spans="1:22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>+E1746/D1746</f>
        <v>1.1845454545454546</v>
      </c>
      <c r="P1746">
        <f>AVERAGE(E1746/L1746)</f>
        <v>93.071428571428569</v>
      </c>
      <c r="Q1746" t="str">
        <f>LEFT(N1746,SEARCH("/",N1746)-1)</f>
        <v>photography</v>
      </c>
      <c r="R1746" t="str">
        <f>RIGHT(N1746,LEN(N1746)-SEARCH("/",N1746))</f>
        <v>photobooks</v>
      </c>
      <c r="S1746" s="8">
        <f>(((J1746/60)/60)/24)+DATE(1970,1,1)</f>
        <v>42026.605057870373</v>
      </c>
      <c r="T1746" s="8">
        <f>(((I1746/60)/60)/24)+DATE(1970,1,1)</f>
        <v>42071.563391203701</v>
      </c>
      <c r="U1746" s="8">
        <f>VALUE(+LEFT(S1746,5))</f>
        <v>42026</v>
      </c>
      <c r="V1746" t="str">
        <f>VLOOKUP(D1746,X$2:Y$13,2)</f>
        <v>5000 to 9999</v>
      </c>
    </row>
    <row r="1747" spans="1:22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>+E1747/D1747</f>
        <v>1.1401428571428571</v>
      </c>
      <c r="P1747">
        <f>AVERAGE(E1747/L1747)</f>
        <v>89.674157303370791</v>
      </c>
      <c r="Q1747" t="str">
        <f>LEFT(N1747,SEARCH("/",N1747)-1)</f>
        <v>photography</v>
      </c>
      <c r="R1747" t="str">
        <f>RIGHT(N1747,LEN(N1747)-SEARCH("/",N1747))</f>
        <v>photobooks</v>
      </c>
      <c r="S1747" s="8">
        <f>(((J1747/60)/60)/24)+DATE(1970,1,1)</f>
        <v>42690.259699074071</v>
      </c>
      <c r="T1747" s="8">
        <f>(((I1747/60)/60)/24)+DATE(1970,1,1)</f>
        <v>42726.083333333328</v>
      </c>
      <c r="U1747" s="8">
        <f>VALUE(+LEFT(S1747,5))</f>
        <v>42690</v>
      </c>
      <c r="V1747" t="str">
        <f>VLOOKUP(D1747,X$2:Y$13,2)</f>
        <v>5000 to 9999</v>
      </c>
    </row>
    <row r="1748" spans="1:22" ht="43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>+E1748/D1748</f>
        <v>1.4810000000000001</v>
      </c>
      <c r="P1748">
        <f>AVERAGE(E1748/L1748)</f>
        <v>207.61682242990653</v>
      </c>
      <c r="Q1748" t="str">
        <f>LEFT(N1748,SEARCH("/",N1748)-1)</f>
        <v>photography</v>
      </c>
      <c r="R1748" t="str">
        <f>RIGHT(N1748,LEN(N1748)-SEARCH("/",N1748))</f>
        <v>photobooks</v>
      </c>
      <c r="S1748" s="8">
        <f>(((J1748/60)/60)/24)+DATE(1970,1,1)</f>
        <v>42668.176701388889</v>
      </c>
      <c r="T1748" s="8">
        <f>(((I1748/60)/60)/24)+DATE(1970,1,1)</f>
        <v>42698.083333333328</v>
      </c>
      <c r="U1748" s="8">
        <f>VALUE(+LEFT(S1748,5))</f>
        <v>42668</v>
      </c>
      <c r="V1748" t="str">
        <f>VLOOKUP(D1748,X$2:Y$13,2)</f>
        <v>15000 to 19999</v>
      </c>
    </row>
    <row r="1749" spans="1:22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>+E1749/D1749</f>
        <v>1.0495555555555556</v>
      </c>
      <c r="P1749">
        <f>AVERAGE(E1749/L1749)</f>
        <v>59.408805031446541</v>
      </c>
      <c r="Q1749" t="str">
        <f>LEFT(N1749,SEARCH("/",N1749)-1)</f>
        <v>photography</v>
      </c>
      <c r="R1749" t="str">
        <f>RIGHT(N1749,LEN(N1749)-SEARCH("/",N1749))</f>
        <v>photobooks</v>
      </c>
      <c r="S1749" s="8">
        <f>(((J1749/60)/60)/24)+DATE(1970,1,1)</f>
        <v>42292.435532407413</v>
      </c>
      <c r="T1749" s="8">
        <f>(((I1749/60)/60)/24)+DATE(1970,1,1)</f>
        <v>42321.625</v>
      </c>
      <c r="U1749" s="8">
        <f>VALUE(+LEFT(S1749,5))</f>
        <v>42292</v>
      </c>
      <c r="V1749" t="str">
        <f>VLOOKUP(D1749,X$2:Y$13,2)</f>
        <v>5000 to 9999</v>
      </c>
    </row>
    <row r="1750" spans="1:22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>+E1750/D1750</f>
        <v>1.29948</v>
      </c>
      <c r="P1750">
        <f>AVERAGE(E1750/L1750)</f>
        <v>358.97237569060775</v>
      </c>
      <c r="Q1750" t="str">
        <f>LEFT(N1750,SEARCH("/",N1750)-1)</f>
        <v>photography</v>
      </c>
      <c r="R1750" t="str">
        <f>RIGHT(N1750,LEN(N1750)-SEARCH("/",N1750))</f>
        <v>photobooks</v>
      </c>
      <c r="S1750" s="8">
        <f>(((J1750/60)/60)/24)+DATE(1970,1,1)</f>
        <v>42219.950729166667</v>
      </c>
      <c r="T1750" s="8">
        <f>(((I1750/60)/60)/24)+DATE(1970,1,1)</f>
        <v>42249.950729166667</v>
      </c>
      <c r="U1750" s="8">
        <f>VALUE(+LEFT(S1750,5))</f>
        <v>42219</v>
      </c>
      <c r="V1750" t="str">
        <f>VLOOKUP(D1750,X$2:Y$13,2)</f>
        <v>Greater than or equal to 50000</v>
      </c>
    </row>
    <row r="1751" spans="1:22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>+E1751/D1751</f>
        <v>1.2348756218905472</v>
      </c>
      <c r="P1751">
        <f>AVERAGE(E1751/L1751)</f>
        <v>94.736641221374043</v>
      </c>
      <c r="Q1751" t="str">
        <f>LEFT(N1751,SEARCH("/",N1751)-1)</f>
        <v>photography</v>
      </c>
      <c r="R1751" t="str">
        <f>RIGHT(N1751,LEN(N1751)-SEARCH("/",N1751))</f>
        <v>photobooks</v>
      </c>
      <c r="S1751" s="8">
        <f>(((J1751/60)/60)/24)+DATE(1970,1,1)</f>
        <v>42758.975937499999</v>
      </c>
      <c r="T1751" s="8">
        <f>(((I1751/60)/60)/24)+DATE(1970,1,1)</f>
        <v>42795.791666666672</v>
      </c>
      <c r="U1751" s="8">
        <f>VALUE(+LEFT(S1751,5))</f>
        <v>42758</v>
      </c>
      <c r="V1751" t="str">
        <f>VLOOKUP(D1751,X$2:Y$13,2)</f>
        <v>10000 to 14999</v>
      </c>
    </row>
    <row r="1752" spans="1:22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>+E1752/D1752</f>
        <v>2.0162</v>
      </c>
      <c r="P1752">
        <f>AVERAGE(E1752/L1752)</f>
        <v>80.647999999999996</v>
      </c>
      <c r="Q1752" t="str">
        <f>LEFT(N1752,SEARCH("/",N1752)-1)</f>
        <v>photography</v>
      </c>
      <c r="R1752" t="str">
        <f>RIGHT(N1752,LEN(N1752)-SEARCH("/",N1752))</f>
        <v>photobooks</v>
      </c>
      <c r="S1752" s="8">
        <f>(((J1752/60)/60)/24)+DATE(1970,1,1)</f>
        <v>42454.836851851855</v>
      </c>
      <c r="T1752" s="8">
        <f>(((I1752/60)/60)/24)+DATE(1970,1,1)</f>
        <v>42479.836851851855</v>
      </c>
      <c r="U1752" s="8">
        <f>VALUE(+LEFT(S1752,5))</f>
        <v>42454</v>
      </c>
      <c r="V1752" t="str">
        <f>VLOOKUP(D1752,X$2:Y$13,2)</f>
        <v>5000 to 9999</v>
      </c>
    </row>
    <row r="1753" spans="1:22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>+E1753/D1753</f>
        <v>1.0289999999999999</v>
      </c>
      <c r="P1753">
        <f>AVERAGE(E1753/L1753)</f>
        <v>168.68852459016392</v>
      </c>
      <c r="Q1753" t="str">
        <f>LEFT(N1753,SEARCH("/",N1753)-1)</f>
        <v>photography</v>
      </c>
      <c r="R1753" t="str">
        <f>RIGHT(N1753,LEN(N1753)-SEARCH("/",N1753))</f>
        <v>photobooks</v>
      </c>
      <c r="S1753" s="8">
        <f>(((J1753/60)/60)/24)+DATE(1970,1,1)</f>
        <v>42052.7815162037</v>
      </c>
      <c r="T1753" s="8">
        <f>(((I1753/60)/60)/24)+DATE(1970,1,1)</f>
        <v>42082.739849537036</v>
      </c>
      <c r="U1753" s="8">
        <f>VALUE(+LEFT(S1753,5))</f>
        <v>42052</v>
      </c>
      <c r="V1753" t="str">
        <f>VLOOKUP(D1753,X$2:Y$13,2)</f>
        <v>10000 to 14999</v>
      </c>
    </row>
    <row r="1754" spans="1:22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>+E1754/D1754</f>
        <v>2.6016666666666666</v>
      </c>
      <c r="P1754">
        <f>AVERAGE(E1754/L1754)</f>
        <v>34.68888888888889</v>
      </c>
      <c r="Q1754" t="str">
        <f>LEFT(N1754,SEARCH("/",N1754)-1)</f>
        <v>photography</v>
      </c>
      <c r="R1754" t="str">
        <f>RIGHT(N1754,LEN(N1754)-SEARCH("/",N1754))</f>
        <v>photobooks</v>
      </c>
      <c r="S1754" s="8">
        <f>(((J1754/60)/60)/24)+DATE(1970,1,1)</f>
        <v>42627.253263888888</v>
      </c>
      <c r="T1754" s="8">
        <f>(((I1754/60)/60)/24)+DATE(1970,1,1)</f>
        <v>42657.253263888888</v>
      </c>
      <c r="U1754" s="8">
        <f>VALUE(+LEFT(S1754,5))</f>
        <v>42627</v>
      </c>
      <c r="V1754" t="str">
        <f>VLOOKUP(D1754,X$2:Y$13,2)</f>
        <v>1000 to 4999</v>
      </c>
    </row>
    <row r="1755" spans="1:22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>+E1755/D1755</f>
        <v>1.08</v>
      </c>
      <c r="P1755">
        <f>AVERAGE(E1755/L1755)</f>
        <v>462.85714285714283</v>
      </c>
      <c r="Q1755" t="str">
        <f>LEFT(N1755,SEARCH("/",N1755)-1)</f>
        <v>photography</v>
      </c>
      <c r="R1755" t="str">
        <f>RIGHT(N1755,LEN(N1755)-SEARCH("/",N1755))</f>
        <v>photobooks</v>
      </c>
      <c r="S1755" s="8">
        <f>(((J1755/60)/60)/24)+DATE(1970,1,1)</f>
        <v>42420.74962962963</v>
      </c>
      <c r="T1755" s="8">
        <f>(((I1755/60)/60)/24)+DATE(1970,1,1)</f>
        <v>42450.707962962959</v>
      </c>
      <c r="U1755" s="8">
        <f>VALUE(+LEFT(S1755,5))</f>
        <v>42420</v>
      </c>
      <c r="V1755" t="str">
        <f>VLOOKUP(D1755,X$2:Y$13,2)</f>
        <v>15000 to 19999</v>
      </c>
    </row>
    <row r="1756" spans="1:22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>+E1756/D1756</f>
        <v>1.1052941176470588</v>
      </c>
      <c r="P1756">
        <f>AVERAGE(E1756/L1756)</f>
        <v>104.38888888888889</v>
      </c>
      <c r="Q1756" t="str">
        <f>LEFT(N1756,SEARCH("/",N1756)-1)</f>
        <v>photography</v>
      </c>
      <c r="R1756" t="str">
        <f>RIGHT(N1756,LEN(N1756)-SEARCH("/",N1756))</f>
        <v>photobooks</v>
      </c>
      <c r="S1756" s="8">
        <f>(((J1756/60)/60)/24)+DATE(1970,1,1)</f>
        <v>42067.876770833333</v>
      </c>
      <c r="T1756" s="8">
        <f>(((I1756/60)/60)/24)+DATE(1970,1,1)</f>
        <v>42097.835104166668</v>
      </c>
      <c r="U1756" s="8">
        <f>VALUE(+LEFT(S1756,5))</f>
        <v>42067</v>
      </c>
      <c r="V1756" t="str">
        <f>VLOOKUP(D1756,X$2:Y$13,2)</f>
        <v>5000 to 9999</v>
      </c>
    </row>
    <row r="1757" spans="1:22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>+E1757/D1757</f>
        <v>1.2</v>
      </c>
      <c r="P1757">
        <f>AVERAGE(E1757/L1757)</f>
        <v>7.5</v>
      </c>
      <c r="Q1757" t="str">
        <f>LEFT(N1757,SEARCH("/",N1757)-1)</f>
        <v>photography</v>
      </c>
      <c r="R1757" t="str">
        <f>RIGHT(N1757,LEN(N1757)-SEARCH("/",N1757))</f>
        <v>photobooks</v>
      </c>
      <c r="S1757" s="8">
        <f>(((J1757/60)/60)/24)+DATE(1970,1,1)</f>
        <v>42252.788900462961</v>
      </c>
      <c r="T1757" s="8">
        <f>(((I1757/60)/60)/24)+DATE(1970,1,1)</f>
        <v>42282.788900462961</v>
      </c>
      <c r="U1757" s="8">
        <f>VALUE(+LEFT(S1757,5))</f>
        <v>42252</v>
      </c>
      <c r="V1757" t="str">
        <f>VLOOKUP(D1757,X$2:Y$13,2)</f>
        <v>Less than 1000</v>
      </c>
    </row>
    <row r="1758" spans="1:22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>+E1758/D1758</f>
        <v>1.0282909090909091</v>
      </c>
      <c r="P1758">
        <f>AVERAGE(E1758/L1758)</f>
        <v>47.13</v>
      </c>
      <c r="Q1758" t="str">
        <f>LEFT(N1758,SEARCH("/",N1758)-1)</f>
        <v>photography</v>
      </c>
      <c r="R1758" t="str">
        <f>RIGHT(N1758,LEN(N1758)-SEARCH("/",N1758))</f>
        <v>photobooks</v>
      </c>
      <c r="S1758" s="8">
        <f>(((J1758/60)/60)/24)+DATE(1970,1,1)</f>
        <v>42571.167465277773</v>
      </c>
      <c r="T1758" s="8">
        <f>(((I1758/60)/60)/24)+DATE(1970,1,1)</f>
        <v>42611.167465277773</v>
      </c>
      <c r="U1758" s="8">
        <f>VALUE(+LEFT(S1758,5))</f>
        <v>42571</v>
      </c>
      <c r="V1758" t="str">
        <f>VLOOKUP(D1758,X$2:Y$13,2)</f>
        <v>5000 to 9999</v>
      </c>
    </row>
    <row r="1759" spans="1:22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>+E1759/D1759</f>
        <v>1.1599999999999999</v>
      </c>
      <c r="P1759">
        <f>AVERAGE(E1759/L1759)</f>
        <v>414.28571428571428</v>
      </c>
      <c r="Q1759" t="str">
        <f>LEFT(N1759,SEARCH("/",N1759)-1)</f>
        <v>photography</v>
      </c>
      <c r="R1759" t="str">
        <f>RIGHT(N1759,LEN(N1759)-SEARCH("/",N1759))</f>
        <v>photobooks</v>
      </c>
      <c r="S1759" s="8">
        <f>(((J1759/60)/60)/24)+DATE(1970,1,1)</f>
        <v>42733.827349537038</v>
      </c>
      <c r="T1759" s="8">
        <f>(((I1759/60)/60)/24)+DATE(1970,1,1)</f>
        <v>42763.811805555553</v>
      </c>
      <c r="U1759" s="8">
        <f>VALUE(+LEFT(S1759,5))</f>
        <v>42733</v>
      </c>
      <c r="V1759" t="str">
        <f>VLOOKUP(D1759,X$2:Y$13,2)</f>
        <v>5000 to 9999</v>
      </c>
    </row>
    <row r="1760" spans="1:22" ht="43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>+E1760/D1760</f>
        <v>1.147</v>
      </c>
      <c r="P1760">
        <f>AVERAGE(E1760/L1760)</f>
        <v>42.481481481481481</v>
      </c>
      <c r="Q1760" t="str">
        <f>LEFT(N1760,SEARCH("/",N1760)-1)</f>
        <v>photography</v>
      </c>
      <c r="R1760" t="str">
        <f>RIGHT(N1760,LEN(N1760)-SEARCH("/",N1760))</f>
        <v>photobooks</v>
      </c>
      <c r="S1760" s="8">
        <f>(((J1760/60)/60)/24)+DATE(1970,1,1)</f>
        <v>42505.955925925926</v>
      </c>
      <c r="T1760" s="8">
        <f>(((I1760/60)/60)/24)+DATE(1970,1,1)</f>
        <v>42565.955925925926</v>
      </c>
      <c r="U1760" s="8">
        <f>VALUE(+LEFT(S1760,5))</f>
        <v>42505</v>
      </c>
      <c r="V1760" t="str">
        <f>VLOOKUP(D1760,X$2:Y$13,2)</f>
        <v>1000 to 4999</v>
      </c>
    </row>
    <row r="1761" spans="1:2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>+E1761/D1761</f>
        <v>1.0660000000000001</v>
      </c>
      <c r="P1761">
        <f>AVERAGE(E1761/L1761)</f>
        <v>108.77551020408163</v>
      </c>
      <c r="Q1761" t="str">
        <f>LEFT(N1761,SEARCH("/",N1761)-1)</f>
        <v>photography</v>
      </c>
      <c r="R1761" t="str">
        <f>RIGHT(N1761,LEN(N1761)-SEARCH("/",N1761))</f>
        <v>photobooks</v>
      </c>
      <c r="S1761" s="8">
        <f>(((J1761/60)/60)/24)+DATE(1970,1,1)</f>
        <v>42068.829039351855</v>
      </c>
      <c r="T1761" s="8">
        <f>(((I1761/60)/60)/24)+DATE(1970,1,1)</f>
        <v>42088.787372685183</v>
      </c>
      <c r="U1761" s="8">
        <f>VALUE(+LEFT(S1761,5))</f>
        <v>42068</v>
      </c>
      <c r="V1761" t="str">
        <f>VLOOKUP(D1761,X$2:Y$13,2)</f>
        <v>5000 to 9999</v>
      </c>
    </row>
    <row r="1762" spans="1:22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>+E1762/D1762</f>
        <v>1.6544000000000001</v>
      </c>
      <c r="P1762">
        <f>AVERAGE(E1762/L1762)</f>
        <v>81.098039215686271</v>
      </c>
      <c r="Q1762" t="str">
        <f>LEFT(N1762,SEARCH("/",N1762)-1)</f>
        <v>photography</v>
      </c>
      <c r="R1762" t="str">
        <f>RIGHT(N1762,LEN(N1762)-SEARCH("/",N1762))</f>
        <v>photobooks</v>
      </c>
      <c r="S1762" s="8">
        <f>(((J1762/60)/60)/24)+DATE(1970,1,1)</f>
        <v>42405.67260416667</v>
      </c>
      <c r="T1762" s="8">
        <f>(((I1762/60)/60)/24)+DATE(1970,1,1)</f>
        <v>42425.67260416667</v>
      </c>
      <c r="U1762" s="8">
        <f>VALUE(+LEFT(S1762,5))</f>
        <v>42405</v>
      </c>
      <c r="V1762" t="str">
        <f>VLOOKUP(D1762,X$2:Y$13,2)</f>
        <v>5000 to 9999</v>
      </c>
    </row>
    <row r="1763" spans="1:22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>+E1763/D1763</f>
        <v>1.55</v>
      </c>
      <c r="P1763">
        <f>AVERAGE(E1763/L1763)</f>
        <v>51.666666666666664</v>
      </c>
      <c r="Q1763" t="str">
        <f>LEFT(N1763,SEARCH("/",N1763)-1)</f>
        <v>photography</v>
      </c>
      <c r="R1763" t="str">
        <f>RIGHT(N1763,LEN(N1763)-SEARCH("/",N1763))</f>
        <v>photobooks</v>
      </c>
      <c r="S1763" s="8">
        <f>(((J1763/60)/60)/24)+DATE(1970,1,1)</f>
        <v>42209.567824074074</v>
      </c>
      <c r="T1763" s="8">
        <f>(((I1763/60)/60)/24)+DATE(1970,1,1)</f>
        <v>42259.567824074074</v>
      </c>
      <c r="U1763" s="8">
        <f>VALUE(+LEFT(S1763,5))</f>
        <v>42209</v>
      </c>
      <c r="V1763" t="str">
        <f>VLOOKUP(D1763,X$2:Y$13,2)</f>
        <v>Less than 1000</v>
      </c>
    </row>
    <row r="1764" spans="1:2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>+E1764/D1764</f>
        <v>8.85</v>
      </c>
      <c r="P1764">
        <f>AVERAGE(E1764/L1764)</f>
        <v>35.4</v>
      </c>
      <c r="Q1764" t="str">
        <f>LEFT(N1764,SEARCH("/",N1764)-1)</f>
        <v>photography</v>
      </c>
      <c r="R1764" t="str">
        <f>RIGHT(N1764,LEN(N1764)-SEARCH("/",N1764))</f>
        <v>photobooks</v>
      </c>
      <c r="S1764" s="8">
        <f>(((J1764/60)/60)/24)+DATE(1970,1,1)</f>
        <v>42410.982002314813</v>
      </c>
      <c r="T1764" s="8">
        <f>(((I1764/60)/60)/24)+DATE(1970,1,1)</f>
        <v>42440.982002314813</v>
      </c>
      <c r="U1764" s="8">
        <f>VALUE(+LEFT(S1764,5))</f>
        <v>42410</v>
      </c>
      <c r="V1764" t="str">
        <f>VLOOKUP(D1764,X$2:Y$13,2)</f>
        <v>Less than 1000</v>
      </c>
    </row>
    <row r="1765" spans="1:22" ht="43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>+E1765/D1765</f>
        <v>1.0190833333333333</v>
      </c>
      <c r="P1765">
        <f>AVERAGE(E1765/L1765)</f>
        <v>103.63559322033899</v>
      </c>
      <c r="Q1765" t="str">
        <f>LEFT(N1765,SEARCH("/",N1765)-1)</f>
        <v>photography</v>
      </c>
      <c r="R1765" t="str">
        <f>RIGHT(N1765,LEN(N1765)-SEARCH("/",N1765))</f>
        <v>photobooks</v>
      </c>
      <c r="S1765" s="8">
        <f>(((J1765/60)/60)/24)+DATE(1970,1,1)</f>
        <v>42636.868518518517</v>
      </c>
      <c r="T1765" s="8">
        <f>(((I1765/60)/60)/24)+DATE(1970,1,1)</f>
        <v>42666.868518518517</v>
      </c>
      <c r="U1765" s="8">
        <f>VALUE(+LEFT(S1765,5))</f>
        <v>42636</v>
      </c>
      <c r="V1765" t="str">
        <f>VLOOKUP(D1765,X$2:Y$13,2)</f>
        <v>10000 to 14999</v>
      </c>
    </row>
    <row r="1766" spans="1:22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>+E1766/D1766</f>
        <v>0.19600000000000001</v>
      </c>
      <c r="P1766">
        <f>AVERAGE(E1766/L1766)</f>
        <v>55.282051282051285</v>
      </c>
      <c r="Q1766" t="str">
        <f>LEFT(N1766,SEARCH("/",N1766)-1)</f>
        <v>photography</v>
      </c>
      <c r="R1766" t="str">
        <f>RIGHT(N1766,LEN(N1766)-SEARCH("/",N1766))</f>
        <v>photobooks</v>
      </c>
      <c r="S1766" s="8">
        <f>(((J1766/60)/60)/24)+DATE(1970,1,1)</f>
        <v>41825.485868055555</v>
      </c>
      <c r="T1766" s="8">
        <f>(((I1766/60)/60)/24)+DATE(1970,1,1)</f>
        <v>41854.485868055555</v>
      </c>
      <c r="U1766" s="8">
        <f>VALUE(+LEFT(S1766,5))</f>
        <v>41825</v>
      </c>
      <c r="V1766" t="str">
        <f>VLOOKUP(D1766,X$2:Y$13,2)</f>
        <v>10000 to 14999</v>
      </c>
    </row>
    <row r="1767" spans="1:22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>+E1767/D1767</f>
        <v>0.59467839999999994</v>
      </c>
      <c r="P1767">
        <f>AVERAGE(E1767/L1767)</f>
        <v>72.16970873786407</v>
      </c>
      <c r="Q1767" t="str">
        <f>LEFT(N1767,SEARCH("/",N1767)-1)</f>
        <v>photography</v>
      </c>
      <c r="R1767" t="str">
        <f>RIGHT(N1767,LEN(N1767)-SEARCH("/",N1767))</f>
        <v>photobooks</v>
      </c>
      <c r="S1767" s="8">
        <f>(((J1767/60)/60)/24)+DATE(1970,1,1)</f>
        <v>41834.980462962965</v>
      </c>
      <c r="T1767" s="8">
        <f>(((I1767/60)/60)/24)+DATE(1970,1,1)</f>
        <v>41864.980462962965</v>
      </c>
      <c r="U1767" s="8">
        <f>VALUE(+LEFT(S1767,5))</f>
        <v>41834</v>
      </c>
      <c r="V1767" t="str">
        <f>VLOOKUP(D1767,X$2:Y$13,2)</f>
        <v>10000 to 14999</v>
      </c>
    </row>
    <row r="1768" spans="1:22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>+E1768/D1768</f>
        <v>0</v>
      </c>
      <c r="P1768" t="e">
        <f>AVERAGE(E1768/L1768)</f>
        <v>#DIV/0!</v>
      </c>
      <c r="Q1768" t="str">
        <f>LEFT(N1768,SEARCH("/",N1768)-1)</f>
        <v>photography</v>
      </c>
      <c r="R1768" t="str">
        <f>RIGHT(N1768,LEN(N1768)-SEARCH("/",N1768))</f>
        <v>photobooks</v>
      </c>
      <c r="S1768" s="8">
        <f>(((J1768/60)/60)/24)+DATE(1970,1,1)</f>
        <v>41855.859814814816</v>
      </c>
      <c r="T1768" s="8">
        <f>(((I1768/60)/60)/24)+DATE(1970,1,1)</f>
        <v>41876.859814814816</v>
      </c>
      <c r="U1768" s="8">
        <f>VALUE(+LEFT(S1768,5))</f>
        <v>41855</v>
      </c>
      <c r="V1768" t="str">
        <f>VLOOKUP(D1768,X$2:Y$13,2)</f>
        <v>1000 to 4999</v>
      </c>
    </row>
    <row r="1769" spans="1:22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>+E1769/D1769</f>
        <v>0.4572</v>
      </c>
      <c r="P1769">
        <f>AVERAGE(E1769/L1769)</f>
        <v>58.615384615384613</v>
      </c>
      <c r="Q1769" t="str">
        <f>LEFT(N1769,SEARCH("/",N1769)-1)</f>
        <v>photography</v>
      </c>
      <c r="R1769" t="str">
        <f>RIGHT(N1769,LEN(N1769)-SEARCH("/",N1769))</f>
        <v>photobooks</v>
      </c>
      <c r="S1769" s="8">
        <f>(((J1769/60)/60)/24)+DATE(1970,1,1)</f>
        <v>41824.658379629633</v>
      </c>
      <c r="T1769" s="8">
        <f>(((I1769/60)/60)/24)+DATE(1970,1,1)</f>
        <v>41854.658379629633</v>
      </c>
      <c r="U1769" s="8">
        <f>VALUE(+LEFT(S1769,5))</f>
        <v>41824</v>
      </c>
      <c r="V1769" t="str">
        <f>VLOOKUP(D1769,X$2:Y$13,2)</f>
        <v>5000 to 9999</v>
      </c>
    </row>
    <row r="1770" spans="1:22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>+E1770/D1770</f>
        <v>3.7400000000000003E-2</v>
      </c>
      <c r="P1770">
        <f>AVERAGE(E1770/L1770)</f>
        <v>12.466666666666667</v>
      </c>
      <c r="Q1770" t="str">
        <f>LEFT(N1770,SEARCH("/",N1770)-1)</f>
        <v>photography</v>
      </c>
      <c r="R1770" t="str">
        <f>RIGHT(N1770,LEN(N1770)-SEARCH("/",N1770))</f>
        <v>photobooks</v>
      </c>
      <c r="S1770" s="8">
        <f>(((J1770/60)/60)/24)+DATE(1970,1,1)</f>
        <v>41849.560694444444</v>
      </c>
      <c r="T1770" s="8">
        <f>(((I1770/60)/60)/24)+DATE(1970,1,1)</f>
        <v>41909.560694444444</v>
      </c>
      <c r="U1770" s="8">
        <f>VALUE(+LEFT(S1770,5))</f>
        <v>41849</v>
      </c>
      <c r="V1770" t="str">
        <f>VLOOKUP(D1770,X$2:Y$13,2)</f>
        <v>5000 to 9999</v>
      </c>
    </row>
    <row r="1771" spans="1:22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>+E1771/D1771</f>
        <v>2.7025E-2</v>
      </c>
      <c r="P1771">
        <f>AVERAGE(E1771/L1771)</f>
        <v>49.136363636363633</v>
      </c>
      <c r="Q1771" t="str">
        <f>LEFT(N1771,SEARCH("/",N1771)-1)</f>
        <v>photography</v>
      </c>
      <c r="R1771" t="str">
        <f>RIGHT(N1771,LEN(N1771)-SEARCH("/",N1771))</f>
        <v>photobooks</v>
      </c>
      <c r="S1771" s="8">
        <f>(((J1771/60)/60)/24)+DATE(1970,1,1)</f>
        <v>41987.818969907406</v>
      </c>
      <c r="T1771" s="8">
        <f>(((I1771/60)/60)/24)+DATE(1970,1,1)</f>
        <v>42017.818969907406</v>
      </c>
      <c r="U1771" s="8">
        <f>VALUE(+LEFT(S1771,5))</f>
        <v>41987</v>
      </c>
      <c r="V1771" t="str">
        <f>VLOOKUP(D1771,X$2:Y$13,2)</f>
        <v>40000 to 44999</v>
      </c>
    </row>
    <row r="1772" spans="1:22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>+E1772/D1772</f>
        <v>0.56514285714285717</v>
      </c>
      <c r="P1772">
        <f>AVERAGE(E1772/L1772)</f>
        <v>150.5</v>
      </c>
      <c r="Q1772" t="str">
        <f>LEFT(N1772,SEARCH("/",N1772)-1)</f>
        <v>photography</v>
      </c>
      <c r="R1772" t="str">
        <f>RIGHT(N1772,LEN(N1772)-SEARCH("/",N1772))</f>
        <v>photobooks</v>
      </c>
      <c r="S1772" s="8">
        <f>(((J1772/60)/60)/24)+DATE(1970,1,1)</f>
        <v>41891.780023148152</v>
      </c>
      <c r="T1772" s="8">
        <f>(((I1772/60)/60)/24)+DATE(1970,1,1)</f>
        <v>41926.780023148152</v>
      </c>
      <c r="U1772" s="8">
        <f>VALUE(+LEFT(S1772,5))</f>
        <v>41891</v>
      </c>
      <c r="V1772" t="str">
        <f>VLOOKUP(D1772,X$2:Y$13,2)</f>
        <v>20000 to 24999</v>
      </c>
    </row>
    <row r="1773" spans="1:22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>+E1773/D1773</f>
        <v>0.21309523809523809</v>
      </c>
      <c r="P1773">
        <f>AVERAGE(E1773/L1773)</f>
        <v>35.799999999999997</v>
      </c>
      <c r="Q1773" t="str">
        <f>LEFT(N1773,SEARCH("/",N1773)-1)</f>
        <v>photography</v>
      </c>
      <c r="R1773" t="str">
        <f>RIGHT(N1773,LEN(N1773)-SEARCH("/",N1773))</f>
        <v>photobooks</v>
      </c>
      <c r="S1773" s="8">
        <f>(((J1773/60)/60)/24)+DATE(1970,1,1)</f>
        <v>41905.979629629634</v>
      </c>
      <c r="T1773" s="8">
        <f>(((I1773/60)/60)/24)+DATE(1970,1,1)</f>
        <v>41935.979629629634</v>
      </c>
      <c r="U1773" s="8">
        <f>VALUE(+LEFT(S1773,5))</f>
        <v>41905</v>
      </c>
      <c r="V1773" t="str">
        <f>VLOOKUP(D1773,X$2:Y$13,2)</f>
        <v>1000 to 4999</v>
      </c>
    </row>
    <row r="1774" spans="1:22" ht="28.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>+E1774/D1774</f>
        <v>0.156</v>
      </c>
      <c r="P1774">
        <f>AVERAGE(E1774/L1774)</f>
        <v>45.157894736842103</v>
      </c>
      <c r="Q1774" t="str">
        <f>LEFT(N1774,SEARCH("/",N1774)-1)</f>
        <v>photography</v>
      </c>
      <c r="R1774" t="str">
        <f>RIGHT(N1774,LEN(N1774)-SEARCH("/",N1774))</f>
        <v>photobooks</v>
      </c>
      <c r="S1774" s="8">
        <f>(((J1774/60)/60)/24)+DATE(1970,1,1)</f>
        <v>41766.718009259261</v>
      </c>
      <c r="T1774" s="8">
        <f>(((I1774/60)/60)/24)+DATE(1970,1,1)</f>
        <v>41826.718009259261</v>
      </c>
      <c r="U1774" s="8">
        <f>VALUE(+LEFT(S1774,5))</f>
        <v>41766</v>
      </c>
      <c r="V1774" t="str">
        <f>VLOOKUP(D1774,X$2:Y$13,2)</f>
        <v>5000 to 9999</v>
      </c>
    </row>
    <row r="1775" spans="1:22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>+E1775/D1775</f>
        <v>6.2566666666666673E-2</v>
      </c>
      <c r="P1775">
        <f>AVERAGE(E1775/L1775)</f>
        <v>98.78947368421052</v>
      </c>
      <c r="Q1775" t="str">
        <f>LEFT(N1775,SEARCH("/",N1775)-1)</f>
        <v>photography</v>
      </c>
      <c r="R1775" t="str">
        <f>RIGHT(N1775,LEN(N1775)-SEARCH("/",N1775))</f>
        <v>photobooks</v>
      </c>
      <c r="S1775" s="8">
        <f>(((J1775/60)/60)/24)+DATE(1970,1,1)</f>
        <v>41978.760393518518</v>
      </c>
      <c r="T1775" s="8">
        <f>(((I1775/60)/60)/24)+DATE(1970,1,1)</f>
        <v>42023.760393518518</v>
      </c>
      <c r="U1775" s="8">
        <f>VALUE(+LEFT(S1775,5))</f>
        <v>41978</v>
      </c>
      <c r="V1775" t="str">
        <f>VLOOKUP(D1775,X$2:Y$13,2)</f>
        <v>30000 to 34999</v>
      </c>
    </row>
    <row r="1776" spans="1:22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>+E1776/D1776</f>
        <v>0.4592</v>
      </c>
      <c r="P1776">
        <f>AVERAGE(E1776/L1776)</f>
        <v>88.307692307692307</v>
      </c>
      <c r="Q1776" t="str">
        <f>LEFT(N1776,SEARCH("/",N1776)-1)</f>
        <v>photography</v>
      </c>
      <c r="R1776" t="str">
        <f>RIGHT(N1776,LEN(N1776)-SEARCH("/",N1776))</f>
        <v>photobooks</v>
      </c>
      <c r="S1776" s="8">
        <f>(((J1776/60)/60)/24)+DATE(1970,1,1)</f>
        <v>41930.218657407408</v>
      </c>
      <c r="T1776" s="8">
        <f>(((I1776/60)/60)/24)+DATE(1970,1,1)</f>
        <v>41972.624305555553</v>
      </c>
      <c r="U1776" s="8">
        <f>VALUE(+LEFT(S1776,5))</f>
        <v>41930</v>
      </c>
      <c r="V1776" t="str">
        <f>VLOOKUP(D1776,X$2:Y$13,2)</f>
        <v>1000 to 4999</v>
      </c>
    </row>
    <row r="1777" spans="1:22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>+E1777/D1777</f>
        <v>0.65101538461538466</v>
      </c>
      <c r="P1777">
        <f>AVERAGE(E1777/L1777)</f>
        <v>170.62903225806451</v>
      </c>
      <c r="Q1777" t="str">
        <f>LEFT(N1777,SEARCH("/",N1777)-1)</f>
        <v>photography</v>
      </c>
      <c r="R1777" t="str">
        <f>RIGHT(N1777,LEN(N1777)-SEARCH("/",N1777))</f>
        <v>photobooks</v>
      </c>
      <c r="S1777" s="8">
        <f>(((J1777/60)/60)/24)+DATE(1970,1,1)</f>
        <v>41891.976388888892</v>
      </c>
      <c r="T1777" s="8">
        <f>(((I1777/60)/60)/24)+DATE(1970,1,1)</f>
        <v>41936.976388888892</v>
      </c>
      <c r="U1777" s="8">
        <f>VALUE(+LEFT(S1777,5))</f>
        <v>41891</v>
      </c>
      <c r="V1777" t="str">
        <f>VLOOKUP(D1777,X$2:Y$13,2)</f>
        <v>30000 to 34999</v>
      </c>
    </row>
    <row r="1778" spans="1:22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>+E1778/D1778</f>
        <v>6.7000000000000004E-2</v>
      </c>
      <c r="P1778">
        <f>AVERAGE(E1778/L1778)</f>
        <v>83.75</v>
      </c>
      <c r="Q1778" t="str">
        <f>LEFT(N1778,SEARCH("/",N1778)-1)</f>
        <v>photography</v>
      </c>
      <c r="R1778" t="str">
        <f>RIGHT(N1778,LEN(N1778)-SEARCH("/",N1778))</f>
        <v>photobooks</v>
      </c>
      <c r="S1778" s="8">
        <f>(((J1778/60)/60)/24)+DATE(1970,1,1)</f>
        <v>41905.95684027778</v>
      </c>
      <c r="T1778" s="8">
        <f>(((I1778/60)/60)/24)+DATE(1970,1,1)</f>
        <v>41941.95684027778</v>
      </c>
      <c r="U1778" s="8">
        <f>VALUE(+LEFT(S1778,5))</f>
        <v>41905</v>
      </c>
      <c r="V1778" t="str">
        <f>VLOOKUP(D1778,X$2:Y$13,2)</f>
        <v>5000 to 9999</v>
      </c>
    </row>
    <row r="1779" spans="1:22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>+E1779/D1779</f>
        <v>0.135625</v>
      </c>
      <c r="P1779">
        <f>AVERAGE(E1779/L1779)</f>
        <v>65.099999999999994</v>
      </c>
      <c r="Q1779" t="str">
        <f>LEFT(N1779,SEARCH("/",N1779)-1)</f>
        <v>photography</v>
      </c>
      <c r="R1779" t="str">
        <f>RIGHT(N1779,LEN(N1779)-SEARCH("/",N1779))</f>
        <v>photobooks</v>
      </c>
      <c r="S1779" s="8">
        <f>(((J1779/60)/60)/24)+DATE(1970,1,1)</f>
        <v>42025.357094907406</v>
      </c>
      <c r="T1779" s="8">
        <f>(((I1779/60)/60)/24)+DATE(1970,1,1)</f>
        <v>42055.357094907406</v>
      </c>
      <c r="U1779" s="8">
        <f>VALUE(+LEFT(S1779,5))</f>
        <v>42025</v>
      </c>
      <c r="V1779" t="str">
        <f>VLOOKUP(D1779,X$2:Y$13,2)</f>
        <v>1000 to 4999</v>
      </c>
    </row>
    <row r="1780" spans="1:22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>+E1780/D1780</f>
        <v>1.9900000000000001E-2</v>
      </c>
      <c r="P1780">
        <f>AVERAGE(E1780/L1780)</f>
        <v>66.333333333333329</v>
      </c>
      <c r="Q1780" t="str">
        <f>LEFT(N1780,SEARCH("/",N1780)-1)</f>
        <v>photography</v>
      </c>
      <c r="R1780" t="str">
        <f>RIGHT(N1780,LEN(N1780)-SEARCH("/",N1780))</f>
        <v>photobooks</v>
      </c>
      <c r="S1780" s="8">
        <f>(((J1780/60)/60)/24)+DATE(1970,1,1)</f>
        <v>42045.86336805555</v>
      </c>
      <c r="T1780" s="8">
        <f>(((I1780/60)/60)/24)+DATE(1970,1,1)</f>
        <v>42090.821701388893</v>
      </c>
      <c r="U1780" s="8">
        <f>VALUE(+LEFT(S1780,5))</f>
        <v>42045</v>
      </c>
      <c r="V1780" t="str">
        <f>VLOOKUP(D1780,X$2:Y$13,2)</f>
        <v>Greater than or equal to 50000</v>
      </c>
    </row>
    <row r="1781" spans="1:22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>+E1781/D1781</f>
        <v>0.36236363636363639</v>
      </c>
      <c r="P1781">
        <f>AVERAGE(E1781/L1781)</f>
        <v>104.89473684210526</v>
      </c>
      <c r="Q1781" t="str">
        <f>LEFT(N1781,SEARCH("/",N1781)-1)</f>
        <v>photography</v>
      </c>
      <c r="R1781" t="str">
        <f>RIGHT(N1781,LEN(N1781)-SEARCH("/",N1781))</f>
        <v>photobooks</v>
      </c>
      <c r="S1781" s="8">
        <f>(((J1781/60)/60)/24)+DATE(1970,1,1)</f>
        <v>42585.691898148143</v>
      </c>
      <c r="T1781" s="8">
        <f>(((I1781/60)/60)/24)+DATE(1970,1,1)</f>
        <v>42615.691898148143</v>
      </c>
      <c r="U1781" s="8">
        <f>VALUE(+LEFT(S1781,5))</f>
        <v>42585</v>
      </c>
      <c r="V1781" t="str">
        <f>VLOOKUP(D1781,X$2:Y$13,2)</f>
        <v>10000 to 14999</v>
      </c>
    </row>
    <row r="1782" spans="1:22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>+E1782/D1782</f>
        <v>0.39743333333333336</v>
      </c>
      <c r="P1782">
        <f>AVERAGE(E1782/L1782)</f>
        <v>78.440789473684205</v>
      </c>
      <c r="Q1782" t="str">
        <f>LEFT(N1782,SEARCH("/",N1782)-1)</f>
        <v>photography</v>
      </c>
      <c r="R1782" t="str">
        <f>RIGHT(N1782,LEN(N1782)-SEARCH("/",N1782))</f>
        <v>photobooks</v>
      </c>
      <c r="S1782" s="8">
        <f>(((J1782/60)/60)/24)+DATE(1970,1,1)</f>
        <v>42493.600810185191</v>
      </c>
      <c r="T1782" s="8">
        <f>(((I1782/60)/60)/24)+DATE(1970,1,1)</f>
        <v>42553.600810185191</v>
      </c>
      <c r="U1782" s="8">
        <f>VALUE(+LEFT(S1782,5))</f>
        <v>42493</v>
      </c>
      <c r="V1782" t="str">
        <f>VLOOKUP(D1782,X$2:Y$13,2)</f>
        <v>30000 to 34999</v>
      </c>
    </row>
    <row r="1783" spans="1:22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>+E1783/D1783</f>
        <v>0.25763636363636366</v>
      </c>
      <c r="P1783">
        <f>AVERAGE(E1783/L1783)</f>
        <v>59.041666666666664</v>
      </c>
      <c r="Q1783" t="str">
        <f>LEFT(N1783,SEARCH("/",N1783)-1)</f>
        <v>photography</v>
      </c>
      <c r="R1783" t="str">
        <f>RIGHT(N1783,LEN(N1783)-SEARCH("/",N1783))</f>
        <v>photobooks</v>
      </c>
      <c r="S1783" s="8">
        <f>(((J1783/60)/60)/24)+DATE(1970,1,1)</f>
        <v>42597.617418981477</v>
      </c>
      <c r="T1783" s="8">
        <f>(((I1783/60)/60)/24)+DATE(1970,1,1)</f>
        <v>42628.617418981477</v>
      </c>
      <c r="U1783" s="8">
        <f>VALUE(+LEFT(S1783,5))</f>
        <v>42597</v>
      </c>
      <c r="V1783" t="str">
        <f>VLOOKUP(D1783,X$2:Y$13,2)</f>
        <v>5000 to 9999</v>
      </c>
    </row>
    <row r="1784" spans="1:22" ht="43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>+E1784/D1784</f>
        <v>0.15491428571428573</v>
      </c>
      <c r="P1784">
        <f>AVERAGE(E1784/L1784)</f>
        <v>71.34210526315789</v>
      </c>
      <c r="Q1784" t="str">
        <f>LEFT(N1784,SEARCH("/",N1784)-1)</f>
        <v>photography</v>
      </c>
      <c r="R1784" t="str">
        <f>RIGHT(N1784,LEN(N1784)-SEARCH("/",N1784))</f>
        <v>photobooks</v>
      </c>
      <c r="S1784" s="8">
        <f>(((J1784/60)/60)/24)+DATE(1970,1,1)</f>
        <v>42388.575104166666</v>
      </c>
      <c r="T1784" s="8">
        <f>(((I1784/60)/60)/24)+DATE(1970,1,1)</f>
        <v>42421.575104166666</v>
      </c>
      <c r="U1784" s="8">
        <f>VALUE(+LEFT(S1784,5))</f>
        <v>42388</v>
      </c>
      <c r="V1784" t="str">
        <f>VLOOKUP(D1784,X$2:Y$13,2)</f>
        <v>35000 to 39999</v>
      </c>
    </row>
    <row r="1785" spans="1:22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>+E1785/D1785</f>
        <v>0.236925</v>
      </c>
      <c r="P1785">
        <f>AVERAGE(E1785/L1785)</f>
        <v>51.227027027027027</v>
      </c>
      <c r="Q1785" t="str">
        <f>LEFT(N1785,SEARCH("/",N1785)-1)</f>
        <v>photography</v>
      </c>
      <c r="R1785" t="str">
        <f>RIGHT(N1785,LEN(N1785)-SEARCH("/",N1785))</f>
        <v>photobooks</v>
      </c>
      <c r="S1785" s="8">
        <f>(((J1785/60)/60)/24)+DATE(1970,1,1)</f>
        <v>42115.949976851851</v>
      </c>
      <c r="T1785" s="8">
        <f>(((I1785/60)/60)/24)+DATE(1970,1,1)</f>
        <v>42145.949976851851</v>
      </c>
      <c r="U1785" s="8">
        <f>VALUE(+LEFT(S1785,5))</f>
        <v>42115</v>
      </c>
      <c r="V1785" t="str">
        <f>VLOOKUP(D1785,X$2:Y$13,2)</f>
        <v>40000 to 44999</v>
      </c>
    </row>
    <row r="1786" spans="1:22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>+E1786/D1786</f>
        <v>0.39760000000000001</v>
      </c>
      <c r="P1786">
        <f>AVERAGE(E1786/L1786)</f>
        <v>60.242424242424242</v>
      </c>
      <c r="Q1786" t="str">
        <f>LEFT(N1786,SEARCH("/",N1786)-1)</f>
        <v>photography</v>
      </c>
      <c r="R1786" t="str">
        <f>RIGHT(N1786,LEN(N1786)-SEARCH("/",N1786))</f>
        <v>photobooks</v>
      </c>
      <c r="S1786" s="8">
        <f>(((J1786/60)/60)/24)+DATE(1970,1,1)</f>
        <v>42003.655555555553</v>
      </c>
      <c r="T1786" s="8">
        <f>(((I1786/60)/60)/24)+DATE(1970,1,1)</f>
        <v>42035.142361111109</v>
      </c>
      <c r="U1786" s="8">
        <f>VALUE(+LEFT(S1786,5))</f>
        <v>42003</v>
      </c>
      <c r="V1786" t="str">
        <f>VLOOKUP(D1786,X$2:Y$13,2)</f>
        <v>5000 to 9999</v>
      </c>
    </row>
    <row r="1787" spans="1:22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>+E1787/D1787</f>
        <v>0.20220833333333332</v>
      </c>
      <c r="P1787">
        <f>AVERAGE(E1787/L1787)</f>
        <v>44.935185185185183</v>
      </c>
      <c r="Q1787" t="str">
        <f>LEFT(N1787,SEARCH("/",N1787)-1)</f>
        <v>photography</v>
      </c>
      <c r="R1787" t="str">
        <f>RIGHT(N1787,LEN(N1787)-SEARCH("/",N1787))</f>
        <v>photobooks</v>
      </c>
      <c r="S1787" s="8">
        <f>(((J1787/60)/60)/24)+DATE(1970,1,1)</f>
        <v>41897.134895833333</v>
      </c>
      <c r="T1787" s="8">
        <f>(((I1787/60)/60)/24)+DATE(1970,1,1)</f>
        <v>41928</v>
      </c>
      <c r="U1787" s="8">
        <f>VALUE(+LEFT(S1787,5))</f>
        <v>41897</v>
      </c>
      <c r="V1787" t="str">
        <f>VLOOKUP(D1787,X$2:Y$13,2)</f>
        <v>20000 to 24999</v>
      </c>
    </row>
    <row r="1788" spans="1:22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>+E1788/D1788</f>
        <v>0.47631578947368419</v>
      </c>
      <c r="P1788">
        <f>AVERAGE(E1788/L1788)</f>
        <v>31.206896551724139</v>
      </c>
      <c r="Q1788" t="str">
        <f>LEFT(N1788,SEARCH("/",N1788)-1)</f>
        <v>photography</v>
      </c>
      <c r="R1788" t="str">
        <f>RIGHT(N1788,LEN(N1788)-SEARCH("/",N1788))</f>
        <v>photobooks</v>
      </c>
      <c r="S1788" s="8">
        <f>(((J1788/60)/60)/24)+DATE(1970,1,1)</f>
        <v>41958.550659722227</v>
      </c>
      <c r="T1788" s="8">
        <f>(((I1788/60)/60)/24)+DATE(1970,1,1)</f>
        <v>41988.550659722227</v>
      </c>
      <c r="U1788" s="8">
        <f>VALUE(+LEFT(S1788,5))</f>
        <v>41958</v>
      </c>
      <c r="V1788" t="str">
        <f>VLOOKUP(D1788,X$2:Y$13,2)</f>
        <v>1000 to 4999</v>
      </c>
    </row>
    <row r="1789" spans="1:22" ht="28.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>+E1789/D1789</f>
        <v>0.15329999999999999</v>
      </c>
      <c r="P1789">
        <f>AVERAGE(E1789/L1789)</f>
        <v>63.875</v>
      </c>
      <c r="Q1789" t="str">
        <f>LEFT(N1789,SEARCH("/",N1789)-1)</f>
        <v>photography</v>
      </c>
      <c r="R1789" t="str">
        <f>RIGHT(N1789,LEN(N1789)-SEARCH("/",N1789))</f>
        <v>photobooks</v>
      </c>
      <c r="S1789" s="8">
        <f>(((J1789/60)/60)/24)+DATE(1970,1,1)</f>
        <v>42068.65552083333</v>
      </c>
      <c r="T1789" s="8">
        <f>(((I1789/60)/60)/24)+DATE(1970,1,1)</f>
        <v>42098.613854166666</v>
      </c>
      <c r="U1789" s="8">
        <f>VALUE(+LEFT(S1789,5))</f>
        <v>42068</v>
      </c>
      <c r="V1789" t="str">
        <f>VLOOKUP(D1789,X$2:Y$13,2)</f>
        <v>10000 to 14999</v>
      </c>
    </row>
    <row r="1790" spans="1:22" ht="28.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>+E1790/D1790</f>
        <v>1.3818181818181818E-2</v>
      </c>
      <c r="P1790">
        <f>AVERAGE(E1790/L1790)</f>
        <v>19</v>
      </c>
      <c r="Q1790" t="str">
        <f>LEFT(N1790,SEARCH("/",N1790)-1)</f>
        <v>photography</v>
      </c>
      <c r="R1790" t="str">
        <f>RIGHT(N1790,LEN(N1790)-SEARCH("/",N1790))</f>
        <v>photobooks</v>
      </c>
      <c r="S1790" s="8">
        <f>(((J1790/60)/60)/24)+DATE(1970,1,1)</f>
        <v>41913.94840277778</v>
      </c>
      <c r="T1790" s="8">
        <f>(((I1790/60)/60)/24)+DATE(1970,1,1)</f>
        <v>41943.94840277778</v>
      </c>
      <c r="U1790" s="8">
        <f>VALUE(+LEFT(S1790,5))</f>
        <v>41913</v>
      </c>
      <c r="V1790" t="str">
        <f>VLOOKUP(D1790,X$2:Y$13,2)</f>
        <v>5000 to 9999</v>
      </c>
    </row>
    <row r="1791" spans="1:22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>+E1791/D1791</f>
        <v>5.0000000000000001E-3</v>
      </c>
      <c r="P1791">
        <f>AVERAGE(E1791/L1791)</f>
        <v>10</v>
      </c>
      <c r="Q1791" t="str">
        <f>LEFT(N1791,SEARCH("/",N1791)-1)</f>
        <v>photography</v>
      </c>
      <c r="R1791" t="str">
        <f>RIGHT(N1791,LEN(N1791)-SEARCH("/",N1791))</f>
        <v>photobooks</v>
      </c>
      <c r="S1791" s="8">
        <f>(((J1791/60)/60)/24)+DATE(1970,1,1)</f>
        <v>41956.250034722223</v>
      </c>
      <c r="T1791" s="8">
        <f>(((I1791/60)/60)/24)+DATE(1970,1,1)</f>
        <v>42016.250034722223</v>
      </c>
      <c r="U1791" s="8">
        <f>VALUE(+LEFT(S1791,5))</f>
        <v>41956</v>
      </c>
      <c r="V1791" t="str">
        <f>VLOOKUP(D1791,X$2:Y$13,2)</f>
        <v>5000 to 9999</v>
      </c>
    </row>
    <row r="1792" spans="1:22" ht="28.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>+E1792/D1792</f>
        <v>4.9575757575757579E-2</v>
      </c>
      <c r="P1792">
        <f>AVERAGE(E1792/L1792)</f>
        <v>109.06666666666666</v>
      </c>
      <c r="Q1792" t="str">
        <f>LEFT(N1792,SEARCH("/",N1792)-1)</f>
        <v>photography</v>
      </c>
      <c r="R1792" t="str">
        <f>RIGHT(N1792,LEN(N1792)-SEARCH("/",N1792))</f>
        <v>photobooks</v>
      </c>
      <c r="S1792" s="8">
        <f>(((J1792/60)/60)/24)+DATE(1970,1,1)</f>
        <v>42010.674513888895</v>
      </c>
      <c r="T1792" s="8">
        <f>(((I1792/60)/60)/24)+DATE(1970,1,1)</f>
        <v>42040.674513888895</v>
      </c>
      <c r="U1792" s="8">
        <f>VALUE(+LEFT(S1792,5))</f>
        <v>42010</v>
      </c>
      <c r="V1792" t="str">
        <f>VLOOKUP(D1792,X$2:Y$13,2)</f>
        <v>30000 to 34999</v>
      </c>
    </row>
    <row r="1793" spans="1:22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>+E1793/D1793</f>
        <v>3.5666666666666666E-2</v>
      </c>
      <c r="P1793">
        <f>AVERAGE(E1793/L1793)</f>
        <v>26.75</v>
      </c>
      <c r="Q1793" t="str">
        <f>LEFT(N1793,SEARCH("/",N1793)-1)</f>
        <v>photography</v>
      </c>
      <c r="R1793" t="str">
        <f>RIGHT(N1793,LEN(N1793)-SEARCH("/",N1793))</f>
        <v>photobooks</v>
      </c>
      <c r="S1793" s="8">
        <f>(((J1793/60)/60)/24)+DATE(1970,1,1)</f>
        <v>41973.740335648152</v>
      </c>
      <c r="T1793" s="8">
        <f>(((I1793/60)/60)/24)+DATE(1970,1,1)</f>
        <v>42033.740335648152</v>
      </c>
      <c r="U1793" s="8">
        <f>VALUE(+LEFT(S1793,5))</f>
        <v>41973</v>
      </c>
      <c r="V1793" t="str">
        <f>VLOOKUP(D1793,X$2:Y$13,2)</f>
        <v>1000 to 4999</v>
      </c>
    </row>
    <row r="1794" spans="1:22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>+E1794/D1794</f>
        <v>0.61124000000000001</v>
      </c>
      <c r="P1794">
        <f>AVERAGE(E1794/L1794)</f>
        <v>109.93525179856115</v>
      </c>
      <c r="Q1794" t="str">
        <f>LEFT(N1794,SEARCH("/",N1794)-1)</f>
        <v>photography</v>
      </c>
      <c r="R1794" t="str">
        <f>RIGHT(N1794,LEN(N1794)-SEARCH("/",N1794))</f>
        <v>photobooks</v>
      </c>
      <c r="S1794" s="8">
        <f>(((J1794/60)/60)/24)+DATE(1970,1,1)</f>
        <v>42189.031041666662</v>
      </c>
      <c r="T1794" s="8">
        <f>(((I1794/60)/60)/24)+DATE(1970,1,1)</f>
        <v>42226.290972222225</v>
      </c>
      <c r="U1794" s="8">
        <f>VALUE(+LEFT(S1794,5))</f>
        <v>42189</v>
      </c>
      <c r="V1794" t="str">
        <f>VLOOKUP(D1794,X$2:Y$13,2)</f>
        <v>25000 to 29999</v>
      </c>
    </row>
    <row r="1795" spans="1:22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>+E1795/D1795</f>
        <v>1.3333333333333334E-2</v>
      </c>
      <c r="P1795">
        <f>AVERAGE(E1795/L1795)</f>
        <v>20</v>
      </c>
      <c r="Q1795" t="str">
        <f>LEFT(N1795,SEARCH("/",N1795)-1)</f>
        <v>photography</v>
      </c>
      <c r="R1795" t="str">
        <f>RIGHT(N1795,LEN(N1795)-SEARCH("/",N1795))</f>
        <v>photobooks</v>
      </c>
      <c r="S1795" s="8">
        <f>(((J1795/60)/60)/24)+DATE(1970,1,1)</f>
        <v>41940.89166666667</v>
      </c>
      <c r="T1795" s="8">
        <f>(((I1795/60)/60)/24)+DATE(1970,1,1)</f>
        <v>41970.933333333334</v>
      </c>
      <c r="U1795" s="8">
        <f>VALUE(+LEFT(S1795,5))</f>
        <v>41940</v>
      </c>
      <c r="V1795" t="str">
        <f>VLOOKUP(D1795,X$2:Y$13,2)</f>
        <v>1000 to 4999</v>
      </c>
    </row>
    <row r="1796" spans="1:22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>+E1796/D1796</f>
        <v>0.11077777777777778</v>
      </c>
      <c r="P1796">
        <f>AVERAGE(E1796/L1796)</f>
        <v>55.388888888888886</v>
      </c>
      <c r="Q1796" t="str">
        <f>LEFT(N1796,SEARCH("/",N1796)-1)</f>
        <v>photography</v>
      </c>
      <c r="R1796" t="str">
        <f>RIGHT(N1796,LEN(N1796)-SEARCH("/",N1796))</f>
        <v>photobooks</v>
      </c>
      <c r="S1796" s="8">
        <f>(((J1796/60)/60)/24)+DATE(1970,1,1)</f>
        <v>42011.551180555558</v>
      </c>
      <c r="T1796" s="8">
        <f>(((I1796/60)/60)/24)+DATE(1970,1,1)</f>
        <v>42046.551180555558</v>
      </c>
      <c r="U1796" s="8">
        <f>VALUE(+LEFT(S1796,5))</f>
        <v>42011</v>
      </c>
      <c r="V1796" t="str">
        <f>VLOOKUP(D1796,X$2:Y$13,2)</f>
        <v>5000 to 9999</v>
      </c>
    </row>
    <row r="1797" spans="1:22" ht="28.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>+E1797/D1797</f>
        <v>0.38735714285714284</v>
      </c>
      <c r="P1797">
        <f>AVERAGE(E1797/L1797)</f>
        <v>133.90123456790124</v>
      </c>
      <c r="Q1797" t="str">
        <f>LEFT(N1797,SEARCH("/",N1797)-1)</f>
        <v>photography</v>
      </c>
      <c r="R1797" t="str">
        <f>RIGHT(N1797,LEN(N1797)-SEARCH("/",N1797))</f>
        <v>photobooks</v>
      </c>
      <c r="S1797" s="8">
        <f>(((J1797/60)/60)/24)+DATE(1970,1,1)</f>
        <v>42628.288668981477</v>
      </c>
      <c r="T1797" s="8">
        <f>(((I1797/60)/60)/24)+DATE(1970,1,1)</f>
        <v>42657.666666666672</v>
      </c>
      <c r="U1797" s="8">
        <f>VALUE(+LEFT(S1797,5))</f>
        <v>42628</v>
      </c>
      <c r="V1797" t="str">
        <f>VLOOKUP(D1797,X$2:Y$13,2)</f>
        <v>25000 to 29999</v>
      </c>
    </row>
    <row r="1798" spans="1:22" ht="43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>+E1798/D1798</f>
        <v>0.22052631578947368</v>
      </c>
      <c r="P1798">
        <f>AVERAGE(E1798/L1798)</f>
        <v>48.720930232558139</v>
      </c>
      <c r="Q1798" t="str">
        <f>LEFT(N1798,SEARCH("/",N1798)-1)</f>
        <v>photography</v>
      </c>
      <c r="R1798" t="str">
        <f>RIGHT(N1798,LEN(N1798)-SEARCH("/",N1798))</f>
        <v>photobooks</v>
      </c>
      <c r="S1798" s="8">
        <f>(((J1798/60)/60)/24)+DATE(1970,1,1)</f>
        <v>42515.439421296294</v>
      </c>
      <c r="T1798" s="8">
        <f>(((I1798/60)/60)/24)+DATE(1970,1,1)</f>
        <v>42575.439421296294</v>
      </c>
      <c r="U1798" s="8">
        <f>VALUE(+LEFT(S1798,5))</f>
        <v>42515</v>
      </c>
      <c r="V1798" t="str">
        <f>VLOOKUP(D1798,X$2:Y$13,2)</f>
        <v>15000 to 19999</v>
      </c>
    </row>
    <row r="1799" spans="1:22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>+E1799/D1799</f>
        <v>0.67549999999999999</v>
      </c>
      <c r="P1799">
        <f>AVERAGE(E1799/L1799)</f>
        <v>48.25</v>
      </c>
      <c r="Q1799" t="str">
        <f>LEFT(N1799,SEARCH("/",N1799)-1)</f>
        <v>photography</v>
      </c>
      <c r="R1799" t="str">
        <f>RIGHT(N1799,LEN(N1799)-SEARCH("/",N1799))</f>
        <v>photobooks</v>
      </c>
      <c r="S1799" s="8">
        <f>(((J1799/60)/60)/24)+DATE(1970,1,1)</f>
        <v>42689.56931712963</v>
      </c>
      <c r="T1799" s="8">
        <f>(((I1799/60)/60)/24)+DATE(1970,1,1)</f>
        <v>42719.56931712963</v>
      </c>
      <c r="U1799" s="8">
        <f>VALUE(+LEFT(S1799,5))</f>
        <v>42689</v>
      </c>
      <c r="V1799" t="str">
        <f>VLOOKUP(D1799,X$2:Y$13,2)</f>
        <v>10000 to 14999</v>
      </c>
    </row>
    <row r="1800" spans="1:22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>+E1800/D1800</f>
        <v>0.136375</v>
      </c>
      <c r="P1800">
        <f>AVERAGE(E1800/L1800)</f>
        <v>58.972972972972975</v>
      </c>
      <c r="Q1800" t="str">
        <f>LEFT(N1800,SEARCH("/",N1800)-1)</f>
        <v>photography</v>
      </c>
      <c r="R1800" t="str">
        <f>RIGHT(N1800,LEN(N1800)-SEARCH("/",N1800))</f>
        <v>photobooks</v>
      </c>
      <c r="S1800" s="8">
        <f>(((J1800/60)/60)/24)+DATE(1970,1,1)</f>
        <v>42344.32677083333</v>
      </c>
      <c r="T1800" s="8">
        <f>(((I1800/60)/60)/24)+DATE(1970,1,1)</f>
        <v>42404.32677083333</v>
      </c>
      <c r="U1800" s="8">
        <f>VALUE(+LEFT(S1800,5))</f>
        <v>42344</v>
      </c>
      <c r="V1800" t="str">
        <f>VLOOKUP(D1800,X$2:Y$13,2)</f>
        <v>15000 to 19999</v>
      </c>
    </row>
    <row r="1801" spans="1:22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>+E1801/D1801</f>
        <v>1.7457500000000001E-2</v>
      </c>
      <c r="P1801">
        <f>AVERAGE(E1801/L1801)</f>
        <v>11.638333333333334</v>
      </c>
      <c r="Q1801" t="str">
        <f>LEFT(N1801,SEARCH("/",N1801)-1)</f>
        <v>photography</v>
      </c>
      <c r="R1801" t="str">
        <f>RIGHT(N1801,LEN(N1801)-SEARCH("/",N1801))</f>
        <v>photobooks</v>
      </c>
      <c r="S1801" s="8">
        <f>(((J1801/60)/60)/24)+DATE(1970,1,1)</f>
        <v>41934.842685185184</v>
      </c>
      <c r="T1801" s="8">
        <f>(((I1801/60)/60)/24)+DATE(1970,1,1)</f>
        <v>41954.884351851855</v>
      </c>
      <c r="U1801" s="8">
        <f>VALUE(+LEFT(S1801,5))</f>
        <v>41934</v>
      </c>
      <c r="V1801" t="str">
        <f>VLOOKUP(D1801,X$2:Y$13,2)</f>
        <v>1000 to 4999</v>
      </c>
    </row>
    <row r="1802" spans="1:22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>+E1802/D1802</f>
        <v>0.20449632511889321</v>
      </c>
      <c r="P1802">
        <f>AVERAGE(E1802/L1802)</f>
        <v>83.716814159292042</v>
      </c>
      <c r="Q1802" t="str">
        <f>LEFT(N1802,SEARCH("/",N1802)-1)</f>
        <v>photography</v>
      </c>
      <c r="R1802" t="str">
        <f>RIGHT(N1802,LEN(N1802)-SEARCH("/",N1802))</f>
        <v>photobooks</v>
      </c>
      <c r="S1802" s="8">
        <f>(((J1802/60)/60)/24)+DATE(1970,1,1)</f>
        <v>42623.606134259258</v>
      </c>
      <c r="T1802" s="8">
        <f>(((I1802/60)/60)/24)+DATE(1970,1,1)</f>
        <v>42653.606134259258</v>
      </c>
      <c r="U1802" s="8">
        <f>VALUE(+LEFT(S1802,5))</f>
        <v>42623</v>
      </c>
      <c r="V1802" t="str">
        <f>VLOOKUP(D1802,X$2:Y$13,2)</f>
        <v>45000 to 49999</v>
      </c>
    </row>
    <row r="1803" spans="1:22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>+E1803/D1803</f>
        <v>0.13852941176470587</v>
      </c>
      <c r="P1803">
        <f>AVERAGE(E1803/L1803)</f>
        <v>63.648648648648646</v>
      </c>
      <c r="Q1803" t="str">
        <f>LEFT(N1803,SEARCH("/",N1803)-1)</f>
        <v>photography</v>
      </c>
      <c r="R1803" t="str">
        <f>RIGHT(N1803,LEN(N1803)-SEARCH("/",N1803))</f>
        <v>photobooks</v>
      </c>
      <c r="S1803" s="8">
        <f>(((J1803/60)/60)/24)+DATE(1970,1,1)</f>
        <v>42321.660509259258</v>
      </c>
      <c r="T1803" s="8">
        <f>(((I1803/60)/60)/24)+DATE(1970,1,1)</f>
        <v>42353.506944444445</v>
      </c>
      <c r="U1803" s="8">
        <f>VALUE(+LEFT(S1803,5))</f>
        <v>42321</v>
      </c>
      <c r="V1803" t="str">
        <f>VLOOKUP(D1803,X$2:Y$13,2)</f>
        <v>15000 to 19999</v>
      </c>
    </row>
    <row r="1804" spans="1:22" ht="28.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>+E1804/D1804</f>
        <v>0.48485714285714288</v>
      </c>
      <c r="P1804">
        <f>AVERAGE(E1804/L1804)</f>
        <v>94.277777777777771</v>
      </c>
      <c r="Q1804" t="str">
        <f>LEFT(N1804,SEARCH("/",N1804)-1)</f>
        <v>photography</v>
      </c>
      <c r="R1804" t="str">
        <f>RIGHT(N1804,LEN(N1804)-SEARCH("/",N1804))</f>
        <v>photobooks</v>
      </c>
      <c r="S1804" s="8">
        <f>(((J1804/60)/60)/24)+DATE(1970,1,1)</f>
        <v>42159.47256944445</v>
      </c>
      <c r="T1804" s="8">
        <f>(((I1804/60)/60)/24)+DATE(1970,1,1)</f>
        <v>42182.915972222225</v>
      </c>
      <c r="U1804" s="8">
        <f>VALUE(+LEFT(S1804,5))</f>
        <v>42159</v>
      </c>
      <c r="V1804" t="str">
        <f>VLOOKUP(D1804,X$2:Y$13,2)</f>
        <v>1000 to 4999</v>
      </c>
    </row>
    <row r="1805" spans="1:22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>+E1805/D1805</f>
        <v>0.308</v>
      </c>
      <c r="P1805">
        <f>AVERAGE(E1805/L1805)</f>
        <v>71.86666666666666</v>
      </c>
      <c r="Q1805" t="str">
        <f>LEFT(N1805,SEARCH("/",N1805)-1)</f>
        <v>photography</v>
      </c>
      <c r="R1805" t="str">
        <f>RIGHT(N1805,LEN(N1805)-SEARCH("/",N1805))</f>
        <v>photobooks</v>
      </c>
      <c r="S1805" s="8">
        <f>(((J1805/60)/60)/24)+DATE(1970,1,1)</f>
        <v>42018.071550925932</v>
      </c>
      <c r="T1805" s="8">
        <f>(((I1805/60)/60)/24)+DATE(1970,1,1)</f>
        <v>42049.071550925932</v>
      </c>
      <c r="U1805" s="8">
        <f>VALUE(+LEFT(S1805,5))</f>
        <v>42018</v>
      </c>
      <c r="V1805" t="str">
        <f>VLOOKUP(D1805,X$2:Y$13,2)</f>
        <v>15000 to 19999</v>
      </c>
    </row>
    <row r="1806" spans="1:22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>+E1806/D1806</f>
        <v>0.35174193548387095</v>
      </c>
      <c r="P1806">
        <f>AVERAGE(E1806/L1806)</f>
        <v>104.84615384615384</v>
      </c>
      <c r="Q1806" t="str">
        <f>LEFT(N1806,SEARCH("/",N1806)-1)</f>
        <v>photography</v>
      </c>
      <c r="R1806" t="str">
        <f>RIGHT(N1806,LEN(N1806)-SEARCH("/",N1806))</f>
        <v>photobooks</v>
      </c>
      <c r="S1806" s="8">
        <f>(((J1806/60)/60)/24)+DATE(1970,1,1)</f>
        <v>42282.678287037037</v>
      </c>
      <c r="T1806" s="8">
        <f>(((I1806/60)/60)/24)+DATE(1970,1,1)</f>
        <v>42322.719953703709</v>
      </c>
      <c r="U1806" s="8">
        <f>VALUE(+LEFT(S1806,5))</f>
        <v>42282</v>
      </c>
      <c r="V1806" t="str">
        <f>VLOOKUP(D1806,X$2:Y$13,2)</f>
        <v>15000 to 19999</v>
      </c>
    </row>
    <row r="1807" spans="1:22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>+E1807/D1807</f>
        <v>0.36404444444444445</v>
      </c>
      <c r="P1807">
        <f>AVERAGE(E1807/L1807)</f>
        <v>67.139344262295083</v>
      </c>
      <c r="Q1807" t="str">
        <f>LEFT(N1807,SEARCH("/",N1807)-1)</f>
        <v>photography</v>
      </c>
      <c r="R1807" t="str">
        <f>RIGHT(N1807,LEN(N1807)-SEARCH("/",N1807))</f>
        <v>photobooks</v>
      </c>
      <c r="S1807" s="8">
        <f>(((J1807/60)/60)/24)+DATE(1970,1,1)</f>
        <v>42247.803912037038</v>
      </c>
      <c r="T1807" s="8">
        <f>(((I1807/60)/60)/24)+DATE(1970,1,1)</f>
        <v>42279.75</v>
      </c>
      <c r="U1807" s="8">
        <f>VALUE(+LEFT(S1807,5))</f>
        <v>42247</v>
      </c>
      <c r="V1807" t="str">
        <f>VLOOKUP(D1807,X$2:Y$13,2)</f>
        <v>20000 to 24999</v>
      </c>
    </row>
    <row r="1808" spans="1:22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>+E1808/D1808</f>
        <v>2.955E-2</v>
      </c>
      <c r="P1808">
        <f>AVERAGE(E1808/L1808)</f>
        <v>73.875</v>
      </c>
      <c r="Q1808" t="str">
        <f>LEFT(N1808,SEARCH("/",N1808)-1)</f>
        <v>photography</v>
      </c>
      <c r="R1808" t="str">
        <f>RIGHT(N1808,LEN(N1808)-SEARCH("/",N1808))</f>
        <v>photobooks</v>
      </c>
      <c r="S1808" s="8">
        <f>(((J1808/60)/60)/24)+DATE(1970,1,1)</f>
        <v>41877.638298611113</v>
      </c>
      <c r="T1808" s="8">
        <f>(((I1808/60)/60)/24)+DATE(1970,1,1)</f>
        <v>41912.638298611113</v>
      </c>
      <c r="U1808" s="8">
        <f>VALUE(+LEFT(S1808,5))</f>
        <v>41877</v>
      </c>
      <c r="V1808" t="str">
        <f>VLOOKUP(D1808,X$2:Y$13,2)</f>
        <v>20000 to 24999</v>
      </c>
    </row>
    <row r="1809" spans="1:22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>+E1809/D1809</f>
        <v>0.1106</v>
      </c>
      <c r="P1809">
        <f>AVERAGE(E1809/L1809)</f>
        <v>69.125</v>
      </c>
      <c r="Q1809" t="str">
        <f>LEFT(N1809,SEARCH("/",N1809)-1)</f>
        <v>photography</v>
      </c>
      <c r="R1809" t="str">
        <f>RIGHT(N1809,LEN(N1809)-SEARCH("/",N1809))</f>
        <v>photobooks</v>
      </c>
      <c r="S1809" s="8">
        <f>(((J1809/60)/60)/24)+DATE(1970,1,1)</f>
        <v>41880.068437499998</v>
      </c>
      <c r="T1809" s="8">
        <f>(((I1809/60)/60)/24)+DATE(1970,1,1)</f>
        <v>41910.068437499998</v>
      </c>
      <c r="U1809" s="8">
        <f>VALUE(+LEFT(S1809,5))</f>
        <v>41880</v>
      </c>
      <c r="V1809" t="str">
        <f>VLOOKUP(D1809,X$2:Y$13,2)</f>
        <v>5000 to 9999</v>
      </c>
    </row>
    <row r="1810" spans="1:22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>+E1810/D1810</f>
        <v>0.41407142857142859</v>
      </c>
      <c r="P1810">
        <f>AVERAGE(E1810/L1810)</f>
        <v>120.77083333333333</v>
      </c>
      <c r="Q1810" t="str">
        <f>LEFT(N1810,SEARCH("/",N1810)-1)</f>
        <v>photography</v>
      </c>
      <c r="R1810" t="str">
        <f>RIGHT(N1810,LEN(N1810)-SEARCH("/",N1810))</f>
        <v>photobooks</v>
      </c>
      <c r="S1810" s="8">
        <f>(((J1810/60)/60)/24)+DATE(1970,1,1)</f>
        <v>42742.680902777778</v>
      </c>
      <c r="T1810" s="8">
        <f>(((I1810/60)/60)/24)+DATE(1970,1,1)</f>
        <v>42777.680902777778</v>
      </c>
      <c r="U1810" s="8">
        <f>VALUE(+LEFT(S1810,5))</f>
        <v>42742</v>
      </c>
      <c r="V1810" t="str">
        <f>VLOOKUP(D1810,X$2:Y$13,2)</f>
        <v>25000 to 29999</v>
      </c>
    </row>
    <row r="1811" spans="1:22" ht="28.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>+E1811/D1811</f>
        <v>0.10857142857142857</v>
      </c>
      <c r="P1811">
        <f>AVERAGE(E1811/L1811)</f>
        <v>42.222222222222221</v>
      </c>
      <c r="Q1811" t="str">
        <f>LEFT(N1811,SEARCH("/",N1811)-1)</f>
        <v>photography</v>
      </c>
      <c r="R1811" t="str">
        <f>RIGHT(N1811,LEN(N1811)-SEARCH("/",N1811))</f>
        <v>photobooks</v>
      </c>
      <c r="S1811" s="8">
        <f>(((J1811/60)/60)/24)+DATE(1970,1,1)</f>
        <v>42029.907858796301</v>
      </c>
      <c r="T1811" s="8">
        <f>(((I1811/60)/60)/24)+DATE(1970,1,1)</f>
        <v>42064.907858796301</v>
      </c>
      <c r="U1811" s="8">
        <f>VALUE(+LEFT(S1811,5))</f>
        <v>42029</v>
      </c>
      <c r="V1811" t="str">
        <f>VLOOKUP(D1811,X$2:Y$13,2)</f>
        <v>1000 to 4999</v>
      </c>
    </row>
    <row r="1812" spans="1:22" ht="28.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>+E1812/D1812</f>
        <v>3.3333333333333333E-2</v>
      </c>
      <c r="P1812">
        <f>AVERAGE(E1812/L1812)</f>
        <v>7.5</v>
      </c>
      <c r="Q1812" t="str">
        <f>LEFT(N1812,SEARCH("/",N1812)-1)</f>
        <v>photography</v>
      </c>
      <c r="R1812" t="str">
        <f>RIGHT(N1812,LEN(N1812)-SEARCH("/",N1812))</f>
        <v>photobooks</v>
      </c>
      <c r="S1812" s="8">
        <f>(((J1812/60)/60)/24)+DATE(1970,1,1)</f>
        <v>41860.91002314815</v>
      </c>
      <c r="T1812" s="8">
        <f>(((I1812/60)/60)/24)+DATE(1970,1,1)</f>
        <v>41872.91002314815</v>
      </c>
      <c r="U1812" s="8">
        <f>VALUE(+LEFT(S1812,5))</f>
        <v>41860</v>
      </c>
      <c r="V1812" t="str">
        <f>VLOOKUP(D1812,X$2:Y$13,2)</f>
        <v>Less than 1000</v>
      </c>
    </row>
    <row r="1813" spans="1:22" ht="28.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>+E1813/D1813</f>
        <v>7.407407407407407E-4</v>
      </c>
      <c r="P1813">
        <f>AVERAGE(E1813/L1813)</f>
        <v>1.5384615384615385</v>
      </c>
      <c r="Q1813" t="str">
        <f>LEFT(N1813,SEARCH("/",N1813)-1)</f>
        <v>photography</v>
      </c>
      <c r="R1813" t="str">
        <f>RIGHT(N1813,LEN(N1813)-SEARCH("/",N1813))</f>
        <v>photobooks</v>
      </c>
      <c r="S1813" s="8">
        <f>(((J1813/60)/60)/24)+DATE(1970,1,1)</f>
        <v>41876.433680555558</v>
      </c>
      <c r="T1813" s="8">
        <f>(((I1813/60)/60)/24)+DATE(1970,1,1)</f>
        <v>41936.166666666664</v>
      </c>
      <c r="U1813" s="8">
        <f>VALUE(+LEFT(S1813,5))</f>
        <v>41876</v>
      </c>
      <c r="V1813" t="str">
        <f>VLOOKUP(D1813,X$2:Y$13,2)</f>
        <v>Greater than or equal to 50000</v>
      </c>
    </row>
    <row r="1814" spans="1:22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>+E1814/D1814</f>
        <v>0.13307692307692306</v>
      </c>
      <c r="P1814">
        <f>AVERAGE(E1814/L1814)</f>
        <v>37.608695652173914</v>
      </c>
      <c r="Q1814" t="str">
        <f>LEFT(N1814,SEARCH("/",N1814)-1)</f>
        <v>photography</v>
      </c>
      <c r="R1814" t="str">
        <f>RIGHT(N1814,LEN(N1814)-SEARCH("/",N1814))</f>
        <v>photobooks</v>
      </c>
      <c r="S1814" s="8">
        <f>(((J1814/60)/60)/24)+DATE(1970,1,1)</f>
        <v>42524.318703703699</v>
      </c>
      <c r="T1814" s="8">
        <f>(((I1814/60)/60)/24)+DATE(1970,1,1)</f>
        <v>42554.318703703699</v>
      </c>
      <c r="U1814" s="8">
        <f>VALUE(+LEFT(S1814,5))</f>
        <v>42524</v>
      </c>
      <c r="V1814" t="str">
        <f>VLOOKUP(D1814,X$2:Y$13,2)</f>
        <v>5000 to 9999</v>
      </c>
    </row>
    <row r="1815" spans="1:22" ht="28.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>+E1815/D1815</f>
        <v>0</v>
      </c>
      <c r="P1815" t="e">
        <f>AVERAGE(E1815/L1815)</f>
        <v>#DIV/0!</v>
      </c>
      <c r="Q1815" t="str">
        <f>LEFT(N1815,SEARCH("/",N1815)-1)</f>
        <v>photography</v>
      </c>
      <c r="R1815" t="str">
        <f>RIGHT(N1815,LEN(N1815)-SEARCH("/",N1815))</f>
        <v>photobooks</v>
      </c>
      <c r="S1815" s="8">
        <f>(((J1815/60)/60)/24)+DATE(1970,1,1)</f>
        <v>41829.889027777775</v>
      </c>
      <c r="T1815" s="8">
        <f>(((I1815/60)/60)/24)+DATE(1970,1,1)</f>
        <v>41859.889027777775</v>
      </c>
      <c r="U1815" s="8">
        <f>VALUE(+LEFT(S1815,5))</f>
        <v>41829</v>
      </c>
      <c r="V1815" t="str">
        <f>VLOOKUP(D1815,X$2:Y$13,2)</f>
        <v>5000 to 9999</v>
      </c>
    </row>
    <row r="1816" spans="1:22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>+E1816/D1816</f>
        <v>0.49183333333333334</v>
      </c>
      <c r="P1816">
        <f>AVERAGE(E1816/L1816)</f>
        <v>42.157142857142858</v>
      </c>
      <c r="Q1816" t="str">
        <f>LEFT(N1816,SEARCH("/",N1816)-1)</f>
        <v>photography</v>
      </c>
      <c r="R1816" t="str">
        <f>RIGHT(N1816,LEN(N1816)-SEARCH("/",N1816))</f>
        <v>photobooks</v>
      </c>
      <c r="S1816" s="8">
        <f>(((J1816/60)/60)/24)+DATE(1970,1,1)</f>
        <v>42033.314074074078</v>
      </c>
      <c r="T1816" s="8">
        <f>(((I1816/60)/60)/24)+DATE(1970,1,1)</f>
        <v>42063.314074074078</v>
      </c>
      <c r="U1816" s="8">
        <f>VALUE(+LEFT(S1816,5))</f>
        <v>42033</v>
      </c>
      <c r="V1816" t="str">
        <f>VLOOKUP(D1816,X$2:Y$13,2)</f>
        <v>10000 to 14999</v>
      </c>
    </row>
    <row r="1817" spans="1:22" ht="43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>+E1817/D1817</f>
        <v>0</v>
      </c>
      <c r="P1817" t="e">
        <f>AVERAGE(E1817/L1817)</f>
        <v>#DIV/0!</v>
      </c>
      <c r="Q1817" t="str">
        <f>LEFT(N1817,SEARCH("/",N1817)-1)</f>
        <v>photography</v>
      </c>
      <c r="R1817" t="str">
        <f>RIGHT(N1817,LEN(N1817)-SEARCH("/",N1817))</f>
        <v>photobooks</v>
      </c>
      <c r="S1817" s="8">
        <f>(((J1817/60)/60)/24)+DATE(1970,1,1)</f>
        <v>42172.906678240746</v>
      </c>
      <c r="T1817" s="8">
        <f>(((I1817/60)/60)/24)+DATE(1970,1,1)</f>
        <v>42186.906678240746</v>
      </c>
      <c r="U1817" s="8">
        <f>VALUE(+LEFT(S1817,5))</f>
        <v>42172</v>
      </c>
      <c r="V1817" t="str">
        <f>VLOOKUP(D1817,X$2:Y$13,2)</f>
        <v>1000 to 4999</v>
      </c>
    </row>
    <row r="1818" spans="1:22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>+E1818/D1818</f>
        <v>2.036E-2</v>
      </c>
      <c r="P1818">
        <f>AVERAGE(E1818/L1818)</f>
        <v>84.833333333333329</v>
      </c>
      <c r="Q1818" t="str">
        <f>LEFT(N1818,SEARCH("/",N1818)-1)</f>
        <v>photography</v>
      </c>
      <c r="R1818" t="str">
        <f>RIGHT(N1818,LEN(N1818)-SEARCH("/",N1818))</f>
        <v>photobooks</v>
      </c>
      <c r="S1818" s="8">
        <f>(((J1818/60)/60)/24)+DATE(1970,1,1)</f>
        <v>42548.876192129625</v>
      </c>
      <c r="T1818" s="8">
        <f>(((I1818/60)/60)/24)+DATE(1970,1,1)</f>
        <v>42576.791666666672</v>
      </c>
      <c r="U1818" s="8">
        <f>VALUE(+LEFT(S1818,5))</f>
        <v>42548</v>
      </c>
      <c r="V1818" t="str">
        <f>VLOOKUP(D1818,X$2:Y$13,2)</f>
        <v>25000 to 29999</v>
      </c>
    </row>
    <row r="1819" spans="1:22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>+E1819/D1819</f>
        <v>0.52327777777777773</v>
      </c>
      <c r="P1819">
        <f>AVERAGE(E1819/L1819)</f>
        <v>94.19</v>
      </c>
      <c r="Q1819" t="str">
        <f>LEFT(N1819,SEARCH("/",N1819)-1)</f>
        <v>photography</v>
      </c>
      <c r="R1819" t="str">
        <f>RIGHT(N1819,LEN(N1819)-SEARCH("/",N1819))</f>
        <v>photobooks</v>
      </c>
      <c r="S1819" s="8">
        <f>(((J1819/60)/60)/24)+DATE(1970,1,1)</f>
        <v>42705.662118055552</v>
      </c>
      <c r="T1819" s="8">
        <f>(((I1819/60)/60)/24)+DATE(1970,1,1)</f>
        <v>42765.290972222225</v>
      </c>
      <c r="U1819" s="8">
        <f>VALUE(+LEFT(S1819,5))</f>
        <v>42705</v>
      </c>
      <c r="V1819" t="str">
        <f>VLOOKUP(D1819,X$2:Y$13,2)</f>
        <v>15000 to 19999</v>
      </c>
    </row>
    <row r="1820" spans="1:22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>+E1820/D1820</f>
        <v>0</v>
      </c>
      <c r="P1820" t="e">
        <f>AVERAGE(E1820/L1820)</f>
        <v>#DIV/0!</v>
      </c>
      <c r="Q1820" t="str">
        <f>LEFT(N1820,SEARCH("/",N1820)-1)</f>
        <v>photography</v>
      </c>
      <c r="R1820" t="str">
        <f>RIGHT(N1820,LEN(N1820)-SEARCH("/",N1820))</f>
        <v>photobooks</v>
      </c>
      <c r="S1820" s="8">
        <f>(((J1820/60)/60)/24)+DATE(1970,1,1)</f>
        <v>42067.234375</v>
      </c>
      <c r="T1820" s="8">
        <f>(((I1820/60)/60)/24)+DATE(1970,1,1)</f>
        <v>42097.192708333328</v>
      </c>
      <c r="U1820" s="8">
        <f>VALUE(+LEFT(S1820,5))</f>
        <v>42067</v>
      </c>
      <c r="V1820" t="str">
        <f>VLOOKUP(D1820,X$2:Y$13,2)</f>
        <v>15000 to 19999</v>
      </c>
    </row>
    <row r="1821" spans="1:22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>+E1821/D1821</f>
        <v>2.0833333333333332E-2</v>
      </c>
      <c r="P1821">
        <f>AVERAGE(E1821/L1821)</f>
        <v>6.25</v>
      </c>
      <c r="Q1821" t="str">
        <f>LEFT(N1821,SEARCH("/",N1821)-1)</f>
        <v>photography</v>
      </c>
      <c r="R1821" t="str">
        <f>RIGHT(N1821,LEN(N1821)-SEARCH("/",N1821))</f>
        <v>photobooks</v>
      </c>
      <c r="S1821" s="8">
        <f>(((J1821/60)/60)/24)+DATE(1970,1,1)</f>
        <v>41820.752268518518</v>
      </c>
      <c r="T1821" s="8">
        <f>(((I1821/60)/60)/24)+DATE(1970,1,1)</f>
        <v>41850.752268518518</v>
      </c>
      <c r="U1821" s="8">
        <f>VALUE(+LEFT(S1821,5))</f>
        <v>41820</v>
      </c>
      <c r="V1821" t="str">
        <f>VLOOKUP(D1821,X$2:Y$13,2)</f>
        <v>1000 to 4999</v>
      </c>
    </row>
    <row r="1822" spans="1:22" ht="43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>+E1822/D1822</f>
        <v>6.565384615384616E-2</v>
      </c>
      <c r="P1822">
        <f>AVERAGE(E1822/L1822)</f>
        <v>213.375</v>
      </c>
      <c r="Q1822" t="str">
        <f>LEFT(N1822,SEARCH("/",N1822)-1)</f>
        <v>photography</v>
      </c>
      <c r="R1822" t="str">
        <f>RIGHT(N1822,LEN(N1822)-SEARCH("/",N1822))</f>
        <v>photobooks</v>
      </c>
      <c r="S1822" s="8">
        <f>(((J1822/60)/60)/24)+DATE(1970,1,1)</f>
        <v>42065.084375000006</v>
      </c>
      <c r="T1822" s="8">
        <f>(((I1822/60)/60)/24)+DATE(1970,1,1)</f>
        <v>42095.042708333334</v>
      </c>
      <c r="U1822" s="8">
        <f>VALUE(+LEFT(S1822,5))</f>
        <v>42065</v>
      </c>
      <c r="V1822" t="str">
        <f>VLOOKUP(D1822,X$2:Y$13,2)</f>
        <v>25000 to 29999</v>
      </c>
    </row>
    <row r="1823" spans="1:22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>+E1823/D1823</f>
        <v>1.3489</v>
      </c>
      <c r="P1823">
        <f>AVERAGE(E1823/L1823)</f>
        <v>59.162280701754383</v>
      </c>
      <c r="Q1823" t="str">
        <f>LEFT(N1823,SEARCH("/",N1823)-1)</f>
        <v>music</v>
      </c>
      <c r="R1823" t="str">
        <f>RIGHT(N1823,LEN(N1823)-SEARCH("/",N1823))</f>
        <v>rock</v>
      </c>
      <c r="S1823" s="8">
        <f>(((J1823/60)/60)/24)+DATE(1970,1,1)</f>
        <v>40926.319062499999</v>
      </c>
      <c r="T1823" s="8">
        <f>(((I1823/60)/60)/24)+DATE(1970,1,1)</f>
        <v>40971.319062499999</v>
      </c>
      <c r="U1823" s="8">
        <f>VALUE(+LEFT(S1823,5))</f>
        <v>40926</v>
      </c>
      <c r="V1823" t="str">
        <f>VLOOKUP(D1823,X$2:Y$13,2)</f>
        <v>1000 to 4999</v>
      </c>
    </row>
    <row r="1824" spans="1:22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>+E1824/D1824</f>
        <v>1</v>
      </c>
      <c r="P1824">
        <f>AVERAGE(E1824/L1824)</f>
        <v>27.272727272727273</v>
      </c>
      <c r="Q1824" t="str">
        <f>LEFT(N1824,SEARCH("/",N1824)-1)</f>
        <v>music</v>
      </c>
      <c r="R1824" t="str">
        <f>RIGHT(N1824,LEN(N1824)-SEARCH("/",N1824))</f>
        <v>rock</v>
      </c>
      <c r="S1824" s="8">
        <f>(((J1824/60)/60)/24)+DATE(1970,1,1)</f>
        <v>41634.797013888885</v>
      </c>
      <c r="T1824" s="8">
        <f>(((I1824/60)/60)/24)+DATE(1970,1,1)</f>
        <v>41670.792361111111</v>
      </c>
      <c r="U1824" s="8">
        <f>VALUE(+LEFT(S1824,5))</f>
        <v>41634</v>
      </c>
      <c r="V1824" t="str">
        <f>VLOOKUP(D1824,X$2:Y$13,2)</f>
        <v>Less than 1000</v>
      </c>
    </row>
    <row r="1825" spans="1:22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>+E1825/D1825</f>
        <v>1.1585714285714286</v>
      </c>
      <c r="P1825">
        <f>AVERAGE(E1825/L1825)</f>
        <v>24.575757575757574</v>
      </c>
      <c r="Q1825" t="str">
        <f>LEFT(N1825,SEARCH("/",N1825)-1)</f>
        <v>music</v>
      </c>
      <c r="R1825" t="str">
        <f>RIGHT(N1825,LEN(N1825)-SEARCH("/",N1825))</f>
        <v>rock</v>
      </c>
      <c r="S1825" s="8">
        <f>(((J1825/60)/60)/24)+DATE(1970,1,1)</f>
        <v>41176.684907407405</v>
      </c>
      <c r="T1825" s="8">
        <f>(((I1825/60)/60)/24)+DATE(1970,1,1)</f>
        <v>41206.684907407405</v>
      </c>
      <c r="U1825" s="8">
        <f>VALUE(+LEFT(S1825,5))</f>
        <v>41176</v>
      </c>
      <c r="V1825" t="str">
        <f>VLOOKUP(D1825,X$2:Y$13,2)</f>
        <v>Less than 1000</v>
      </c>
    </row>
    <row r="1826" spans="1:2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>+E1826/D1826</f>
        <v>1.0006666666666666</v>
      </c>
      <c r="P1826">
        <f>AVERAGE(E1826/L1826)</f>
        <v>75.05</v>
      </c>
      <c r="Q1826" t="str">
        <f>LEFT(N1826,SEARCH("/",N1826)-1)</f>
        <v>music</v>
      </c>
      <c r="R1826" t="str">
        <f>RIGHT(N1826,LEN(N1826)-SEARCH("/",N1826))</f>
        <v>rock</v>
      </c>
      <c r="S1826" s="8">
        <f>(((J1826/60)/60)/24)+DATE(1970,1,1)</f>
        <v>41626.916284722225</v>
      </c>
      <c r="T1826" s="8">
        <f>(((I1826/60)/60)/24)+DATE(1970,1,1)</f>
        <v>41647.088888888888</v>
      </c>
      <c r="U1826" s="8">
        <f>VALUE(+LEFT(S1826,5))</f>
        <v>41626</v>
      </c>
      <c r="V1826" t="str">
        <f>VLOOKUP(D1826,X$2:Y$13,2)</f>
        <v>1000 to 4999</v>
      </c>
    </row>
    <row r="1827" spans="1:22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>+E1827/D1827</f>
        <v>1.0505</v>
      </c>
      <c r="P1827">
        <f>AVERAGE(E1827/L1827)</f>
        <v>42.02</v>
      </c>
      <c r="Q1827" t="str">
        <f>LEFT(N1827,SEARCH("/",N1827)-1)</f>
        <v>music</v>
      </c>
      <c r="R1827" t="str">
        <f>RIGHT(N1827,LEN(N1827)-SEARCH("/",N1827))</f>
        <v>rock</v>
      </c>
      <c r="S1827" s="8">
        <f>(((J1827/60)/60)/24)+DATE(1970,1,1)</f>
        <v>41443.83452546296</v>
      </c>
      <c r="T1827" s="8">
        <f>(((I1827/60)/60)/24)+DATE(1970,1,1)</f>
        <v>41466.83452546296</v>
      </c>
      <c r="U1827" s="8">
        <f>VALUE(+LEFT(S1827,5))</f>
        <v>41443</v>
      </c>
      <c r="V1827" t="str">
        <f>VLOOKUP(D1827,X$2:Y$13,2)</f>
        <v>1000 to 4999</v>
      </c>
    </row>
    <row r="1828" spans="1:2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>+E1828/D1828</f>
        <v>1.01</v>
      </c>
      <c r="P1828">
        <f>AVERAGE(E1828/L1828)</f>
        <v>53.157894736842103</v>
      </c>
      <c r="Q1828" t="str">
        <f>LEFT(N1828,SEARCH("/",N1828)-1)</f>
        <v>music</v>
      </c>
      <c r="R1828" t="str">
        <f>RIGHT(N1828,LEN(N1828)-SEARCH("/",N1828))</f>
        <v>rock</v>
      </c>
      <c r="S1828" s="8">
        <f>(((J1828/60)/60)/24)+DATE(1970,1,1)</f>
        <v>41657.923807870371</v>
      </c>
      <c r="T1828" s="8">
        <f>(((I1828/60)/60)/24)+DATE(1970,1,1)</f>
        <v>41687.923807870371</v>
      </c>
      <c r="U1828" s="8">
        <f>VALUE(+LEFT(S1828,5))</f>
        <v>41657</v>
      </c>
      <c r="V1828" t="str">
        <f>VLOOKUP(D1828,X$2:Y$13,2)</f>
        <v>1000 to 4999</v>
      </c>
    </row>
    <row r="1829" spans="1:22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>+E1829/D1829</f>
        <v>1.0066250000000001</v>
      </c>
      <c r="P1829">
        <f>AVERAGE(E1829/L1829)</f>
        <v>83.885416666666671</v>
      </c>
      <c r="Q1829" t="str">
        <f>LEFT(N1829,SEARCH("/",N1829)-1)</f>
        <v>music</v>
      </c>
      <c r="R1829" t="str">
        <f>RIGHT(N1829,LEN(N1829)-SEARCH("/",N1829))</f>
        <v>rock</v>
      </c>
      <c r="S1829" s="8">
        <f>(((J1829/60)/60)/24)+DATE(1970,1,1)</f>
        <v>40555.325937499998</v>
      </c>
      <c r="T1829" s="8">
        <f>(((I1829/60)/60)/24)+DATE(1970,1,1)</f>
        <v>40605.325937499998</v>
      </c>
      <c r="U1829" s="8">
        <f>VALUE(+LEFT(S1829,5))</f>
        <v>40555</v>
      </c>
      <c r="V1829" t="str">
        <f>VLOOKUP(D1829,X$2:Y$13,2)</f>
        <v>5000 to 9999</v>
      </c>
    </row>
    <row r="1830" spans="1:22" ht="43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>+E1830/D1830</f>
        <v>1.0016</v>
      </c>
      <c r="P1830">
        <f>AVERAGE(E1830/L1830)</f>
        <v>417.33333333333331</v>
      </c>
      <c r="Q1830" t="str">
        <f>LEFT(N1830,SEARCH("/",N1830)-1)</f>
        <v>music</v>
      </c>
      <c r="R1830" t="str">
        <f>RIGHT(N1830,LEN(N1830)-SEARCH("/",N1830))</f>
        <v>rock</v>
      </c>
      <c r="S1830" s="8">
        <f>(((J1830/60)/60)/24)+DATE(1970,1,1)</f>
        <v>41736.899652777778</v>
      </c>
      <c r="T1830" s="8">
        <f>(((I1830/60)/60)/24)+DATE(1970,1,1)</f>
        <v>41768.916666666664</v>
      </c>
      <c r="U1830" s="8">
        <f>VALUE(+LEFT(S1830,5))</f>
        <v>41736</v>
      </c>
      <c r="V1830" t="str">
        <f>VLOOKUP(D1830,X$2:Y$13,2)</f>
        <v>20000 to 24999</v>
      </c>
    </row>
    <row r="1831" spans="1:22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>+E1831/D1831</f>
        <v>1.6668333333333334</v>
      </c>
      <c r="P1831">
        <f>AVERAGE(E1831/L1831)</f>
        <v>75.765151515151516</v>
      </c>
      <c r="Q1831" t="str">
        <f>LEFT(N1831,SEARCH("/",N1831)-1)</f>
        <v>music</v>
      </c>
      <c r="R1831" t="str">
        <f>RIGHT(N1831,LEN(N1831)-SEARCH("/",N1831))</f>
        <v>rock</v>
      </c>
      <c r="S1831" s="8">
        <f>(((J1831/60)/60)/24)+DATE(1970,1,1)</f>
        <v>40516.087627314817</v>
      </c>
      <c r="T1831" s="8">
        <f>(((I1831/60)/60)/24)+DATE(1970,1,1)</f>
        <v>40564.916666666664</v>
      </c>
      <c r="U1831" s="8">
        <f>VALUE(+LEFT(S1831,5))</f>
        <v>40516</v>
      </c>
      <c r="V1831" t="str">
        <f>VLOOKUP(D1831,X$2:Y$13,2)</f>
        <v>1000 to 4999</v>
      </c>
    </row>
    <row r="1832" spans="1:22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>+E1832/D1832</f>
        <v>1.0153333333333334</v>
      </c>
      <c r="P1832">
        <f>AVERAGE(E1832/L1832)</f>
        <v>67.389380530973455</v>
      </c>
      <c r="Q1832" t="str">
        <f>LEFT(N1832,SEARCH("/",N1832)-1)</f>
        <v>music</v>
      </c>
      <c r="R1832" t="str">
        <f>RIGHT(N1832,LEN(N1832)-SEARCH("/",N1832))</f>
        <v>rock</v>
      </c>
      <c r="S1832" s="8">
        <f>(((J1832/60)/60)/24)+DATE(1970,1,1)</f>
        <v>41664.684108796297</v>
      </c>
      <c r="T1832" s="8">
        <f>(((I1832/60)/60)/24)+DATE(1970,1,1)</f>
        <v>41694.684108796297</v>
      </c>
      <c r="U1832" s="8">
        <f>VALUE(+LEFT(S1832,5))</f>
        <v>41664</v>
      </c>
      <c r="V1832" t="str">
        <f>VLOOKUP(D1832,X$2:Y$13,2)</f>
        <v>15000 to 19999</v>
      </c>
    </row>
    <row r="1833" spans="1:22" ht="28.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>+E1833/D1833</f>
        <v>1.03</v>
      </c>
      <c r="P1833">
        <f>AVERAGE(E1833/L1833)</f>
        <v>73.571428571428569</v>
      </c>
      <c r="Q1833" t="str">
        <f>LEFT(N1833,SEARCH("/",N1833)-1)</f>
        <v>music</v>
      </c>
      <c r="R1833" t="str">
        <f>RIGHT(N1833,LEN(N1833)-SEARCH("/",N1833))</f>
        <v>rock</v>
      </c>
      <c r="S1833" s="8">
        <f>(((J1833/60)/60)/24)+DATE(1970,1,1)</f>
        <v>41026.996099537035</v>
      </c>
      <c r="T1833" s="8">
        <f>(((I1833/60)/60)/24)+DATE(1970,1,1)</f>
        <v>41041.996099537035</v>
      </c>
      <c r="U1833" s="8">
        <f>VALUE(+LEFT(S1833,5))</f>
        <v>41026</v>
      </c>
      <c r="V1833" t="str">
        <f>VLOOKUP(D1833,X$2:Y$13,2)</f>
        <v>1000 to 4999</v>
      </c>
    </row>
    <row r="1834" spans="1:22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>+E1834/D1834</f>
        <v>1.4285714285714286</v>
      </c>
      <c r="P1834">
        <f>AVERAGE(E1834/L1834)</f>
        <v>25</v>
      </c>
      <c r="Q1834" t="str">
        <f>LEFT(N1834,SEARCH("/",N1834)-1)</f>
        <v>music</v>
      </c>
      <c r="R1834" t="str">
        <f>RIGHT(N1834,LEN(N1834)-SEARCH("/",N1834))</f>
        <v>rock</v>
      </c>
      <c r="S1834" s="8">
        <f>(((J1834/60)/60)/24)+DATE(1970,1,1)</f>
        <v>40576.539664351854</v>
      </c>
      <c r="T1834" s="8">
        <f>(((I1834/60)/60)/24)+DATE(1970,1,1)</f>
        <v>40606.539664351854</v>
      </c>
      <c r="U1834" s="8">
        <f>VALUE(+LEFT(S1834,5))</f>
        <v>40576</v>
      </c>
      <c r="V1834" t="str">
        <f>VLOOKUP(D1834,X$2:Y$13,2)</f>
        <v>Less than 1000</v>
      </c>
    </row>
    <row r="1835" spans="1:22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>+E1835/D1835</f>
        <v>2.625</v>
      </c>
      <c r="P1835">
        <f>AVERAGE(E1835/L1835)</f>
        <v>42</v>
      </c>
      <c r="Q1835" t="str">
        <f>LEFT(N1835,SEARCH("/",N1835)-1)</f>
        <v>music</v>
      </c>
      <c r="R1835" t="str">
        <f>RIGHT(N1835,LEN(N1835)-SEARCH("/",N1835))</f>
        <v>rock</v>
      </c>
      <c r="S1835" s="8">
        <f>(((J1835/60)/60)/24)+DATE(1970,1,1)</f>
        <v>41303.044016203705</v>
      </c>
      <c r="T1835" s="8">
        <f>(((I1835/60)/60)/24)+DATE(1970,1,1)</f>
        <v>41335.332638888889</v>
      </c>
      <c r="U1835" s="8">
        <f>VALUE(+LEFT(S1835,5))</f>
        <v>41303</v>
      </c>
      <c r="V1835" t="str">
        <f>VLOOKUP(D1835,X$2:Y$13,2)</f>
        <v>Less than 1000</v>
      </c>
    </row>
    <row r="1836" spans="1:2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>+E1836/D1836</f>
        <v>1.1805000000000001</v>
      </c>
      <c r="P1836">
        <f>AVERAGE(E1836/L1836)</f>
        <v>131.16666666666666</v>
      </c>
      <c r="Q1836" t="str">
        <f>LEFT(N1836,SEARCH("/",N1836)-1)</f>
        <v>music</v>
      </c>
      <c r="R1836" t="str">
        <f>RIGHT(N1836,LEN(N1836)-SEARCH("/",N1836))</f>
        <v>rock</v>
      </c>
      <c r="S1836" s="8">
        <f>(((J1836/60)/60)/24)+DATE(1970,1,1)</f>
        <v>41988.964062500003</v>
      </c>
      <c r="T1836" s="8">
        <f>(((I1836/60)/60)/24)+DATE(1970,1,1)</f>
        <v>42028.964062500003</v>
      </c>
      <c r="U1836" s="8">
        <f>VALUE(+LEFT(S1836,5))</f>
        <v>41988</v>
      </c>
      <c r="V1836" t="str">
        <f>VLOOKUP(D1836,X$2:Y$13,2)</f>
        <v>10000 to 14999</v>
      </c>
    </row>
    <row r="1837" spans="1:22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>+E1837/D1837</f>
        <v>1.04</v>
      </c>
      <c r="P1837">
        <f>AVERAGE(E1837/L1837)</f>
        <v>47.272727272727273</v>
      </c>
      <c r="Q1837" t="str">
        <f>LEFT(N1837,SEARCH("/",N1837)-1)</f>
        <v>music</v>
      </c>
      <c r="R1837" t="str">
        <f>RIGHT(N1837,LEN(N1837)-SEARCH("/",N1837))</f>
        <v>rock</v>
      </c>
      <c r="S1837" s="8">
        <f>(((J1837/60)/60)/24)+DATE(1970,1,1)</f>
        <v>42430.702210648145</v>
      </c>
      <c r="T1837" s="8">
        <f>(((I1837/60)/60)/24)+DATE(1970,1,1)</f>
        <v>42460.660543981481</v>
      </c>
      <c r="U1837" s="8">
        <f>VALUE(+LEFT(S1837,5))</f>
        <v>42430</v>
      </c>
      <c r="V1837" t="str">
        <f>VLOOKUP(D1837,X$2:Y$13,2)</f>
        <v>Less than 1000</v>
      </c>
    </row>
    <row r="1838" spans="1:2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>+E1838/D1838</f>
        <v>2.0034000000000001</v>
      </c>
      <c r="P1838">
        <f>AVERAGE(E1838/L1838)</f>
        <v>182.12727272727273</v>
      </c>
      <c r="Q1838" t="str">
        <f>LEFT(N1838,SEARCH("/",N1838)-1)</f>
        <v>music</v>
      </c>
      <c r="R1838" t="str">
        <f>RIGHT(N1838,LEN(N1838)-SEARCH("/",N1838))</f>
        <v>rock</v>
      </c>
      <c r="S1838" s="8">
        <f>(((J1838/60)/60)/24)+DATE(1970,1,1)</f>
        <v>41305.809363425928</v>
      </c>
      <c r="T1838" s="8">
        <f>(((I1838/60)/60)/24)+DATE(1970,1,1)</f>
        <v>41322.809363425928</v>
      </c>
      <c r="U1838" s="8">
        <f>VALUE(+LEFT(S1838,5))</f>
        <v>41305</v>
      </c>
      <c r="V1838" t="str">
        <f>VLOOKUP(D1838,X$2:Y$13,2)</f>
        <v>5000 to 9999</v>
      </c>
    </row>
    <row r="1839" spans="1:22" ht="43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>+E1839/D1839</f>
        <v>3.0683333333333334</v>
      </c>
      <c r="P1839">
        <f>AVERAGE(E1839/L1839)</f>
        <v>61.366666666666667</v>
      </c>
      <c r="Q1839" t="str">
        <f>LEFT(N1839,SEARCH("/",N1839)-1)</f>
        <v>music</v>
      </c>
      <c r="R1839" t="str">
        <f>RIGHT(N1839,LEN(N1839)-SEARCH("/",N1839))</f>
        <v>rock</v>
      </c>
      <c r="S1839" s="8">
        <f>(((J1839/60)/60)/24)+DATE(1970,1,1)</f>
        <v>40926.047858796301</v>
      </c>
      <c r="T1839" s="8">
        <f>(((I1839/60)/60)/24)+DATE(1970,1,1)</f>
        <v>40986.006192129629</v>
      </c>
      <c r="U1839" s="8">
        <f>VALUE(+LEFT(S1839,5))</f>
        <v>40926</v>
      </c>
      <c r="V1839" t="str">
        <f>VLOOKUP(D1839,X$2:Y$13,2)</f>
        <v>Less than 1000</v>
      </c>
    </row>
    <row r="1840" spans="1:22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>+E1840/D1840</f>
        <v>1.00149</v>
      </c>
      <c r="P1840">
        <f>AVERAGE(E1840/L1840)</f>
        <v>35.767499999999998</v>
      </c>
      <c r="Q1840" t="str">
        <f>LEFT(N1840,SEARCH("/",N1840)-1)</f>
        <v>music</v>
      </c>
      <c r="R1840" t="str">
        <f>RIGHT(N1840,LEN(N1840)-SEARCH("/",N1840))</f>
        <v>rock</v>
      </c>
      <c r="S1840" s="8">
        <f>(((J1840/60)/60)/24)+DATE(1970,1,1)</f>
        <v>40788.786539351851</v>
      </c>
      <c r="T1840" s="8">
        <f>(((I1840/60)/60)/24)+DATE(1970,1,1)</f>
        <v>40817.125</v>
      </c>
      <c r="U1840" s="8">
        <f>VALUE(+LEFT(S1840,5))</f>
        <v>40788</v>
      </c>
      <c r="V1840" t="str">
        <f>VLOOKUP(D1840,X$2:Y$13,2)</f>
        <v>1000 to 4999</v>
      </c>
    </row>
    <row r="1841" spans="1:22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>+E1841/D1841</f>
        <v>2.0529999999999999</v>
      </c>
      <c r="P1841">
        <f>AVERAGE(E1841/L1841)</f>
        <v>45.62222222222222</v>
      </c>
      <c r="Q1841" t="str">
        <f>LEFT(N1841,SEARCH("/",N1841)-1)</f>
        <v>music</v>
      </c>
      <c r="R1841" t="str">
        <f>RIGHT(N1841,LEN(N1841)-SEARCH("/",N1841))</f>
        <v>rock</v>
      </c>
      <c r="S1841" s="8">
        <f>(((J1841/60)/60)/24)+DATE(1970,1,1)</f>
        <v>42614.722013888888</v>
      </c>
      <c r="T1841" s="8">
        <f>(((I1841/60)/60)/24)+DATE(1970,1,1)</f>
        <v>42644.722013888888</v>
      </c>
      <c r="U1841" s="8">
        <f>VALUE(+LEFT(S1841,5))</f>
        <v>42614</v>
      </c>
      <c r="V1841" t="str">
        <f>VLOOKUP(D1841,X$2:Y$13,2)</f>
        <v>1000 to 4999</v>
      </c>
    </row>
    <row r="1842" spans="1:22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>+E1842/D1842</f>
        <v>1.0888888888888888</v>
      </c>
      <c r="P1842">
        <f>AVERAGE(E1842/L1842)</f>
        <v>75.384615384615387</v>
      </c>
      <c r="Q1842" t="str">
        <f>LEFT(N1842,SEARCH("/",N1842)-1)</f>
        <v>music</v>
      </c>
      <c r="R1842" t="str">
        <f>RIGHT(N1842,LEN(N1842)-SEARCH("/",N1842))</f>
        <v>rock</v>
      </c>
      <c r="S1842" s="8">
        <f>(((J1842/60)/60)/24)+DATE(1970,1,1)</f>
        <v>41382.096180555556</v>
      </c>
      <c r="T1842" s="8">
        <f>(((I1842/60)/60)/24)+DATE(1970,1,1)</f>
        <v>41401.207638888889</v>
      </c>
      <c r="U1842" s="8">
        <f>VALUE(+LEFT(S1842,5))</f>
        <v>41382</v>
      </c>
      <c r="V1842" t="str">
        <f>VLOOKUP(D1842,X$2:Y$13,2)</f>
        <v>Less than 1000</v>
      </c>
    </row>
    <row r="1843" spans="1:22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>+E1843/D1843</f>
        <v>1.0175000000000001</v>
      </c>
      <c r="P1843">
        <f>AVERAGE(E1843/L1843)</f>
        <v>50.875</v>
      </c>
      <c r="Q1843" t="str">
        <f>LEFT(N1843,SEARCH("/",N1843)-1)</f>
        <v>music</v>
      </c>
      <c r="R1843" t="str">
        <f>RIGHT(N1843,LEN(N1843)-SEARCH("/",N1843))</f>
        <v>rock</v>
      </c>
      <c r="S1843" s="8">
        <f>(((J1843/60)/60)/24)+DATE(1970,1,1)</f>
        <v>41745.84542824074</v>
      </c>
      <c r="T1843" s="8">
        <f>(((I1843/60)/60)/24)+DATE(1970,1,1)</f>
        <v>41779.207638888889</v>
      </c>
      <c r="U1843" s="8">
        <f>VALUE(+LEFT(S1843,5))</f>
        <v>41745</v>
      </c>
      <c r="V1843" t="str">
        <f>VLOOKUP(D1843,X$2:Y$13,2)</f>
        <v>1000 to 4999</v>
      </c>
    </row>
    <row r="1844" spans="1:22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>+E1844/D1844</f>
        <v>1.2524999999999999</v>
      </c>
      <c r="P1844">
        <f>AVERAGE(E1844/L1844)</f>
        <v>119.28571428571429</v>
      </c>
      <c r="Q1844" t="str">
        <f>LEFT(N1844,SEARCH("/",N1844)-1)</f>
        <v>music</v>
      </c>
      <c r="R1844" t="str">
        <f>RIGHT(N1844,LEN(N1844)-SEARCH("/",N1844))</f>
        <v>rock</v>
      </c>
      <c r="S1844" s="8">
        <f>(((J1844/60)/60)/24)+DATE(1970,1,1)</f>
        <v>42031.631724537037</v>
      </c>
      <c r="T1844" s="8">
        <f>(((I1844/60)/60)/24)+DATE(1970,1,1)</f>
        <v>42065.249305555553</v>
      </c>
      <c r="U1844" s="8">
        <f>VALUE(+LEFT(S1844,5))</f>
        <v>42031</v>
      </c>
      <c r="V1844" t="str">
        <f>VLOOKUP(D1844,X$2:Y$13,2)</f>
        <v>1000 to 4999</v>
      </c>
    </row>
    <row r="1845" spans="1:22" ht="43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>+E1845/D1845</f>
        <v>1.2400610000000001</v>
      </c>
      <c r="P1845">
        <f>AVERAGE(E1845/L1845)</f>
        <v>92.541865671641801</v>
      </c>
      <c r="Q1845" t="str">
        <f>LEFT(N1845,SEARCH("/",N1845)-1)</f>
        <v>music</v>
      </c>
      <c r="R1845" t="str">
        <f>RIGHT(N1845,LEN(N1845)-SEARCH("/",N1845))</f>
        <v>rock</v>
      </c>
      <c r="S1845" s="8">
        <f>(((J1845/60)/60)/24)+DATE(1970,1,1)</f>
        <v>40564.994837962964</v>
      </c>
      <c r="T1845" s="8">
        <f>(((I1845/60)/60)/24)+DATE(1970,1,1)</f>
        <v>40594.994837962964</v>
      </c>
      <c r="U1845" s="8">
        <f>VALUE(+LEFT(S1845,5))</f>
        <v>40564</v>
      </c>
      <c r="V1845" t="str">
        <f>VLOOKUP(D1845,X$2:Y$13,2)</f>
        <v>10000 to 14999</v>
      </c>
    </row>
    <row r="1846" spans="1:22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>+E1846/D1846</f>
        <v>1.014</v>
      </c>
      <c r="P1846">
        <f>AVERAGE(E1846/L1846)</f>
        <v>76.05</v>
      </c>
      <c r="Q1846" t="str">
        <f>LEFT(N1846,SEARCH("/",N1846)-1)</f>
        <v>music</v>
      </c>
      <c r="R1846" t="str">
        <f>RIGHT(N1846,LEN(N1846)-SEARCH("/",N1846))</f>
        <v>rock</v>
      </c>
      <c r="S1846" s="8">
        <f>(((J1846/60)/60)/24)+DATE(1970,1,1)</f>
        <v>40666.973541666666</v>
      </c>
      <c r="T1846" s="8">
        <f>(((I1846/60)/60)/24)+DATE(1970,1,1)</f>
        <v>40705.125</v>
      </c>
      <c r="U1846" s="8">
        <f>VALUE(+LEFT(S1846,5))</f>
        <v>40666</v>
      </c>
      <c r="V1846" t="str">
        <f>VLOOKUP(D1846,X$2:Y$13,2)</f>
        <v>1000 to 4999</v>
      </c>
    </row>
    <row r="1847" spans="1:22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>+E1847/D1847</f>
        <v>1</v>
      </c>
      <c r="P1847">
        <f>AVERAGE(E1847/L1847)</f>
        <v>52.631578947368418</v>
      </c>
      <c r="Q1847" t="str">
        <f>LEFT(N1847,SEARCH("/",N1847)-1)</f>
        <v>music</v>
      </c>
      <c r="R1847" t="str">
        <f>RIGHT(N1847,LEN(N1847)-SEARCH("/",N1847))</f>
        <v>rock</v>
      </c>
      <c r="S1847" s="8">
        <f>(((J1847/60)/60)/24)+DATE(1970,1,1)</f>
        <v>42523.333310185189</v>
      </c>
      <c r="T1847" s="8">
        <f>(((I1847/60)/60)/24)+DATE(1970,1,1)</f>
        <v>42538.204861111109</v>
      </c>
      <c r="U1847" s="8">
        <f>VALUE(+LEFT(S1847,5))</f>
        <v>42523</v>
      </c>
      <c r="V1847" t="str">
        <f>VLOOKUP(D1847,X$2:Y$13,2)</f>
        <v>1000 to 4999</v>
      </c>
    </row>
    <row r="1848" spans="1:22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>+E1848/D1848</f>
        <v>1.3792666666666666</v>
      </c>
      <c r="P1848">
        <f>AVERAGE(E1848/L1848)</f>
        <v>98.990430622009569</v>
      </c>
      <c r="Q1848" t="str">
        <f>LEFT(N1848,SEARCH("/",N1848)-1)</f>
        <v>music</v>
      </c>
      <c r="R1848" t="str">
        <f>RIGHT(N1848,LEN(N1848)-SEARCH("/",N1848))</f>
        <v>rock</v>
      </c>
      <c r="S1848" s="8">
        <f>(((J1848/60)/60)/24)+DATE(1970,1,1)</f>
        <v>41228.650196759263</v>
      </c>
      <c r="T1848" s="8">
        <f>(((I1848/60)/60)/24)+DATE(1970,1,1)</f>
        <v>41258.650196759263</v>
      </c>
      <c r="U1848" s="8">
        <f>VALUE(+LEFT(S1848,5))</f>
        <v>41228</v>
      </c>
      <c r="V1848" t="str">
        <f>VLOOKUP(D1848,X$2:Y$13,2)</f>
        <v>15000 to 19999</v>
      </c>
    </row>
    <row r="1849" spans="1:22" ht="43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>+E1849/D1849</f>
        <v>1.2088000000000001</v>
      </c>
      <c r="P1849">
        <f>AVERAGE(E1849/L1849)</f>
        <v>79.526315789473685</v>
      </c>
      <c r="Q1849" t="str">
        <f>LEFT(N1849,SEARCH("/",N1849)-1)</f>
        <v>music</v>
      </c>
      <c r="R1849" t="str">
        <f>RIGHT(N1849,LEN(N1849)-SEARCH("/",N1849))</f>
        <v>rock</v>
      </c>
      <c r="S1849" s="8">
        <f>(((J1849/60)/60)/24)+DATE(1970,1,1)</f>
        <v>42094.236481481479</v>
      </c>
      <c r="T1849" s="8">
        <f>(((I1849/60)/60)/24)+DATE(1970,1,1)</f>
        <v>42115.236481481479</v>
      </c>
      <c r="U1849" s="8">
        <f>VALUE(+LEFT(S1849,5))</f>
        <v>42094</v>
      </c>
      <c r="V1849" t="str">
        <f>VLOOKUP(D1849,X$2:Y$13,2)</f>
        <v>1000 to 4999</v>
      </c>
    </row>
    <row r="1850" spans="1:22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>+E1850/D1850</f>
        <v>1.0736666666666668</v>
      </c>
      <c r="P1850">
        <f>AVERAGE(E1850/L1850)</f>
        <v>134.20833333333334</v>
      </c>
      <c r="Q1850" t="str">
        <f>LEFT(N1850,SEARCH("/",N1850)-1)</f>
        <v>music</v>
      </c>
      <c r="R1850" t="str">
        <f>RIGHT(N1850,LEN(N1850)-SEARCH("/",N1850))</f>
        <v>rock</v>
      </c>
      <c r="S1850" s="8">
        <f>(((J1850/60)/60)/24)+DATE(1970,1,1)</f>
        <v>40691.788055555553</v>
      </c>
      <c r="T1850" s="8">
        <f>(((I1850/60)/60)/24)+DATE(1970,1,1)</f>
        <v>40755.290972222225</v>
      </c>
      <c r="U1850" s="8">
        <f>VALUE(+LEFT(S1850,5))</f>
        <v>40691</v>
      </c>
      <c r="V1850" t="str">
        <f>VLOOKUP(D1850,X$2:Y$13,2)</f>
        <v>1000 to 4999</v>
      </c>
    </row>
    <row r="1851" spans="1:22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>+E1851/D1851</f>
        <v>1.0033333333333334</v>
      </c>
      <c r="P1851">
        <f>AVERAGE(E1851/L1851)</f>
        <v>37.625</v>
      </c>
      <c r="Q1851" t="str">
        <f>LEFT(N1851,SEARCH("/",N1851)-1)</f>
        <v>music</v>
      </c>
      <c r="R1851" t="str">
        <f>RIGHT(N1851,LEN(N1851)-SEARCH("/",N1851))</f>
        <v>rock</v>
      </c>
      <c r="S1851" s="8">
        <f>(((J1851/60)/60)/24)+DATE(1970,1,1)</f>
        <v>41169.845590277779</v>
      </c>
      <c r="T1851" s="8">
        <f>(((I1851/60)/60)/24)+DATE(1970,1,1)</f>
        <v>41199.845590277779</v>
      </c>
      <c r="U1851" s="8">
        <f>VALUE(+LEFT(S1851,5))</f>
        <v>41169</v>
      </c>
      <c r="V1851" t="str">
        <f>VLOOKUP(D1851,X$2:Y$13,2)</f>
        <v>Less than 1000</v>
      </c>
    </row>
    <row r="1852" spans="1:22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>+E1852/D1852</f>
        <v>1.0152222222222222</v>
      </c>
      <c r="P1852">
        <f>AVERAGE(E1852/L1852)</f>
        <v>51.044692737430168</v>
      </c>
      <c r="Q1852" t="str">
        <f>LEFT(N1852,SEARCH("/",N1852)-1)</f>
        <v>music</v>
      </c>
      <c r="R1852" t="str">
        <f>RIGHT(N1852,LEN(N1852)-SEARCH("/",N1852))</f>
        <v>rock</v>
      </c>
      <c r="S1852" s="8">
        <f>(((J1852/60)/60)/24)+DATE(1970,1,1)</f>
        <v>41800.959490740745</v>
      </c>
      <c r="T1852" s="8">
        <f>(((I1852/60)/60)/24)+DATE(1970,1,1)</f>
        <v>41830.959490740745</v>
      </c>
      <c r="U1852" s="8">
        <f>VALUE(+LEFT(S1852,5))</f>
        <v>41800</v>
      </c>
      <c r="V1852" t="str">
        <f>VLOOKUP(D1852,X$2:Y$13,2)</f>
        <v>5000 to 9999</v>
      </c>
    </row>
    <row r="1853" spans="1:22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>+E1853/D1853</f>
        <v>1.0007692307692309</v>
      </c>
      <c r="P1853">
        <f>AVERAGE(E1853/L1853)</f>
        <v>50.03846153846154</v>
      </c>
      <c r="Q1853" t="str">
        <f>LEFT(N1853,SEARCH("/",N1853)-1)</f>
        <v>music</v>
      </c>
      <c r="R1853" t="str">
        <f>RIGHT(N1853,LEN(N1853)-SEARCH("/",N1853))</f>
        <v>rock</v>
      </c>
      <c r="S1853" s="8">
        <f>(((J1853/60)/60)/24)+DATE(1970,1,1)</f>
        <v>41827.906689814816</v>
      </c>
      <c r="T1853" s="8">
        <f>(((I1853/60)/60)/24)+DATE(1970,1,1)</f>
        <v>41848.041666666664</v>
      </c>
      <c r="U1853" s="8">
        <f>VALUE(+LEFT(S1853,5))</f>
        <v>41827</v>
      </c>
      <c r="V1853" t="str">
        <f>VLOOKUP(D1853,X$2:Y$13,2)</f>
        <v>1000 to 4999</v>
      </c>
    </row>
    <row r="1854" spans="1:22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>+E1854/D1854</f>
        <v>1.1696666666666666</v>
      </c>
      <c r="P1854">
        <f>AVERAGE(E1854/L1854)</f>
        <v>133.93129770992365</v>
      </c>
      <c r="Q1854" t="str">
        <f>LEFT(N1854,SEARCH("/",N1854)-1)</f>
        <v>music</v>
      </c>
      <c r="R1854" t="str">
        <f>RIGHT(N1854,LEN(N1854)-SEARCH("/",N1854))</f>
        <v>rock</v>
      </c>
      <c r="S1854" s="8">
        <f>(((J1854/60)/60)/24)+DATE(1970,1,1)</f>
        <v>42081.77143518519</v>
      </c>
      <c r="T1854" s="8">
        <f>(((I1854/60)/60)/24)+DATE(1970,1,1)</f>
        <v>42119</v>
      </c>
      <c r="U1854" s="8">
        <f>VALUE(+LEFT(S1854,5))</f>
        <v>42081</v>
      </c>
      <c r="V1854" t="str">
        <f>VLOOKUP(D1854,X$2:Y$13,2)</f>
        <v>15000 to 19999</v>
      </c>
    </row>
    <row r="1855" spans="1:22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>+E1855/D1855</f>
        <v>1.01875</v>
      </c>
      <c r="P1855">
        <f>AVERAGE(E1855/L1855)</f>
        <v>58.214285714285715</v>
      </c>
      <c r="Q1855" t="str">
        <f>LEFT(N1855,SEARCH("/",N1855)-1)</f>
        <v>music</v>
      </c>
      <c r="R1855" t="str">
        <f>RIGHT(N1855,LEN(N1855)-SEARCH("/",N1855))</f>
        <v>rock</v>
      </c>
      <c r="S1855" s="8">
        <f>(((J1855/60)/60)/24)+DATE(1970,1,1)</f>
        <v>41177.060381944444</v>
      </c>
      <c r="T1855" s="8">
        <f>(((I1855/60)/60)/24)+DATE(1970,1,1)</f>
        <v>41227.102048611108</v>
      </c>
      <c r="U1855" s="8">
        <f>VALUE(+LEFT(S1855,5))</f>
        <v>41177</v>
      </c>
      <c r="V1855" t="str">
        <f>VLOOKUP(D1855,X$2:Y$13,2)</f>
        <v>Less than 1000</v>
      </c>
    </row>
    <row r="1856" spans="1:22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>+E1856/D1856</f>
        <v>1.0212366666666666</v>
      </c>
      <c r="P1856">
        <f>AVERAGE(E1856/L1856)</f>
        <v>88.037643678160919</v>
      </c>
      <c r="Q1856" t="str">
        <f>LEFT(N1856,SEARCH("/",N1856)-1)</f>
        <v>music</v>
      </c>
      <c r="R1856" t="str">
        <f>RIGHT(N1856,LEN(N1856)-SEARCH("/",N1856))</f>
        <v>rock</v>
      </c>
      <c r="S1856" s="8">
        <f>(((J1856/60)/60)/24)+DATE(1970,1,1)</f>
        <v>41388.021261574075</v>
      </c>
      <c r="T1856" s="8">
        <f>(((I1856/60)/60)/24)+DATE(1970,1,1)</f>
        <v>41418.021261574075</v>
      </c>
      <c r="U1856" s="8">
        <f>VALUE(+LEFT(S1856,5))</f>
        <v>41388</v>
      </c>
      <c r="V1856" t="str">
        <f>VLOOKUP(D1856,X$2:Y$13,2)</f>
        <v>15000 to 19999</v>
      </c>
    </row>
    <row r="1857" spans="1:22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>+E1857/D1857</f>
        <v>1.5405897142857143</v>
      </c>
      <c r="P1857">
        <f>AVERAGE(E1857/L1857)</f>
        <v>70.576753926701571</v>
      </c>
      <c r="Q1857" t="str">
        <f>LEFT(N1857,SEARCH("/",N1857)-1)</f>
        <v>music</v>
      </c>
      <c r="R1857" t="str">
        <f>RIGHT(N1857,LEN(N1857)-SEARCH("/",N1857))</f>
        <v>rock</v>
      </c>
      <c r="S1857" s="8">
        <f>(((J1857/60)/60)/24)+DATE(1970,1,1)</f>
        <v>41600.538657407407</v>
      </c>
      <c r="T1857" s="8">
        <f>(((I1857/60)/60)/24)+DATE(1970,1,1)</f>
        <v>41645.538657407407</v>
      </c>
      <c r="U1857" s="8">
        <f>VALUE(+LEFT(S1857,5))</f>
        <v>41600</v>
      </c>
      <c r="V1857" t="str">
        <f>VLOOKUP(D1857,X$2:Y$13,2)</f>
        <v>5000 to 9999</v>
      </c>
    </row>
    <row r="1858" spans="1:22" ht="43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>+E1858/D1858</f>
        <v>1.0125</v>
      </c>
      <c r="P1858">
        <f>AVERAGE(E1858/L1858)</f>
        <v>53.289473684210527</v>
      </c>
      <c r="Q1858" t="str">
        <f>LEFT(N1858,SEARCH("/",N1858)-1)</f>
        <v>music</v>
      </c>
      <c r="R1858" t="str">
        <f>RIGHT(N1858,LEN(N1858)-SEARCH("/",N1858))</f>
        <v>rock</v>
      </c>
      <c r="S1858" s="8">
        <f>(((J1858/60)/60)/24)+DATE(1970,1,1)</f>
        <v>41817.854999999996</v>
      </c>
      <c r="T1858" s="8">
        <f>(((I1858/60)/60)/24)+DATE(1970,1,1)</f>
        <v>41838.854999999996</v>
      </c>
      <c r="U1858" s="8">
        <f>VALUE(+LEFT(S1858,5))</f>
        <v>41817</v>
      </c>
      <c r="V1858" t="str">
        <f>VLOOKUP(D1858,X$2:Y$13,2)</f>
        <v>1000 to 4999</v>
      </c>
    </row>
    <row r="1859" spans="1:22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>+E1859/D1859</f>
        <v>1</v>
      </c>
      <c r="P1859">
        <f>AVERAGE(E1859/L1859)</f>
        <v>136.36363636363637</v>
      </c>
      <c r="Q1859" t="str">
        <f>LEFT(N1859,SEARCH("/",N1859)-1)</f>
        <v>music</v>
      </c>
      <c r="R1859" t="str">
        <f>RIGHT(N1859,LEN(N1859)-SEARCH("/",N1859))</f>
        <v>rock</v>
      </c>
      <c r="S1859" s="8">
        <f>(((J1859/60)/60)/24)+DATE(1970,1,1)</f>
        <v>41864.76866898148</v>
      </c>
      <c r="T1859" s="8">
        <f>(((I1859/60)/60)/24)+DATE(1970,1,1)</f>
        <v>41894.76866898148</v>
      </c>
      <c r="U1859" s="8">
        <f>VALUE(+LEFT(S1859,5))</f>
        <v>41864</v>
      </c>
      <c r="V1859" t="str">
        <f>VLOOKUP(D1859,X$2:Y$13,2)</f>
        <v>1000 to 4999</v>
      </c>
    </row>
    <row r="1860" spans="1:22" ht="43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>+E1860/D1860</f>
        <v>1.0874800874800874</v>
      </c>
      <c r="P1860">
        <f>AVERAGE(E1860/L1860)</f>
        <v>40.547315436241611</v>
      </c>
      <c r="Q1860" t="str">
        <f>LEFT(N1860,SEARCH("/",N1860)-1)</f>
        <v>music</v>
      </c>
      <c r="R1860" t="str">
        <f>RIGHT(N1860,LEN(N1860)-SEARCH("/",N1860))</f>
        <v>rock</v>
      </c>
      <c r="S1860" s="8">
        <f>(((J1860/60)/60)/24)+DATE(1970,1,1)</f>
        <v>40833.200474537036</v>
      </c>
      <c r="T1860" s="8">
        <f>(((I1860/60)/60)/24)+DATE(1970,1,1)</f>
        <v>40893.242141203707</v>
      </c>
      <c r="U1860" s="8">
        <f>VALUE(+LEFT(S1860,5))</f>
        <v>40833</v>
      </c>
      <c r="V1860" t="str">
        <f>VLOOKUP(D1860,X$2:Y$13,2)</f>
        <v>5000 to 9999</v>
      </c>
    </row>
    <row r="1861" spans="1:2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>+E1861/D1861</f>
        <v>1.3183333333333334</v>
      </c>
      <c r="P1861">
        <f>AVERAGE(E1861/L1861)</f>
        <v>70.625</v>
      </c>
      <c r="Q1861" t="str">
        <f>LEFT(N1861,SEARCH("/",N1861)-1)</f>
        <v>music</v>
      </c>
      <c r="R1861" t="str">
        <f>RIGHT(N1861,LEN(N1861)-SEARCH("/",N1861))</f>
        <v>rock</v>
      </c>
      <c r="S1861" s="8">
        <f>(((J1861/60)/60)/24)+DATE(1970,1,1)</f>
        <v>40778.770011574074</v>
      </c>
      <c r="T1861" s="8">
        <f>(((I1861/60)/60)/24)+DATE(1970,1,1)</f>
        <v>40808.770011574074</v>
      </c>
      <c r="U1861" s="8">
        <f>VALUE(+LEFT(S1861,5))</f>
        <v>40778</v>
      </c>
      <c r="V1861" t="str">
        <f>VLOOKUP(D1861,X$2:Y$13,2)</f>
        <v>1000 to 4999</v>
      </c>
    </row>
    <row r="1862" spans="1:22" ht="28.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>+E1862/D1862</f>
        <v>1.3346666666666667</v>
      </c>
      <c r="P1862">
        <f>AVERAGE(E1862/L1862)</f>
        <v>52.684210526315788</v>
      </c>
      <c r="Q1862" t="str">
        <f>LEFT(N1862,SEARCH("/",N1862)-1)</f>
        <v>music</v>
      </c>
      <c r="R1862" t="str">
        <f>RIGHT(N1862,LEN(N1862)-SEARCH("/",N1862))</f>
        <v>rock</v>
      </c>
      <c r="S1862" s="8">
        <f>(((J1862/60)/60)/24)+DATE(1970,1,1)</f>
        <v>41655.709305555552</v>
      </c>
      <c r="T1862" s="8">
        <f>(((I1862/60)/60)/24)+DATE(1970,1,1)</f>
        <v>41676.709305555552</v>
      </c>
      <c r="U1862" s="8">
        <f>VALUE(+LEFT(S1862,5))</f>
        <v>41655</v>
      </c>
      <c r="V1862" t="str">
        <f>VLOOKUP(D1862,X$2:Y$13,2)</f>
        <v>Less than 1000</v>
      </c>
    </row>
    <row r="1863" spans="1:22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>+E1863/D1863</f>
        <v>0</v>
      </c>
      <c r="P1863" t="e">
        <f>AVERAGE(E1863/L1863)</f>
        <v>#DIV/0!</v>
      </c>
      <c r="Q1863" t="str">
        <f>LEFT(N1863,SEARCH("/",N1863)-1)</f>
        <v>games</v>
      </c>
      <c r="R1863" t="str">
        <f>RIGHT(N1863,LEN(N1863)-SEARCH("/",N1863))</f>
        <v>mobile games</v>
      </c>
      <c r="S1863" s="8">
        <f>(((J1863/60)/60)/24)+DATE(1970,1,1)</f>
        <v>42000.300243055557</v>
      </c>
      <c r="T1863" s="8">
        <f>(((I1863/60)/60)/24)+DATE(1970,1,1)</f>
        <v>42030.300243055557</v>
      </c>
      <c r="U1863" s="8">
        <f>VALUE(+LEFT(S1863,5))</f>
        <v>42000</v>
      </c>
      <c r="V1863" t="str">
        <f>VLOOKUP(D1863,X$2:Y$13,2)</f>
        <v>Greater than or equal to 50000</v>
      </c>
    </row>
    <row r="1864" spans="1:22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>+E1864/D1864</f>
        <v>8.0833333333333326E-2</v>
      </c>
      <c r="P1864">
        <f>AVERAGE(E1864/L1864)</f>
        <v>90.9375</v>
      </c>
      <c r="Q1864" t="str">
        <f>LEFT(N1864,SEARCH("/",N1864)-1)</f>
        <v>games</v>
      </c>
      <c r="R1864" t="str">
        <f>RIGHT(N1864,LEN(N1864)-SEARCH("/",N1864))</f>
        <v>mobile games</v>
      </c>
      <c r="S1864" s="8">
        <f>(((J1864/60)/60)/24)+DATE(1970,1,1)</f>
        <v>42755.492754629624</v>
      </c>
      <c r="T1864" s="8">
        <f>(((I1864/60)/60)/24)+DATE(1970,1,1)</f>
        <v>42802.3125</v>
      </c>
      <c r="U1864" s="8">
        <f>VALUE(+LEFT(S1864,5))</f>
        <v>42755</v>
      </c>
      <c r="V1864" t="str">
        <f>VLOOKUP(D1864,X$2:Y$13,2)</f>
        <v>15000 to 19999</v>
      </c>
    </row>
    <row r="1865" spans="1:22" ht="28.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>+E1865/D1865</f>
        <v>4.0000000000000001E-3</v>
      </c>
      <c r="P1865">
        <f>AVERAGE(E1865/L1865)</f>
        <v>5</v>
      </c>
      <c r="Q1865" t="str">
        <f>LEFT(N1865,SEARCH("/",N1865)-1)</f>
        <v>games</v>
      </c>
      <c r="R1865" t="str">
        <f>RIGHT(N1865,LEN(N1865)-SEARCH("/",N1865))</f>
        <v>mobile games</v>
      </c>
      <c r="S1865" s="8">
        <f>(((J1865/60)/60)/24)+DATE(1970,1,1)</f>
        <v>41772.797280092593</v>
      </c>
      <c r="T1865" s="8">
        <f>(((I1865/60)/60)/24)+DATE(1970,1,1)</f>
        <v>41802.797280092593</v>
      </c>
      <c r="U1865" s="8">
        <f>VALUE(+LEFT(S1865,5))</f>
        <v>41772</v>
      </c>
      <c r="V1865" t="str">
        <f>VLOOKUP(D1865,X$2:Y$13,2)</f>
        <v>1000 to 4999</v>
      </c>
    </row>
    <row r="1866" spans="1:22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>+E1866/D1866</f>
        <v>0.42892307692307691</v>
      </c>
      <c r="P1866">
        <f>AVERAGE(E1866/L1866)</f>
        <v>58.083333333333336</v>
      </c>
      <c r="Q1866" t="str">
        <f>LEFT(N1866,SEARCH("/",N1866)-1)</f>
        <v>games</v>
      </c>
      <c r="R1866" t="str">
        <f>RIGHT(N1866,LEN(N1866)-SEARCH("/",N1866))</f>
        <v>mobile games</v>
      </c>
      <c r="S1866" s="8">
        <f>(((J1866/60)/60)/24)+DATE(1970,1,1)</f>
        <v>41733.716435185182</v>
      </c>
      <c r="T1866" s="8">
        <f>(((I1866/60)/60)/24)+DATE(1970,1,1)</f>
        <v>41763.716435185182</v>
      </c>
      <c r="U1866" s="8">
        <f>VALUE(+LEFT(S1866,5))</f>
        <v>41733</v>
      </c>
      <c r="V1866" t="str">
        <f>VLOOKUP(D1866,X$2:Y$13,2)</f>
        <v>5000 to 9999</v>
      </c>
    </row>
    <row r="1867" spans="1:22" ht="43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>+E1867/D1867</f>
        <v>3.6363636363636364E-5</v>
      </c>
      <c r="P1867">
        <f>AVERAGE(E1867/L1867)</f>
        <v>2</v>
      </c>
      <c r="Q1867" t="str">
        <f>LEFT(N1867,SEARCH("/",N1867)-1)</f>
        <v>games</v>
      </c>
      <c r="R1867" t="str">
        <f>RIGHT(N1867,LEN(N1867)-SEARCH("/",N1867))</f>
        <v>mobile games</v>
      </c>
      <c r="S1867" s="8">
        <f>(((J1867/60)/60)/24)+DATE(1970,1,1)</f>
        <v>42645.367442129631</v>
      </c>
      <c r="T1867" s="8">
        <f>(((I1867/60)/60)/24)+DATE(1970,1,1)</f>
        <v>42680.409108796302</v>
      </c>
      <c r="U1867" s="8">
        <f>VALUE(+LEFT(S1867,5))</f>
        <v>42645</v>
      </c>
      <c r="V1867" t="str">
        <f>VLOOKUP(D1867,X$2:Y$13,2)</f>
        <v>Greater than or equal to 50000</v>
      </c>
    </row>
    <row r="1868" spans="1:22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>+E1868/D1868</f>
        <v>5.0000000000000001E-3</v>
      </c>
      <c r="P1868">
        <f>AVERAGE(E1868/L1868)</f>
        <v>62.5</v>
      </c>
      <c r="Q1868" t="str">
        <f>LEFT(N1868,SEARCH("/",N1868)-1)</f>
        <v>games</v>
      </c>
      <c r="R1868" t="str">
        <f>RIGHT(N1868,LEN(N1868)-SEARCH("/",N1868))</f>
        <v>mobile games</v>
      </c>
      <c r="S1868" s="8">
        <f>(((J1868/60)/60)/24)+DATE(1970,1,1)</f>
        <v>42742.246493055558</v>
      </c>
      <c r="T1868" s="8">
        <f>(((I1868/60)/60)/24)+DATE(1970,1,1)</f>
        <v>42795.166666666672</v>
      </c>
      <c r="U1868" s="8">
        <f>VALUE(+LEFT(S1868,5))</f>
        <v>42742</v>
      </c>
      <c r="V1868" t="str">
        <f>VLOOKUP(D1868,X$2:Y$13,2)</f>
        <v>25000 to 29999</v>
      </c>
    </row>
    <row r="1869" spans="1:22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>+E1869/D1869</f>
        <v>5.0000000000000001E-4</v>
      </c>
      <c r="P1869">
        <f>AVERAGE(E1869/L1869)</f>
        <v>10</v>
      </c>
      <c r="Q1869" t="str">
        <f>LEFT(N1869,SEARCH("/",N1869)-1)</f>
        <v>games</v>
      </c>
      <c r="R1869" t="str">
        <f>RIGHT(N1869,LEN(N1869)-SEARCH("/",N1869))</f>
        <v>mobile games</v>
      </c>
      <c r="S1869" s="8">
        <f>(((J1869/60)/60)/24)+DATE(1970,1,1)</f>
        <v>42649.924907407403</v>
      </c>
      <c r="T1869" s="8">
        <f>(((I1869/60)/60)/24)+DATE(1970,1,1)</f>
        <v>42679.924907407403</v>
      </c>
      <c r="U1869" s="8">
        <f>VALUE(+LEFT(S1869,5))</f>
        <v>42649</v>
      </c>
      <c r="V1869" t="str">
        <f>VLOOKUP(D1869,X$2:Y$13,2)</f>
        <v>20000 to 24999</v>
      </c>
    </row>
    <row r="1870" spans="1:22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>+E1870/D1870</f>
        <v>4.8680000000000001E-2</v>
      </c>
      <c r="P1870">
        <f>AVERAGE(E1870/L1870)</f>
        <v>71.588235294117652</v>
      </c>
      <c r="Q1870" t="str">
        <f>LEFT(N1870,SEARCH("/",N1870)-1)</f>
        <v>games</v>
      </c>
      <c r="R1870" t="str">
        <f>RIGHT(N1870,LEN(N1870)-SEARCH("/",N1870))</f>
        <v>mobile games</v>
      </c>
      <c r="S1870" s="8">
        <f>(((J1870/60)/60)/24)+DATE(1970,1,1)</f>
        <v>42328.779224537036</v>
      </c>
      <c r="T1870" s="8">
        <f>(((I1870/60)/60)/24)+DATE(1970,1,1)</f>
        <v>42353.332638888889</v>
      </c>
      <c r="U1870" s="8">
        <f>VALUE(+LEFT(S1870,5))</f>
        <v>42328</v>
      </c>
      <c r="V1870" t="str">
        <f>VLOOKUP(D1870,X$2:Y$13,2)</f>
        <v>25000 to 29999</v>
      </c>
    </row>
    <row r="1871" spans="1:22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>+E1871/D1871</f>
        <v>0</v>
      </c>
      <c r="P1871" t="e">
        <f>AVERAGE(E1871/L1871)</f>
        <v>#DIV/0!</v>
      </c>
      <c r="Q1871" t="str">
        <f>LEFT(N1871,SEARCH("/",N1871)-1)</f>
        <v>games</v>
      </c>
      <c r="R1871" t="str">
        <f>RIGHT(N1871,LEN(N1871)-SEARCH("/",N1871))</f>
        <v>mobile games</v>
      </c>
      <c r="S1871" s="8">
        <f>(((J1871/60)/60)/24)+DATE(1970,1,1)</f>
        <v>42709.002881944441</v>
      </c>
      <c r="T1871" s="8">
        <f>(((I1871/60)/60)/24)+DATE(1970,1,1)</f>
        <v>42739.002881944441</v>
      </c>
      <c r="U1871" s="8">
        <f>VALUE(+LEFT(S1871,5))</f>
        <v>42709</v>
      </c>
      <c r="V1871" t="str">
        <f>VLOOKUP(D1871,X$2:Y$13,2)</f>
        <v>10000 to 14999</v>
      </c>
    </row>
    <row r="1872" spans="1:22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>+E1872/D1872</f>
        <v>0.10314285714285715</v>
      </c>
      <c r="P1872">
        <f>AVERAGE(E1872/L1872)</f>
        <v>32.81818181818182</v>
      </c>
      <c r="Q1872" t="str">
        <f>LEFT(N1872,SEARCH("/",N1872)-1)</f>
        <v>games</v>
      </c>
      <c r="R1872" t="str">
        <f>RIGHT(N1872,LEN(N1872)-SEARCH("/",N1872))</f>
        <v>mobile games</v>
      </c>
      <c r="S1872" s="8">
        <f>(((J1872/60)/60)/24)+DATE(1970,1,1)</f>
        <v>42371.355729166666</v>
      </c>
      <c r="T1872" s="8">
        <f>(((I1872/60)/60)/24)+DATE(1970,1,1)</f>
        <v>42400.178472222222</v>
      </c>
      <c r="U1872" s="8">
        <f>VALUE(+LEFT(S1872,5))</f>
        <v>42371</v>
      </c>
      <c r="V1872" t="str">
        <f>VLOOKUP(D1872,X$2:Y$13,2)</f>
        <v>1000 to 4999</v>
      </c>
    </row>
    <row r="1873" spans="1:22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>+E1873/D1873</f>
        <v>0.7178461538461538</v>
      </c>
      <c r="P1873">
        <f>AVERAGE(E1873/L1873)</f>
        <v>49.11578947368421</v>
      </c>
      <c r="Q1873" t="str">
        <f>LEFT(N1873,SEARCH("/",N1873)-1)</f>
        <v>games</v>
      </c>
      <c r="R1873" t="str">
        <f>RIGHT(N1873,LEN(N1873)-SEARCH("/",N1873))</f>
        <v>mobile games</v>
      </c>
      <c r="S1873" s="8">
        <f>(((J1873/60)/60)/24)+DATE(1970,1,1)</f>
        <v>41923.783576388887</v>
      </c>
      <c r="T1873" s="8">
        <f>(((I1873/60)/60)/24)+DATE(1970,1,1)</f>
        <v>41963.825243055559</v>
      </c>
      <c r="U1873" s="8">
        <f>VALUE(+LEFT(S1873,5))</f>
        <v>41923</v>
      </c>
      <c r="V1873" t="str">
        <f>VLOOKUP(D1873,X$2:Y$13,2)</f>
        <v>5000 to 9999</v>
      </c>
    </row>
    <row r="1874" spans="1:22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>+E1874/D1874</f>
        <v>1.06E-2</v>
      </c>
      <c r="P1874">
        <f>AVERAGE(E1874/L1874)</f>
        <v>16.307692307692307</v>
      </c>
      <c r="Q1874" t="str">
        <f>LEFT(N1874,SEARCH("/",N1874)-1)</f>
        <v>games</v>
      </c>
      <c r="R1874" t="str">
        <f>RIGHT(N1874,LEN(N1874)-SEARCH("/",N1874))</f>
        <v>mobile games</v>
      </c>
      <c r="S1874" s="8">
        <f>(((J1874/60)/60)/24)+DATE(1970,1,1)</f>
        <v>42155.129652777774</v>
      </c>
      <c r="T1874" s="8">
        <f>(((I1874/60)/60)/24)+DATE(1970,1,1)</f>
        <v>42185.129652777774</v>
      </c>
      <c r="U1874" s="8">
        <f>VALUE(+LEFT(S1874,5))</f>
        <v>42155</v>
      </c>
      <c r="V1874" t="str">
        <f>VLOOKUP(D1874,X$2:Y$13,2)</f>
        <v>20000 to 24999</v>
      </c>
    </row>
    <row r="1875" spans="1:22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>+E1875/D1875</f>
        <v>4.4999999999999997E-3</v>
      </c>
      <c r="P1875">
        <f>AVERAGE(E1875/L1875)</f>
        <v>18</v>
      </c>
      <c r="Q1875" t="str">
        <f>LEFT(N1875,SEARCH("/",N1875)-1)</f>
        <v>games</v>
      </c>
      <c r="R1875" t="str">
        <f>RIGHT(N1875,LEN(N1875)-SEARCH("/",N1875))</f>
        <v>mobile games</v>
      </c>
      <c r="S1875" s="8">
        <f>(((J1875/60)/60)/24)+DATE(1970,1,1)</f>
        <v>42164.615856481483</v>
      </c>
      <c r="T1875" s="8">
        <f>(((I1875/60)/60)/24)+DATE(1970,1,1)</f>
        <v>42193.697916666672</v>
      </c>
      <c r="U1875" s="8">
        <f>VALUE(+LEFT(S1875,5))</f>
        <v>42164</v>
      </c>
      <c r="V1875" t="str">
        <f>VLOOKUP(D1875,X$2:Y$13,2)</f>
        <v>5000 to 9999</v>
      </c>
    </row>
    <row r="1876" spans="1:22" ht="43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>+E1876/D1876</f>
        <v>1.6249999999999999E-4</v>
      </c>
      <c r="P1876">
        <f>AVERAGE(E1876/L1876)</f>
        <v>13</v>
      </c>
      <c r="Q1876" t="str">
        <f>LEFT(N1876,SEARCH("/",N1876)-1)</f>
        <v>games</v>
      </c>
      <c r="R1876" t="str">
        <f>RIGHT(N1876,LEN(N1876)-SEARCH("/",N1876))</f>
        <v>mobile games</v>
      </c>
      <c r="S1876" s="8">
        <f>(((J1876/60)/60)/24)+DATE(1970,1,1)</f>
        <v>42529.969131944439</v>
      </c>
      <c r="T1876" s="8">
        <f>(((I1876/60)/60)/24)+DATE(1970,1,1)</f>
        <v>42549.969131944439</v>
      </c>
      <c r="U1876" s="8">
        <f>VALUE(+LEFT(S1876,5))</f>
        <v>42529</v>
      </c>
      <c r="V1876" t="str">
        <f>VLOOKUP(D1876,X$2:Y$13,2)</f>
        <v>Greater than or equal to 50000</v>
      </c>
    </row>
    <row r="1877" spans="1:22" ht="28.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>+E1877/D1877</f>
        <v>5.1000000000000004E-3</v>
      </c>
      <c r="P1877">
        <f>AVERAGE(E1877/L1877)</f>
        <v>17</v>
      </c>
      <c r="Q1877" t="str">
        <f>LEFT(N1877,SEARCH("/",N1877)-1)</f>
        <v>games</v>
      </c>
      <c r="R1877" t="str">
        <f>RIGHT(N1877,LEN(N1877)-SEARCH("/",N1877))</f>
        <v>mobile games</v>
      </c>
      <c r="S1877" s="8">
        <f>(((J1877/60)/60)/24)+DATE(1970,1,1)</f>
        <v>42528.899398148147</v>
      </c>
      <c r="T1877" s="8">
        <f>(((I1877/60)/60)/24)+DATE(1970,1,1)</f>
        <v>42588.899398148147</v>
      </c>
      <c r="U1877" s="8">
        <f>VALUE(+LEFT(S1877,5))</f>
        <v>42528</v>
      </c>
      <c r="V1877" t="str">
        <f>VLOOKUP(D1877,X$2:Y$13,2)</f>
        <v>10000 to 14999</v>
      </c>
    </row>
    <row r="1878" spans="1:22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>+E1878/D1878</f>
        <v>0</v>
      </c>
      <c r="P1878" t="e">
        <f>AVERAGE(E1878/L1878)</f>
        <v>#DIV/0!</v>
      </c>
      <c r="Q1878" t="str">
        <f>LEFT(N1878,SEARCH("/",N1878)-1)</f>
        <v>games</v>
      </c>
      <c r="R1878" t="str">
        <f>RIGHT(N1878,LEN(N1878)-SEARCH("/",N1878))</f>
        <v>mobile games</v>
      </c>
      <c r="S1878" s="8">
        <f>(((J1878/60)/60)/24)+DATE(1970,1,1)</f>
        <v>41776.284780092588</v>
      </c>
      <c r="T1878" s="8">
        <f>(((I1878/60)/60)/24)+DATE(1970,1,1)</f>
        <v>41806.284780092588</v>
      </c>
      <c r="U1878" s="8">
        <f>VALUE(+LEFT(S1878,5))</f>
        <v>41776</v>
      </c>
      <c r="V1878" t="str">
        <f>VLOOKUP(D1878,X$2:Y$13,2)</f>
        <v>Less than 1000</v>
      </c>
    </row>
    <row r="1879" spans="1:22" ht="28.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>+E1879/D1879</f>
        <v>0</v>
      </c>
      <c r="P1879" t="e">
        <f>AVERAGE(E1879/L1879)</f>
        <v>#DIV/0!</v>
      </c>
      <c r="Q1879" t="str">
        <f>LEFT(N1879,SEARCH("/",N1879)-1)</f>
        <v>games</v>
      </c>
      <c r="R1879" t="str">
        <f>RIGHT(N1879,LEN(N1879)-SEARCH("/",N1879))</f>
        <v>mobile games</v>
      </c>
      <c r="S1879" s="8">
        <f>(((J1879/60)/60)/24)+DATE(1970,1,1)</f>
        <v>42035.029224537036</v>
      </c>
      <c r="T1879" s="8">
        <f>(((I1879/60)/60)/24)+DATE(1970,1,1)</f>
        <v>42064.029224537036</v>
      </c>
      <c r="U1879" s="8">
        <f>VALUE(+LEFT(S1879,5))</f>
        <v>42035</v>
      </c>
      <c r="V1879" t="str">
        <f>VLOOKUP(D1879,X$2:Y$13,2)</f>
        <v>Less than 1000</v>
      </c>
    </row>
    <row r="1880" spans="1:22" ht="43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>+E1880/D1880</f>
        <v>0</v>
      </c>
      <c r="P1880" t="e">
        <f>AVERAGE(E1880/L1880)</f>
        <v>#DIV/0!</v>
      </c>
      <c r="Q1880" t="str">
        <f>LEFT(N1880,SEARCH("/",N1880)-1)</f>
        <v>games</v>
      </c>
      <c r="R1880" t="str">
        <f>RIGHT(N1880,LEN(N1880)-SEARCH("/",N1880))</f>
        <v>mobile games</v>
      </c>
      <c r="S1880" s="8">
        <f>(((J1880/60)/60)/24)+DATE(1970,1,1)</f>
        <v>41773.008738425924</v>
      </c>
      <c r="T1880" s="8">
        <f>(((I1880/60)/60)/24)+DATE(1970,1,1)</f>
        <v>41803.008738425924</v>
      </c>
      <c r="U1880" s="8">
        <f>VALUE(+LEFT(S1880,5))</f>
        <v>41773</v>
      </c>
      <c r="V1880" t="str">
        <f>VLOOKUP(D1880,X$2:Y$13,2)</f>
        <v>5000 to 9999</v>
      </c>
    </row>
    <row r="1881" spans="1:22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>+E1881/D1881</f>
        <v>1.1999999999999999E-3</v>
      </c>
      <c r="P1881">
        <f>AVERAGE(E1881/L1881)</f>
        <v>3</v>
      </c>
      <c r="Q1881" t="str">
        <f>LEFT(N1881,SEARCH("/",N1881)-1)</f>
        <v>games</v>
      </c>
      <c r="R1881" t="str">
        <f>RIGHT(N1881,LEN(N1881)-SEARCH("/",N1881))</f>
        <v>mobile games</v>
      </c>
      <c r="S1881" s="8">
        <f>(((J1881/60)/60)/24)+DATE(1970,1,1)</f>
        <v>42413.649641203709</v>
      </c>
      <c r="T1881" s="8">
        <f>(((I1881/60)/60)/24)+DATE(1970,1,1)</f>
        <v>42443.607974537037</v>
      </c>
      <c r="U1881" s="8">
        <f>VALUE(+LEFT(S1881,5))</f>
        <v>42413</v>
      </c>
      <c r="V1881" t="str">
        <f>VLOOKUP(D1881,X$2:Y$13,2)</f>
        <v>5000 to 9999</v>
      </c>
    </row>
    <row r="1882" spans="1:22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>+E1882/D1882</f>
        <v>0.20080000000000001</v>
      </c>
      <c r="P1882">
        <f>AVERAGE(E1882/L1882)</f>
        <v>41.833333333333336</v>
      </c>
      <c r="Q1882" t="str">
        <f>LEFT(N1882,SEARCH("/",N1882)-1)</f>
        <v>games</v>
      </c>
      <c r="R1882" t="str">
        <f>RIGHT(N1882,LEN(N1882)-SEARCH("/",N1882))</f>
        <v>mobile games</v>
      </c>
      <c r="S1882" s="8">
        <f>(((J1882/60)/60)/24)+DATE(1970,1,1)</f>
        <v>42430.566898148143</v>
      </c>
      <c r="T1882" s="8">
        <f>(((I1882/60)/60)/24)+DATE(1970,1,1)</f>
        <v>42459.525231481486</v>
      </c>
      <c r="U1882" s="8">
        <f>VALUE(+LEFT(S1882,5))</f>
        <v>42430</v>
      </c>
      <c r="V1882" t="str">
        <f>VLOOKUP(D1882,X$2:Y$13,2)</f>
        <v>5000 to 9999</v>
      </c>
    </row>
    <row r="1883" spans="1:22" ht="28.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>+E1883/D1883</f>
        <v>1.726845</v>
      </c>
      <c r="P1883">
        <f>AVERAGE(E1883/L1883)</f>
        <v>49.338428571428572</v>
      </c>
      <c r="Q1883" t="str">
        <f>LEFT(N1883,SEARCH("/",N1883)-1)</f>
        <v>music</v>
      </c>
      <c r="R1883" t="str">
        <f>RIGHT(N1883,LEN(N1883)-SEARCH("/",N1883))</f>
        <v>indie rock</v>
      </c>
      <c r="S1883" s="8">
        <f>(((J1883/60)/60)/24)+DATE(1970,1,1)</f>
        <v>42043.152650462958</v>
      </c>
      <c r="T1883" s="8">
        <f>(((I1883/60)/60)/24)+DATE(1970,1,1)</f>
        <v>42073.110983796301</v>
      </c>
      <c r="U1883" s="8">
        <f>VALUE(+LEFT(S1883,5))</f>
        <v>42043</v>
      </c>
      <c r="V1883" t="str">
        <f>VLOOKUP(D1883,X$2:Y$13,2)</f>
        <v>1000 to 4999</v>
      </c>
    </row>
    <row r="1884" spans="1:22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>+E1884/D1884</f>
        <v>1.008955223880597</v>
      </c>
      <c r="P1884">
        <f>AVERAGE(E1884/L1884)</f>
        <v>41.728395061728392</v>
      </c>
      <c r="Q1884" t="str">
        <f>LEFT(N1884,SEARCH("/",N1884)-1)</f>
        <v>music</v>
      </c>
      <c r="R1884" t="str">
        <f>RIGHT(N1884,LEN(N1884)-SEARCH("/",N1884))</f>
        <v>indie rock</v>
      </c>
      <c r="S1884" s="8">
        <f>(((J1884/60)/60)/24)+DATE(1970,1,1)</f>
        <v>41067.949212962965</v>
      </c>
      <c r="T1884" s="8">
        <f>(((I1884/60)/60)/24)+DATE(1970,1,1)</f>
        <v>41100.991666666669</v>
      </c>
      <c r="U1884" s="8">
        <f>VALUE(+LEFT(S1884,5))</f>
        <v>41067</v>
      </c>
      <c r="V1884" t="str">
        <f>VLOOKUP(D1884,X$2:Y$13,2)</f>
        <v>1000 to 4999</v>
      </c>
    </row>
    <row r="1885" spans="1:22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>+E1885/D1885</f>
        <v>1.0480480480480481</v>
      </c>
      <c r="P1885">
        <f>AVERAGE(E1885/L1885)</f>
        <v>32.71875</v>
      </c>
      <c r="Q1885" t="str">
        <f>LEFT(N1885,SEARCH("/",N1885)-1)</f>
        <v>music</v>
      </c>
      <c r="R1885" t="str">
        <f>RIGHT(N1885,LEN(N1885)-SEARCH("/",N1885))</f>
        <v>indie rock</v>
      </c>
      <c r="S1885" s="8">
        <f>(((J1885/60)/60)/24)+DATE(1970,1,1)</f>
        <v>40977.948009259257</v>
      </c>
      <c r="T1885" s="8">
        <f>(((I1885/60)/60)/24)+DATE(1970,1,1)</f>
        <v>41007.906342592592</v>
      </c>
      <c r="U1885" s="8">
        <f>VALUE(+LEFT(S1885,5))</f>
        <v>40977</v>
      </c>
      <c r="V1885" t="str">
        <f>VLOOKUP(D1885,X$2:Y$13,2)</f>
        <v>Less than 1000</v>
      </c>
    </row>
    <row r="1886" spans="1:22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>+E1886/D1886</f>
        <v>1.351</v>
      </c>
      <c r="P1886">
        <f>AVERAGE(E1886/L1886)</f>
        <v>51.96153846153846</v>
      </c>
      <c r="Q1886" t="str">
        <f>LEFT(N1886,SEARCH("/",N1886)-1)</f>
        <v>music</v>
      </c>
      <c r="R1886" t="str">
        <f>RIGHT(N1886,LEN(N1886)-SEARCH("/",N1886))</f>
        <v>indie rock</v>
      </c>
      <c r="S1886" s="8">
        <f>(((J1886/60)/60)/24)+DATE(1970,1,1)</f>
        <v>41205.198321759257</v>
      </c>
      <c r="T1886" s="8">
        <f>(((I1886/60)/60)/24)+DATE(1970,1,1)</f>
        <v>41240.5</v>
      </c>
      <c r="U1886" s="8">
        <f>VALUE(+LEFT(S1886,5))</f>
        <v>41205</v>
      </c>
      <c r="V1886" t="str">
        <f>VLOOKUP(D1886,X$2:Y$13,2)</f>
        <v>1000 to 4999</v>
      </c>
    </row>
    <row r="1887" spans="1:22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>+E1887/D1887</f>
        <v>1.1632786885245903</v>
      </c>
      <c r="P1887">
        <f>AVERAGE(E1887/L1887)</f>
        <v>50.685714285714283</v>
      </c>
      <c r="Q1887" t="str">
        <f>LEFT(N1887,SEARCH("/",N1887)-1)</f>
        <v>music</v>
      </c>
      <c r="R1887" t="str">
        <f>RIGHT(N1887,LEN(N1887)-SEARCH("/",N1887))</f>
        <v>indie rock</v>
      </c>
      <c r="S1887" s="8">
        <f>(((J1887/60)/60)/24)+DATE(1970,1,1)</f>
        <v>41099.093865740739</v>
      </c>
      <c r="T1887" s="8">
        <f>(((I1887/60)/60)/24)+DATE(1970,1,1)</f>
        <v>41131.916666666664</v>
      </c>
      <c r="U1887" s="8">
        <f>VALUE(+LEFT(S1887,5))</f>
        <v>41099</v>
      </c>
      <c r="V1887" t="str">
        <f>VLOOKUP(D1887,X$2:Y$13,2)</f>
        <v>1000 to 4999</v>
      </c>
    </row>
    <row r="1888" spans="1:22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>+E1888/D1888</f>
        <v>1.0208333333333333</v>
      </c>
      <c r="P1888">
        <f>AVERAGE(E1888/L1888)</f>
        <v>42.241379310344826</v>
      </c>
      <c r="Q1888" t="str">
        <f>LEFT(N1888,SEARCH("/",N1888)-1)</f>
        <v>music</v>
      </c>
      <c r="R1888" t="str">
        <f>RIGHT(N1888,LEN(N1888)-SEARCH("/",N1888))</f>
        <v>indie rock</v>
      </c>
      <c r="S1888" s="8">
        <f>(((J1888/60)/60)/24)+DATE(1970,1,1)</f>
        <v>41925.906689814816</v>
      </c>
      <c r="T1888" s="8">
        <f>(((I1888/60)/60)/24)+DATE(1970,1,1)</f>
        <v>41955.94835648148</v>
      </c>
      <c r="U1888" s="8">
        <f>VALUE(+LEFT(S1888,5))</f>
        <v>41925</v>
      </c>
      <c r="V1888" t="str">
        <f>VLOOKUP(D1888,X$2:Y$13,2)</f>
        <v>1000 to 4999</v>
      </c>
    </row>
    <row r="1889" spans="1:22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>+E1889/D1889</f>
        <v>1.1116666666666666</v>
      </c>
      <c r="P1889">
        <f>AVERAGE(E1889/L1889)</f>
        <v>416.875</v>
      </c>
      <c r="Q1889" t="str">
        <f>LEFT(N1889,SEARCH("/",N1889)-1)</f>
        <v>music</v>
      </c>
      <c r="R1889" t="str">
        <f>RIGHT(N1889,LEN(N1889)-SEARCH("/",N1889))</f>
        <v>indie rock</v>
      </c>
      <c r="S1889" s="8">
        <f>(((J1889/60)/60)/24)+DATE(1970,1,1)</f>
        <v>42323.800138888888</v>
      </c>
      <c r="T1889" s="8">
        <f>(((I1889/60)/60)/24)+DATE(1970,1,1)</f>
        <v>42341.895833333328</v>
      </c>
      <c r="U1889" s="8">
        <f>VALUE(+LEFT(S1889,5))</f>
        <v>42323</v>
      </c>
      <c r="V1889" t="str">
        <f>VLOOKUP(D1889,X$2:Y$13,2)</f>
        <v>1000 to 4999</v>
      </c>
    </row>
    <row r="1890" spans="1:22" ht="43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>+E1890/D1890</f>
        <v>1.6608000000000001</v>
      </c>
      <c r="P1890">
        <f>AVERAGE(E1890/L1890)</f>
        <v>46.651685393258425</v>
      </c>
      <c r="Q1890" t="str">
        <f>LEFT(N1890,SEARCH("/",N1890)-1)</f>
        <v>music</v>
      </c>
      <c r="R1890" t="str">
        <f>RIGHT(N1890,LEN(N1890)-SEARCH("/",N1890))</f>
        <v>indie rock</v>
      </c>
      <c r="S1890" s="8">
        <f>(((J1890/60)/60)/24)+DATE(1970,1,1)</f>
        <v>40299.239953703705</v>
      </c>
      <c r="T1890" s="8">
        <f>(((I1890/60)/60)/24)+DATE(1970,1,1)</f>
        <v>40330.207638888889</v>
      </c>
      <c r="U1890" s="8">
        <f>VALUE(+LEFT(S1890,5))</f>
        <v>40299</v>
      </c>
      <c r="V1890" t="str">
        <f>VLOOKUP(D1890,X$2:Y$13,2)</f>
        <v>1000 to 4999</v>
      </c>
    </row>
    <row r="1891" spans="1:22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>+E1891/D1891</f>
        <v>1.0660000000000001</v>
      </c>
      <c r="P1891">
        <f>AVERAGE(E1891/L1891)</f>
        <v>48.454545454545453</v>
      </c>
      <c r="Q1891" t="str">
        <f>LEFT(N1891,SEARCH("/",N1891)-1)</f>
        <v>music</v>
      </c>
      <c r="R1891" t="str">
        <f>RIGHT(N1891,LEN(N1891)-SEARCH("/",N1891))</f>
        <v>indie rock</v>
      </c>
      <c r="S1891" s="8">
        <f>(((J1891/60)/60)/24)+DATE(1970,1,1)</f>
        <v>41299.793356481481</v>
      </c>
      <c r="T1891" s="8">
        <f>(((I1891/60)/60)/24)+DATE(1970,1,1)</f>
        <v>41344.751689814817</v>
      </c>
      <c r="U1891" s="8">
        <f>VALUE(+LEFT(S1891,5))</f>
        <v>41299</v>
      </c>
      <c r="V1891" t="str">
        <f>VLOOKUP(D1891,X$2:Y$13,2)</f>
        <v>1000 to 4999</v>
      </c>
    </row>
    <row r="1892" spans="1:22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>+E1892/D1892</f>
        <v>1.4458441666666668</v>
      </c>
      <c r="P1892">
        <f>AVERAGE(E1892/L1892)</f>
        <v>70.5289837398374</v>
      </c>
      <c r="Q1892" t="str">
        <f>LEFT(N1892,SEARCH("/",N1892)-1)</f>
        <v>music</v>
      </c>
      <c r="R1892" t="str">
        <f>RIGHT(N1892,LEN(N1892)-SEARCH("/",N1892))</f>
        <v>indie rock</v>
      </c>
      <c r="S1892" s="8">
        <f>(((J1892/60)/60)/24)+DATE(1970,1,1)</f>
        <v>41228.786203703705</v>
      </c>
      <c r="T1892" s="8">
        <f>(((I1892/60)/60)/24)+DATE(1970,1,1)</f>
        <v>41258.786203703705</v>
      </c>
      <c r="U1892" s="8">
        <f>VALUE(+LEFT(S1892,5))</f>
        <v>41228</v>
      </c>
      <c r="V1892" t="str">
        <f>VLOOKUP(D1892,X$2:Y$13,2)</f>
        <v>10000 to 14999</v>
      </c>
    </row>
    <row r="1893" spans="1:22" ht="43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>+E1893/D1893</f>
        <v>1.0555000000000001</v>
      </c>
      <c r="P1893">
        <f>AVERAGE(E1893/L1893)</f>
        <v>87.958333333333329</v>
      </c>
      <c r="Q1893" t="str">
        <f>LEFT(N1893,SEARCH("/",N1893)-1)</f>
        <v>music</v>
      </c>
      <c r="R1893" t="str">
        <f>RIGHT(N1893,LEN(N1893)-SEARCH("/",N1893))</f>
        <v>indie rock</v>
      </c>
      <c r="S1893" s="8">
        <f>(((J1893/60)/60)/24)+DATE(1970,1,1)</f>
        <v>40335.798078703701</v>
      </c>
      <c r="T1893" s="8">
        <f>(((I1893/60)/60)/24)+DATE(1970,1,1)</f>
        <v>40381.25</v>
      </c>
      <c r="U1893" s="8">
        <f>VALUE(+LEFT(S1893,5))</f>
        <v>40335</v>
      </c>
      <c r="V1893" t="str">
        <f>VLOOKUP(D1893,X$2:Y$13,2)</f>
        <v>10000 to 14999</v>
      </c>
    </row>
    <row r="1894" spans="1:22" ht="28.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>+E1894/D1894</f>
        <v>1.3660000000000001</v>
      </c>
      <c r="P1894">
        <f>AVERAGE(E1894/L1894)</f>
        <v>26.26923076923077</v>
      </c>
      <c r="Q1894" t="str">
        <f>LEFT(N1894,SEARCH("/",N1894)-1)</f>
        <v>music</v>
      </c>
      <c r="R1894" t="str">
        <f>RIGHT(N1894,LEN(N1894)-SEARCH("/",N1894))</f>
        <v>indie rock</v>
      </c>
      <c r="S1894" s="8">
        <f>(((J1894/60)/60)/24)+DATE(1970,1,1)</f>
        <v>40671.637511574074</v>
      </c>
      <c r="T1894" s="8">
        <f>(((I1894/60)/60)/24)+DATE(1970,1,1)</f>
        <v>40701.637511574074</v>
      </c>
      <c r="U1894" s="8">
        <f>VALUE(+LEFT(S1894,5))</f>
        <v>40671</v>
      </c>
      <c r="V1894" t="str">
        <f>VLOOKUP(D1894,X$2:Y$13,2)</f>
        <v>Less than 1000</v>
      </c>
    </row>
    <row r="1895" spans="1:22" ht="28.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>+E1895/D1895</f>
        <v>1.04</v>
      </c>
      <c r="P1895">
        <f>AVERAGE(E1895/L1895)</f>
        <v>57.777777777777779</v>
      </c>
      <c r="Q1895" t="str">
        <f>LEFT(N1895,SEARCH("/",N1895)-1)</f>
        <v>music</v>
      </c>
      <c r="R1895" t="str">
        <f>RIGHT(N1895,LEN(N1895)-SEARCH("/",N1895))</f>
        <v>indie rock</v>
      </c>
      <c r="S1895" s="8">
        <f>(((J1895/60)/60)/24)+DATE(1970,1,1)</f>
        <v>40632.94195601852</v>
      </c>
      <c r="T1895" s="8">
        <f>(((I1895/60)/60)/24)+DATE(1970,1,1)</f>
        <v>40649.165972222225</v>
      </c>
      <c r="U1895" s="8">
        <f>VALUE(+LEFT(S1895,5))</f>
        <v>40632</v>
      </c>
      <c r="V1895" t="str">
        <f>VLOOKUP(D1895,X$2:Y$13,2)</f>
        <v>1000 to 4999</v>
      </c>
    </row>
    <row r="1896" spans="1:2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>+E1896/D1896</f>
        <v>1.145</v>
      </c>
      <c r="P1896">
        <f>AVERAGE(E1896/L1896)</f>
        <v>57.25</v>
      </c>
      <c r="Q1896" t="str">
        <f>LEFT(N1896,SEARCH("/",N1896)-1)</f>
        <v>music</v>
      </c>
      <c r="R1896" t="str">
        <f>RIGHT(N1896,LEN(N1896)-SEARCH("/",N1896))</f>
        <v>indie rock</v>
      </c>
      <c r="S1896" s="8">
        <f>(((J1896/60)/60)/24)+DATE(1970,1,1)</f>
        <v>40920.904895833337</v>
      </c>
      <c r="T1896" s="8">
        <f>(((I1896/60)/60)/24)+DATE(1970,1,1)</f>
        <v>40951.904895833337</v>
      </c>
      <c r="U1896" s="8">
        <f>VALUE(+LEFT(S1896,5))</f>
        <v>40920</v>
      </c>
      <c r="V1896" t="str">
        <f>VLOOKUP(D1896,X$2:Y$13,2)</f>
        <v>1000 to 4999</v>
      </c>
    </row>
    <row r="1897" spans="1:22" ht="43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>+E1897/D1897</f>
        <v>1.0171957671957672</v>
      </c>
      <c r="P1897">
        <f>AVERAGE(E1897/L1897)</f>
        <v>196.34042553191489</v>
      </c>
      <c r="Q1897" t="str">
        <f>LEFT(N1897,SEARCH("/",N1897)-1)</f>
        <v>music</v>
      </c>
      <c r="R1897" t="str">
        <f>RIGHT(N1897,LEN(N1897)-SEARCH("/",N1897))</f>
        <v>indie rock</v>
      </c>
      <c r="S1897" s="8">
        <f>(((J1897/60)/60)/24)+DATE(1970,1,1)</f>
        <v>42267.746782407412</v>
      </c>
      <c r="T1897" s="8">
        <f>(((I1897/60)/60)/24)+DATE(1970,1,1)</f>
        <v>42297.746782407412</v>
      </c>
      <c r="U1897" s="8">
        <f>VALUE(+LEFT(S1897,5))</f>
        <v>42267</v>
      </c>
      <c r="V1897" t="str">
        <f>VLOOKUP(D1897,X$2:Y$13,2)</f>
        <v>5000 to 9999</v>
      </c>
    </row>
    <row r="1898" spans="1:22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>+E1898/D1898</f>
        <v>1.2394678492239468</v>
      </c>
      <c r="P1898">
        <f>AVERAGE(E1898/L1898)</f>
        <v>43</v>
      </c>
      <c r="Q1898" t="str">
        <f>LEFT(N1898,SEARCH("/",N1898)-1)</f>
        <v>music</v>
      </c>
      <c r="R1898" t="str">
        <f>RIGHT(N1898,LEN(N1898)-SEARCH("/",N1898))</f>
        <v>indie rock</v>
      </c>
      <c r="S1898" s="8">
        <f>(((J1898/60)/60)/24)+DATE(1970,1,1)</f>
        <v>40981.710243055553</v>
      </c>
      <c r="T1898" s="8">
        <f>(((I1898/60)/60)/24)+DATE(1970,1,1)</f>
        <v>41011.710243055553</v>
      </c>
      <c r="U1898" s="8">
        <f>VALUE(+LEFT(S1898,5))</f>
        <v>40981</v>
      </c>
      <c r="V1898" t="str">
        <f>VLOOKUP(D1898,X$2:Y$13,2)</f>
        <v>Less than 1000</v>
      </c>
    </row>
    <row r="1899" spans="1:22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>+E1899/D1899</f>
        <v>1.0245669291338582</v>
      </c>
      <c r="P1899">
        <f>AVERAGE(E1899/L1899)</f>
        <v>35.551912568306008</v>
      </c>
      <c r="Q1899" t="str">
        <f>LEFT(N1899,SEARCH("/",N1899)-1)</f>
        <v>music</v>
      </c>
      <c r="R1899" t="str">
        <f>RIGHT(N1899,LEN(N1899)-SEARCH("/",N1899))</f>
        <v>indie rock</v>
      </c>
      <c r="S1899" s="8">
        <f>(((J1899/60)/60)/24)+DATE(1970,1,1)</f>
        <v>41680.583402777782</v>
      </c>
      <c r="T1899" s="8">
        <f>(((I1899/60)/60)/24)+DATE(1970,1,1)</f>
        <v>41702.875</v>
      </c>
      <c r="U1899" s="8">
        <f>VALUE(+LEFT(S1899,5))</f>
        <v>41680</v>
      </c>
      <c r="V1899" t="str">
        <f>VLOOKUP(D1899,X$2:Y$13,2)</f>
        <v>5000 to 9999</v>
      </c>
    </row>
    <row r="1900" spans="1:22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>+E1900/D1900</f>
        <v>1.4450000000000001</v>
      </c>
      <c r="P1900">
        <f>AVERAGE(E1900/L1900)</f>
        <v>68.80952380952381</v>
      </c>
      <c r="Q1900" t="str">
        <f>LEFT(N1900,SEARCH("/",N1900)-1)</f>
        <v>music</v>
      </c>
      <c r="R1900" t="str">
        <f>RIGHT(N1900,LEN(N1900)-SEARCH("/",N1900))</f>
        <v>indie rock</v>
      </c>
      <c r="S1900" s="8">
        <f>(((J1900/60)/60)/24)+DATE(1970,1,1)</f>
        <v>42366.192974537036</v>
      </c>
      <c r="T1900" s="8">
        <f>(((I1900/60)/60)/24)+DATE(1970,1,1)</f>
        <v>42401.75</v>
      </c>
      <c r="U1900" s="8">
        <f>VALUE(+LEFT(S1900,5))</f>
        <v>42366</v>
      </c>
      <c r="V1900" t="str">
        <f>VLOOKUP(D1900,X$2:Y$13,2)</f>
        <v>1000 to 4999</v>
      </c>
    </row>
    <row r="1901" spans="1:22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>+E1901/D1901</f>
        <v>1.3333333333333333</v>
      </c>
      <c r="P1901">
        <f>AVERAGE(E1901/L1901)</f>
        <v>28.571428571428573</v>
      </c>
      <c r="Q1901" t="str">
        <f>LEFT(N1901,SEARCH("/",N1901)-1)</f>
        <v>music</v>
      </c>
      <c r="R1901" t="str">
        <f>RIGHT(N1901,LEN(N1901)-SEARCH("/",N1901))</f>
        <v>indie rock</v>
      </c>
      <c r="S1901" s="8">
        <f>(((J1901/60)/60)/24)+DATE(1970,1,1)</f>
        <v>42058.941736111112</v>
      </c>
      <c r="T1901" s="8">
        <f>(((I1901/60)/60)/24)+DATE(1970,1,1)</f>
        <v>42088.90006944444</v>
      </c>
      <c r="U1901" s="8">
        <f>VALUE(+LEFT(S1901,5))</f>
        <v>42058</v>
      </c>
      <c r="V1901" t="str">
        <f>VLOOKUP(D1901,X$2:Y$13,2)</f>
        <v>Less than 1000</v>
      </c>
    </row>
    <row r="1902" spans="1:22" ht="43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>+E1902/D1902</f>
        <v>1.0936440000000001</v>
      </c>
      <c r="P1902">
        <f>AVERAGE(E1902/L1902)</f>
        <v>50.631666666666668</v>
      </c>
      <c r="Q1902" t="str">
        <f>LEFT(N1902,SEARCH("/",N1902)-1)</f>
        <v>music</v>
      </c>
      <c r="R1902" t="str">
        <f>RIGHT(N1902,LEN(N1902)-SEARCH("/",N1902))</f>
        <v>indie rock</v>
      </c>
      <c r="S1902" s="8">
        <f>(((J1902/60)/60)/24)+DATE(1970,1,1)</f>
        <v>41160.871886574074</v>
      </c>
      <c r="T1902" s="8">
        <f>(((I1902/60)/60)/24)+DATE(1970,1,1)</f>
        <v>41188.415972222225</v>
      </c>
      <c r="U1902" s="8">
        <f>VALUE(+LEFT(S1902,5))</f>
        <v>41160</v>
      </c>
      <c r="V1902" t="str">
        <f>VLOOKUP(D1902,X$2:Y$13,2)</f>
        <v>1000 to 4999</v>
      </c>
    </row>
    <row r="1903" spans="1:22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>+E1903/D1903</f>
        <v>2.696969696969697E-2</v>
      </c>
      <c r="P1903">
        <f>AVERAGE(E1903/L1903)</f>
        <v>106.8</v>
      </c>
      <c r="Q1903" t="str">
        <f>LEFT(N1903,SEARCH("/",N1903)-1)</f>
        <v>technology</v>
      </c>
      <c r="R1903" t="str">
        <f>RIGHT(N1903,LEN(N1903)-SEARCH("/",N1903))</f>
        <v>gadgets</v>
      </c>
      <c r="S1903" s="8">
        <f>(((J1903/60)/60)/24)+DATE(1970,1,1)</f>
        <v>42116.54315972222</v>
      </c>
      <c r="T1903" s="8">
        <f>(((I1903/60)/60)/24)+DATE(1970,1,1)</f>
        <v>42146.541666666672</v>
      </c>
      <c r="U1903" s="8">
        <f>VALUE(+LEFT(S1903,5))</f>
        <v>42116</v>
      </c>
      <c r="V1903" t="str">
        <f>VLOOKUP(D1903,X$2:Y$13,2)</f>
        <v>Greater than or equal to 50000</v>
      </c>
    </row>
    <row r="1904" spans="1:22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>+E1904/D1904</f>
        <v>1.2E-2</v>
      </c>
      <c r="P1904">
        <f>AVERAGE(E1904/L1904)</f>
        <v>4</v>
      </c>
      <c r="Q1904" t="str">
        <f>LEFT(N1904,SEARCH("/",N1904)-1)</f>
        <v>technology</v>
      </c>
      <c r="R1904" t="str">
        <f>RIGHT(N1904,LEN(N1904)-SEARCH("/",N1904))</f>
        <v>gadgets</v>
      </c>
      <c r="S1904" s="8">
        <f>(((J1904/60)/60)/24)+DATE(1970,1,1)</f>
        <v>42037.789895833332</v>
      </c>
      <c r="T1904" s="8">
        <f>(((I1904/60)/60)/24)+DATE(1970,1,1)</f>
        <v>42067.789895833332</v>
      </c>
      <c r="U1904" s="8">
        <f>VALUE(+LEFT(S1904,5))</f>
        <v>42037</v>
      </c>
      <c r="V1904" t="str">
        <f>VLOOKUP(D1904,X$2:Y$13,2)</f>
        <v>1000 to 4999</v>
      </c>
    </row>
    <row r="1905" spans="1:22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>+E1905/D1905</f>
        <v>0.46600000000000003</v>
      </c>
      <c r="P1905">
        <f>AVERAGE(E1905/L1905)</f>
        <v>34.097560975609753</v>
      </c>
      <c r="Q1905" t="str">
        <f>LEFT(N1905,SEARCH("/",N1905)-1)</f>
        <v>technology</v>
      </c>
      <c r="R1905" t="str">
        <f>RIGHT(N1905,LEN(N1905)-SEARCH("/",N1905))</f>
        <v>gadgets</v>
      </c>
      <c r="S1905" s="8">
        <f>(((J1905/60)/60)/24)+DATE(1970,1,1)</f>
        <v>42702.770729166667</v>
      </c>
      <c r="T1905" s="8">
        <f>(((I1905/60)/60)/24)+DATE(1970,1,1)</f>
        <v>42762.770729166667</v>
      </c>
      <c r="U1905" s="8">
        <f>VALUE(+LEFT(S1905,5))</f>
        <v>42702</v>
      </c>
      <c r="V1905" t="str">
        <f>VLOOKUP(D1905,X$2:Y$13,2)</f>
        <v>1000 to 4999</v>
      </c>
    </row>
    <row r="1906" spans="1:22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>+E1906/D1906</f>
        <v>1E-3</v>
      </c>
      <c r="P1906">
        <f>AVERAGE(E1906/L1906)</f>
        <v>25</v>
      </c>
      <c r="Q1906" t="str">
        <f>LEFT(N1906,SEARCH("/",N1906)-1)</f>
        <v>technology</v>
      </c>
      <c r="R1906" t="str">
        <f>RIGHT(N1906,LEN(N1906)-SEARCH("/",N1906))</f>
        <v>gadgets</v>
      </c>
      <c r="S1906" s="8">
        <f>(((J1906/60)/60)/24)+DATE(1970,1,1)</f>
        <v>42326.685428240744</v>
      </c>
      <c r="T1906" s="8">
        <f>(((I1906/60)/60)/24)+DATE(1970,1,1)</f>
        <v>42371.685428240744</v>
      </c>
      <c r="U1906" s="8">
        <f>VALUE(+LEFT(S1906,5))</f>
        <v>42326</v>
      </c>
      <c r="V1906" t="str">
        <f>VLOOKUP(D1906,X$2:Y$13,2)</f>
        <v>Greater than or equal to 50000</v>
      </c>
    </row>
    <row r="1907" spans="1:22" ht="43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>+E1907/D1907</f>
        <v>1.6800000000000001E-3</v>
      </c>
      <c r="P1907">
        <f>AVERAGE(E1907/L1907)</f>
        <v>10.5</v>
      </c>
      <c r="Q1907" t="str">
        <f>LEFT(N1907,SEARCH("/",N1907)-1)</f>
        <v>technology</v>
      </c>
      <c r="R1907" t="str">
        <f>RIGHT(N1907,LEN(N1907)-SEARCH("/",N1907))</f>
        <v>gadgets</v>
      </c>
      <c r="S1907" s="8">
        <f>(((J1907/60)/60)/24)+DATE(1970,1,1)</f>
        <v>41859.925856481481</v>
      </c>
      <c r="T1907" s="8">
        <f>(((I1907/60)/60)/24)+DATE(1970,1,1)</f>
        <v>41889.925856481481</v>
      </c>
      <c r="U1907" s="8">
        <f>VALUE(+LEFT(S1907,5))</f>
        <v>41859</v>
      </c>
      <c r="V1907" t="str">
        <f>VLOOKUP(D1907,X$2:Y$13,2)</f>
        <v>25000 to 29999</v>
      </c>
    </row>
    <row r="1908" spans="1:22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>+E1908/D1908</f>
        <v>0.42759999999999998</v>
      </c>
      <c r="P1908">
        <f>AVERAGE(E1908/L1908)</f>
        <v>215.95959595959596</v>
      </c>
      <c r="Q1908" t="str">
        <f>LEFT(N1908,SEARCH("/",N1908)-1)</f>
        <v>technology</v>
      </c>
      <c r="R1908" t="str">
        <f>RIGHT(N1908,LEN(N1908)-SEARCH("/",N1908))</f>
        <v>gadgets</v>
      </c>
      <c r="S1908" s="8">
        <f>(((J1908/60)/60)/24)+DATE(1970,1,1)</f>
        <v>42514.671099537038</v>
      </c>
      <c r="T1908" s="8">
        <f>(((I1908/60)/60)/24)+DATE(1970,1,1)</f>
        <v>42544.671099537038</v>
      </c>
      <c r="U1908" s="8">
        <f>VALUE(+LEFT(S1908,5))</f>
        <v>42514</v>
      </c>
      <c r="V1908" t="str">
        <f>VLOOKUP(D1908,X$2:Y$13,2)</f>
        <v>Greater than or equal to 50000</v>
      </c>
    </row>
    <row r="1909" spans="1:22" ht="28.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>+E1909/D1909</f>
        <v>2.8333333333333335E-3</v>
      </c>
      <c r="P1909">
        <f>AVERAGE(E1909/L1909)</f>
        <v>21.25</v>
      </c>
      <c r="Q1909" t="str">
        <f>LEFT(N1909,SEARCH("/",N1909)-1)</f>
        <v>technology</v>
      </c>
      <c r="R1909" t="str">
        <f>RIGHT(N1909,LEN(N1909)-SEARCH("/",N1909))</f>
        <v>gadgets</v>
      </c>
      <c r="S1909" s="8">
        <f>(((J1909/60)/60)/24)+DATE(1970,1,1)</f>
        <v>41767.587094907409</v>
      </c>
      <c r="T1909" s="8">
        <f>(((I1909/60)/60)/24)+DATE(1970,1,1)</f>
        <v>41782.587094907409</v>
      </c>
      <c r="U1909" s="8">
        <f>VALUE(+LEFT(S1909,5))</f>
        <v>41767</v>
      </c>
      <c r="V1909" t="str">
        <f>VLOOKUP(D1909,X$2:Y$13,2)</f>
        <v>30000 to 34999</v>
      </c>
    </row>
    <row r="1910" spans="1:22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>+E1910/D1910</f>
        <v>1.7319999999999999E-2</v>
      </c>
      <c r="P1910">
        <f>AVERAGE(E1910/L1910)</f>
        <v>108.25</v>
      </c>
      <c r="Q1910" t="str">
        <f>LEFT(N1910,SEARCH("/",N1910)-1)</f>
        <v>technology</v>
      </c>
      <c r="R1910" t="str">
        <f>RIGHT(N1910,LEN(N1910)-SEARCH("/",N1910))</f>
        <v>gadgets</v>
      </c>
      <c r="S1910" s="8">
        <f>(((J1910/60)/60)/24)+DATE(1970,1,1)</f>
        <v>42703.917824074073</v>
      </c>
      <c r="T1910" s="8">
        <f>(((I1910/60)/60)/24)+DATE(1970,1,1)</f>
        <v>42733.917824074073</v>
      </c>
      <c r="U1910" s="8">
        <f>VALUE(+LEFT(S1910,5))</f>
        <v>42703</v>
      </c>
      <c r="V1910" t="str">
        <f>VLOOKUP(D1910,X$2:Y$13,2)</f>
        <v>25000 to 29999</v>
      </c>
    </row>
    <row r="1911" spans="1:22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>+E1911/D1911</f>
        <v>0.14111428571428572</v>
      </c>
      <c r="P1911">
        <f>AVERAGE(E1911/L1911)</f>
        <v>129.97368421052633</v>
      </c>
      <c r="Q1911" t="str">
        <f>LEFT(N1911,SEARCH("/",N1911)-1)</f>
        <v>technology</v>
      </c>
      <c r="R1911" t="str">
        <f>RIGHT(N1911,LEN(N1911)-SEARCH("/",N1911))</f>
        <v>gadgets</v>
      </c>
      <c r="S1911" s="8">
        <f>(((J1911/60)/60)/24)+DATE(1970,1,1)</f>
        <v>41905.429155092592</v>
      </c>
      <c r="T1911" s="8">
        <f>(((I1911/60)/60)/24)+DATE(1970,1,1)</f>
        <v>41935.429155092592</v>
      </c>
      <c r="U1911" s="8">
        <f>VALUE(+LEFT(S1911,5))</f>
        <v>41905</v>
      </c>
      <c r="V1911" t="str">
        <f>VLOOKUP(D1911,X$2:Y$13,2)</f>
        <v>35000 to 39999</v>
      </c>
    </row>
    <row r="1912" spans="1:22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>+E1912/D1912</f>
        <v>0.39395294117647056</v>
      </c>
      <c r="P1912">
        <f>AVERAGE(E1912/L1912)</f>
        <v>117.49473684210527</v>
      </c>
      <c r="Q1912" t="str">
        <f>LEFT(N1912,SEARCH("/",N1912)-1)</f>
        <v>technology</v>
      </c>
      <c r="R1912" t="str">
        <f>RIGHT(N1912,LEN(N1912)-SEARCH("/",N1912))</f>
        <v>gadgets</v>
      </c>
      <c r="S1912" s="8">
        <f>(((J1912/60)/60)/24)+DATE(1970,1,1)</f>
        <v>42264.963159722218</v>
      </c>
      <c r="T1912" s="8">
        <f>(((I1912/60)/60)/24)+DATE(1970,1,1)</f>
        <v>42308.947916666672</v>
      </c>
      <c r="U1912" s="8">
        <f>VALUE(+LEFT(S1912,5))</f>
        <v>42264</v>
      </c>
      <c r="V1912" t="str">
        <f>VLOOKUP(D1912,X$2:Y$13,2)</f>
        <v>Greater than or equal to 50000</v>
      </c>
    </row>
    <row r="1913" spans="1:22" ht="43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>+E1913/D1913</f>
        <v>2.3529411764705883E-4</v>
      </c>
      <c r="P1913">
        <f>AVERAGE(E1913/L1913)</f>
        <v>10</v>
      </c>
      <c r="Q1913" t="str">
        <f>LEFT(N1913,SEARCH("/",N1913)-1)</f>
        <v>technology</v>
      </c>
      <c r="R1913" t="str">
        <f>RIGHT(N1913,LEN(N1913)-SEARCH("/",N1913))</f>
        <v>gadgets</v>
      </c>
      <c r="S1913" s="8">
        <f>(((J1913/60)/60)/24)+DATE(1970,1,1)</f>
        <v>41830.033958333333</v>
      </c>
      <c r="T1913" s="8">
        <f>(((I1913/60)/60)/24)+DATE(1970,1,1)</f>
        <v>41860.033958333333</v>
      </c>
      <c r="U1913" s="8">
        <f>VALUE(+LEFT(S1913,5))</f>
        <v>41830</v>
      </c>
      <c r="V1913" t="str">
        <f>VLOOKUP(D1913,X$2:Y$13,2)</f>
        <v>40000 to 44999</v>
      </c>
    </row>
    <row r="1914" spans="1:22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>+E1914/D1914</f>
        <v>0.59299999999999997</v>
      </c>
      <c r="P1914">
        <f>AVERAGE(E1914/L1914)</f>
        <v>70.595238095238102</v>
      </c>
      <c r="Q1914" t="str">
        <f>LEFT(N1914,SEARCH("/",N1914)-1)</f>
        <v>technology</v>
      </c>
      <c r="R1914" t="str">
        <f>RIGHT(N1914,LEN(N1914)-SEARCH("/",N1914))</f>
        <v>gadgets</v>
      </c>
      <c r="S1914" s="8">
        <f>(((J1914/60)/60)/24)+DATE(1970,1,1)</f>
        <v>42129.226388888885</v>
      </c>
      <c r="T1914" s="8">
        <f>(((I1914/60)/60)/24)+DATE(1970,1,1)</f>
        <v>42159.226388888885</v>
      </c>
      <c r="U1914" s="8">
        <f>VALUE(+LEFT(S1914,5))</f>
        <v>42129</v>
      </c>
      <c r="V1914" t="str">
        <f>VLOOKUP(D1914,X$2:Y$13,2)</f>
        <v>5000 to 9999</v>
      </c>
    </row>
    <row r="1915" spans="1:22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>+E1915/D1915</f>
        <v>1.3270833333333334E-2</v>
      </c>
      <c r="P1915">
        <f>AVERAGE(E1915/L1915)</f>
        <v>24.5</v>
      </c>
      <c r="Q1915" t="str">
        <f>LEFT(N1915,SEARCH("/",N1915)-1)</f>
        <v>technology</v>
      </c>
      <c r="R1915" t="str">
        <f>RIGHT(N1915,LEN(N1915)-SEARCH("/",N1915))</f>
        <v>gadgets</v>
      </c>
      <c r="S1915" s="8">
        <f>(((J1915/60)/60)/24)+DATE(1970,1,1)</f>
        <v>41890.511319444442</v>
      </c>
      <c r="T1915" s="8">
        <f>(((I1915/60)/60)/24)+DATE(1970,1,1)</f>
        <v>41920.511319444442</v>
      </c>
      <c r="U1915" s="8">
        <f>VALUE(+LEFT(S1915,5))</f>
        <v>41890</v>
      </c>
      <c r="V1915" t="str">
        <f>VLOOKUP(D1915,X$2:Y$13,2)</f>
        <v>45000 to 49999</v>
      </c>
    </row>
    <row r="1916" spans="1:22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>+E1916/D1916</f>
        <v>9.0090090090090086E-2</v>
      </c>
      <c r="P1916">
        <f>AVERAGE(E1916/L1916)</f>
        <v>30</v>
      </c>
      <c r="Q1916" t="str">
        <f>LEFT(N1916,SEARCH("/",N1916)-1)</f>
        <v>technology</v>
      </c>
      <c r="R1916" t="str">
        <f>RIGHT(N1916,LEN(N1916)-SEARCH("/",N1916))</f>
        <v>gadgets</v>
      </c>
      <c r="S1916" s="8">
        <f>(((J1916/60)/60)/24)+DATE(1970,1,1)</f>
        <v>41929.174456018518</v>
      </c>
      <c r="T1916" s="8">
        <f>(((I1916/60)/60)/24)+DATE(1970,1,1)</f>
        <v>41944.165972222225</v>
      </c>
      <c r="U1916" s="8">
        <f>VALUE(+LEFT(S1916,5))</f>
        <v>41929</v>
      </c>
      <c r="V1916" t="str">
        <f>VLOOKUP(D1916,X$2:Y$13,2)</f>
        <v>Less than 1000</v>
      </c>
    </row>
    <row r="1917" spans="1:22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>+E1917/D1917</f>
        <v>1.6E-2</v>
      </c>
      <c r="P1917">
        <f>AVERAGE(E1917/L1917)</f>
        <v>2</v>
      </c>
      <c r="Q1917" t="str">
        <f>LEFT(N1917,SEARCH("/",N1917)-1)</f>
        <v>technology</v>
      </c>
      <c r="R1917" t="str">
        <f>RIGHT(N1917,LEN(N1917)-SEARCH("/",N1917))</f>
        <v>gadgets</v>
      </c>
      <c r="S1917" s="8">
        <f>(((J1917/60)/60)/24)+DATE(1970,1,1)</f>
        <v>41864.04886574074</v>
      </c>
      <c r="T1917" s="8">
        <f>(((I1917/60)/60)/24)+DATE(1970,1,1)</f>
        <v>41884.04886574074</v>
      </c>
      <c r="U1917" s="8">
        <f>VALUE(+LEFT(S1917,5))</f>
        <v>41864</v>
      </c>
      <c r="V1917" t="str">
        <f>VLOOKUP(D1917,X$2:Y$13,2)</f>
        <v>Less than 1000</v>
      </c>
    </row>
    <row r="1918" spans="1:22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>+E1918/D1918</f>
        <v>5.1000000000000004E-3</v>
      </c>
      <c r="P1918">
        <f>AVERAGE(E1918/L1918)</f>
        <v>17</v>
      </c>
      <c r="Q1918" t="str">
        <f>LEFT(N1918,SEARCH("/",N1918)-1)</f>
        <v>technology</v>
      </c>
      <c r="R1918" t="str">
        <f>RIGHT(N1918,LEN(N1918)-SEARCH("/",N1918))</f>
        <v>gadgets</v>
      </c>
      <c r="S1918" s="8">
        <f>(((J1918/60)/60)/24)+DATE(1970,1,1)</f>
        <v>42656.717303240745</v>
      </c>
      <c r="T1918" s="8">
        <f>(((I1918/60)/60)/24)+DATE(1970,1,1)</f>
        <v>42681.758969907409</v>
      </c>
      <c r="U1918" s="8">
        <f>VALUE(+LEFT(S1918,5))</f>
        <v>42656</v>
      </c>
      <c r="V1918" t="str">
        <f>VLOOKUP(D1918,X$2:Y$13,2)</f>
        <v>20000 to 24999</v>
      </c>
    </row>
    <row r="1919" spans="1:22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>+E1919/D1919</f>
        <v>0.52570512820512816</v>
      </c>
      <c r="P1919">
        <f>AVERAGE(E1919/L1919)</f>
        <v>2928.9285714285716</v>
      </c>
      <c r="Q1919" t="str">
        <f>LEFT(N1919,SEARCH("/",N1919)-1)</f>
        <v>technology</v>
      </c>
      <c r="R1919" t="str">
        <f>RIGHT(N1919,LEN(N1919)-SEARCH("/",N1919))</f>
        <v>gadgets</v>
      </c>
      <c r="S1919" s="8">
        <f>(((J1919/60)/60)/24)+DATE(1970,1,1)</f>
        <v>42746.270057870366</v>
      </c>
      <c r="T1919" s="8">
        <f>(((I1919/60)/60)/24)+DATE(1970,1,1)</f>
        <v>42776.270057870366</v>
      </c>
      <c r="U1919" s="8">
        <f>VALUE(+LEFT(S1919,5))</f>
        <v>42746</v>
      </c>
      <c r="V1919" t="str">
        <f>VLOOKUP(D1919,X$2:Y$13,2)</f>
        <v>Greater than or equal to 50000</v>
      </c>
    </row>
    <row r="1920" spans="1:22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>+E1920/D1920</f>
        <v>1.04E-2</v>
      </c>
      <c r="P1920">
        <f>AVERAGE(E1920/L1920)</f>
        <v>28.888888888888889</v>
      </c>
      <c r="Q1920" t="str">
        <f>LEFT(N1920,SEARCH("/",N1920)-1)</f>
        <v>technology</v>
      </c>
      <c r="R1920" t="str">
        <f>RIGHT(N1920,LEN(N1920)-SEARCH("/",N1920))</f>
        <v>gadgets</v>
      </c>
      <c r="S1920" s="8">
        <f>(((J1920/60)/60)/24)+DATE(1970,1,1)</f>
        <v>41828.789942129632</v>
      </c>
      <c r="T1920" s="8">
        <f>(((I1920/60)/60)/24)+DATE(1970,1,1)</f>
        <v>41863.789942129632</v>
      </c>
      <c r="U1920" s="8">
        <f>VALUE(+LEFT(S1920,5))</f>
        <v>41828</v>
      </c>
      <c r="V1920" t="str">
        <f>VLOOKUP(D1920,X$2:Y$13,2)</f>
        <v>25000 to 29999</v>
      </c>
    </row>
    <row r="1921" spans="1:22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>+E1921/D1921</f>
        <v>0.47399999999999998</v>
      </c>
      <c r="P1921">
        <f>AVERAGE(E1921/L1921)</f>
        <v>29.625</v>
      </c>
      <c r="Q1921" t="str">
        <f>LEFT(N1921,SEARCH("/",N1921)-1)</f>
        <v>technology</v>
      </c>
      <c r="R1921" t="str">
        <f>RIGHT(N1921,LEN(N1921)-SEARCH("/",N1921))</f>
        <v>gadgets</v>
      </c>
      <c r="S1921" s="8">
        <f>(((J1921/60)/60)/24)+DATE(1970,1,1)</f>
        <v>42113.875567129624</v>
      </c>
      <c r="T1921" s="8">
        <f>(((I1921/60)/60)/24)+DATE(1970,1,1)</f>
        <v>42143.875567129624</v>
      </c>
      <c r="U1921" s="8">
        <f>VALUE(+LEFT(S1921,5))</f>
        <v>42113</v>
      </c>
      <c r="V1921" t="str">
        <f>VLOOKUP(D1921,X$2:Y$13,2)</f>
        <v>Less than 1000</v>
      </c>
    </row>
    <row r="1922" spans="1:22" ht="28.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>+E1922/D1922</f>
        <v>0.43030000000000002</v>
      </c>
      <c r="P1922">
        <f>AVERAGE(E1922/L1922)</f>
        <v>40.980952380952381</v>
      </c>
      <c r="Q1922" t="str">
        <f>LEFT(N1922,SEARCH("/",N1922)-1)</f>
        <v>technology</v>
      </c>
      <c r="R1922" t="str">
        <f>RIGHT(N1922,LEN(N1922)-SEARCH("/",N1922))</f>
        <v>gadgets</v>
      </c>
      <c r="S1922" s="8">
        <f>(((J1922/60)/60)/24)+DATE(1970,1,1)</f>
        <v>42270.875706018516</v>
      </c>
      <c r="T1922" s="8">
        <f>(((I1922/60)/60)/24)+DATE(1970,1,1)</f>
        <v>42298.958333333328</v>
      </c>
      <c r="U1922" s="8">
        <f>VALUE(+LEFT(S1922,5))</f>
        <v>42270</v>
      </c>
      <c r="V1922" t="str">
        <f>VLOOKUP(D1922,X$2:Y$13,2)</f>
        <v>10000 to 14999</v>
      </c>
    </row>
    <row r="1923" spans="1:22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>+E1923/D1923</f>
        <v>1.3680000000000001</v>
      </c>
      <c r="P1923">
        <f>AVERAGE(E1923/L1923)</f>
        <v>54</v>
      </c>
      <c r="Q1923" t="str">
        <f>LEFT(N1923,SEARCH("/",N1923)-1)</f>
        <v>music</v>
      </c>
      <c r="R1923" t="str">
        <f>RIGHT(N1923,LEN(N1923)-SEARCH("/",N1923))</f>
        <v>indie rock</v>
      </c>
      <c r="S1923" s="8">
        <f>(((J1923/60)/60)/24)+DATE(1970,1,1)</f>
        <v>41074.221562500003</v>
      </c>
      <c r="T1923" s="8">
        <f>(((I1923/60)/60)/24)+DATE(1970,1,1)</f>
        <v>41104.221562500003</v>
      </c>
      <c r="U1923" s="8">
        <f>VALUE(+LEFT(S1923,5))</f>
        <v>41074</v>
      </c>
      <c r="V1923" t="str">
        <f>VLOOKUP(D1923,X$2:Y$13,2)</f>
        <v>1000 to 4999</v>
      </c>
    </row>
    <row r="1924" spans="1:22" ht="28.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>+E1924/D1924</f>
        <v>1.1555</v>
      </c>
      <c r="P1924">
        <f>AVERAGE(E1924/L1924)</f>
        <v>36.109375</v>
      </c>
      <c r="Q1924" t="str">
        <f>LEFT(N1924,SEARCH("/",N1924)-1)</f>
        <v>music</v>
      </c>
      <c r="R1924" t="str">
        <f>RIGHT(N1924,LEN(N1924)-SEARCH("/",N1924))</f>
        <v>indie rock</v>
      </c>
      <c r="S1924" s="8">
        <f>(((J1924/60)/60)/24)+DATE(1970,1,1)</f>
        <v>41590.255868055552</v>
      </c>
      <c r="T1924" s="8">
        <f>(((I1924/60)/60)/24)+DATE(1970,1,1)</f>
        <v>41620.255868055552</v>
      </c>
      <c r="U1924" s="8">
        <f>VALUE(+LEFT(S1924,5))</f>
        <v>41590</v>
      </c>
      <c r="V1924" t="str">
        <f>VLOOKUP(D1924,X$2:Y$13,2)</f>
        <v>1000 to 4999</v>
      </c>
    </row>
    <row r="1925" spans="1:22" ht="28.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>+E1925/D1925</f>
        <v>2.4079999999999999</v>
      </c>
      <c r="P1925">
        <f>AVERAGE(E1925/L1925)</f>
        <v>23.153846153846153</v>
      </c>
      <c r="Q1925" t="str">
        <f>LEFT(N1925,SEARCH("/",N1925)-1)</f>
        <v>music</v>
      </c>
      <c r="R1925" t="str">
        <f>RIGHT(N1925,LEN(N1925)-SEARCH("/",N1925))</f>
        <v>indie rock</v>
      </c>
      <c r="S1925" s="8">
        <f>(((J1925/60)/60)/24)+DATE(1970,1,1)</f>
        <v>40772.848749999997</v>
      </c>
      <c r="T1925" s="8">
        <f>(((I1925/60)/60)/24)+DATE(1970,1,1)</f>
        <v>40813.207638888889</v>
      </c>
      <c r="U1925" s="8">
        <f>VALUE(+LEFT(S1925,5))</f>
        <v>40772</v>
      </c>
      <c r="V1925" t="str">
        <f>VLOOKUP(D1925,X$2:Y$13,2)</f>
        <v>Less than 1000</v>
      </c>
    </row>
    <row r="1926" spans="1:22" ht="43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>+E1926/D1926</f>
        <v>1.1439999999999999</v>
      </c>
      <c r="P1926">
        <f>AVERAGE(E1926/L1926)</f>
        <v>104</v>
      </c>
      <c r="Q1926" t="str">
        <f>LEFT(N1926,SEARCH("/",N1926)-1)</f>
        <v>music</v>
      </c>
      <c r="R1926" t="str">
        <f>RIGHT(N1926,LEN(N1926)-SEARCH("/",N1926))</f>
        <v>indie rock</v>
      </c>
      <c r="S1926" s="8">
        <f>(((J1926/60)/60)/24)+DATE(1970,1,1)</f>
        <v>41626.761053240742</v>
      </c>
      <c r="T1926" s="8">
        <f>(((I1926/60)/60)/24)+DATE(1970,1,1)</f>
        <v>41654.814583333333</v>
      </c>
      <c r="U1926" s="8">
        <f>VALUE(+LEFT(S1926,5))</f>
        <v>41626</v>
      </c>
      <c r="V1926" t="str">
        <f>VLOOKUP(D1926,X$2:Y$13,2)</f>
        <v>1000 to 4999</v>
      </c>
    </row>
    <row r="1927" spans="1:22" ht="28.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>+E1927/D1927</f>
        <v>1.1033333333333333</v>
      </c>
      <c r="P1927">
        <f>AVERAGE(E1927/L1927)</f>
        <v>31.826923076923077</v>
      </c>
      <c r="Q1927" t="str">
        <f>LEFT(N1927,SEARCH("/",N1927)-1)</f>
        <v>music</v>
      </c>
      <c r="R1927" t="str">
        <f>RIGHT(N1927,LEN(N1927)-SEARCH("/",N1927))</f>
        <v>indie rock</v>
      </c>
      <c r="S1927" s="8">
        <f>(((J1927/60)/60)/24)+DATE(1970,1,1)</f>
        <v>41535.90148148148</v>
      </c>
      <c r="T1927" s="8">
        <f>(((I1927/60)/60)/24)+DATE(1970,1,1)</f>
        <v>41558</v>
      </c>
      <c r="U1927" s="8">
        <f>VALUE(+LEFT(S1927,5))</f>
        <v>41535</v>
      </c>
      <c r="V1927" t="str">
        <f>VLOOKUP(D1927,X$2:Y$13,2)</f>
        <v>1000 to 4999</v>
      </c>
    </row>
    <row r="1928" spans="1:22" ht="43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>+E1928/D1928</f>
        <v>1.9537933333333333</v>
      </c>
      <c r="P1928">
        <f>AVERAGE(E1928/L1928)</f>
        <v>27.3896261682243</v>
      </c>
      <c r="Q1928" t="str">
        <f>LEFT(N1928,SEARCH("/",N1928)-1)</f>
        <v>music</v>
      </c>
      <c r="R1928" t="str">
        <f>RIGHT(N1928,LEN(N1928)-SEARCH("/",N1928))</f>
        <v>indie rock</v>
      </c>
      <c r="S1928" s="8">
        <f>(((J1928/60)/60)/24)+DATE(1970,1,1)</f>
        <v>40456.954351851848</v>
      </c>
      <c r="T1928" s="8">
        <f>(((I1928/60)/60)/24)+DATE(1970,1,1)</f>
        <v>40484.018055555556</v>
      </c>
      <c r="U1928" s="8">
        <f>VALUE(+LEFT(S1928,5))</f>
        <v>40456</v>
      </c>
      <c r="V1928" t="str">
        <f>VLOOKUP(D1928,X$2:Y$13,2)</f>
        <v>1000 to 4999</v>
      </c>
    </row>
    <row r="1929" spans="1:2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>+E1929/D1929</f>
        <v>1.0333333333333334</v>
      </c>
      <c r="P1929">
        <f>AVERAGE(E1929/L1929)</f>
        <v>56.363636363636367</v>
      </c>
      <c r="Q1929" t="str">
        <f>LEFT(N1929,SEARCH("/",N1929)-1)</f>
        <v>music</v>
      </c>
      <c r="R1929" t="str">
        <f>RIGHT(N1929,LEN(N1929)-SEARCH("/",N1929))</f>
        <v>indie rock</v>
      </c>
      <c r="S1929" s="8">
        <f>(((J1929/60)/60)/24)+DATE(1970,1,1)</f>
        <v>40960.861562500002</v>
      </c>
      <c r="T1929" s="8">
        <f>(((I1929/60)/60)/24)+DATE(1970,1,1)</f>
        <v>40976.207638888889</v>
      </c>
      <c r="U1929" s="8">
        <f>VALUE(+LEFT(S1929,5))</f>
        <v>40960</v>
      </c>
      <c r="V1929" t="str">
        <f>VLOOKUP(D1929,X$2:Y$13,2)</f>
        <v>Less than 1000</v>
      </c>
    </row>
    <row r="1930" spans="1:22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>+E1930/D1930</f>
        <v>1.031372549019608</v>
      </c>
      <c r="P1930">
        <f>AVERAGE(E1930/L1930)</f>
        <v>77.352941176470594</v>
      </c>
      <c r="Q1930" t="str">
        <f>LEFT(N1930,SEARCH("/",N1930)-1)</f>
        <v>music</v>
      </c>
      <c r="R1930" t="str">
        <f>RIGHT(N1930,LEN(N1930)-SEARCH("/",N1930))</f>
        <v>indie rock</v>
      </c>
      <c r="S1930" s="8">
        <f>(((J1930/60)/60)/24)+DATE(1970,1,1)</f>
        <v>41371.648078703707</v>
      </c>
      <c r="T1930" s="8">
        <f>(((I1930/60)/60)/24)+DATE(1970,1,1)</f>
        <v>41401.648078703707</v>
      </c>
      <c r="U1930" s="8">
        <f>VALUE(+LEFT(S1930,5))</f>
        <v>41371</v>
      </c>
      <c r="V1930" t="str">
        <f>VLOOKUP(D1930,X$2:Y$13,2)</f>
        <v>1000 to 4999</v>
      </c>
    </row>
    <row r="1931" spans="1:22" ht="28.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>+E1931/D1931</f>
        <v>1.003125</v>
      </c>
      <c r="P1931">
        <f>AVERAGE(E1931/L1931)</f>
        <v>42.8</v>
      </c>
      <c r="Q1931" t="str">
        <f>LEFT(N1931,SEARCH("/",N1931)-1)</f>
        <v>music</v>
      </c>
      <c r="R1931" t="str">
        <f>RIGHT(N1931,LEN(N1931)-SEARCH("/",N1931))</f>
        <v>indie rock</v>
      </c>
      <c r="S1931" s="8">
        <f>(((J1931/60)/60)/24)+DATE(1970,1,1)</f>
        <v>40687.021597222221</v>
      </c>
      <c r="T1931" s="8">
        <f>(((I1931/60)/60)/24)+DATE(1970,1,1)</f>
        <v>40729.021597222221</v>
      </c>
      <c r="U1931" s="8">
        <f>VALUE(+LEFT(S1931,5))</f>
        <v>40687</v>
      </c>
      <c r="V1931" t="str">
        <f>VLOOKUP(D1931,X$2:Y$13,2)</f>
        <v>1000 to 4999</v>
      </c>
    </row>
    <row r="1932" spans="1:22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>+E1932/D1932</f>
        <v>1.27</v>
      </c>
      <c r="P1932">
        <f>AVERAGE(E1932/L1932)</f>
        <v>48.846153846153847</v>
      </c>
      <c r="Q1932" t="str">
        <f>LEFT(N1932,SEARCH("/",N1932)-1)</f>
        <v>music</v>
      </c>
      <c r="R1932" t="str">
        <f>RIGHT(N1932,LEN(N1932)-SEARCH("/",N1932))</f>
        <v>indie rock</v>
      </c>
      <c r="S1932" s="8">
        <f>(((J1932/60)/60)/24)+DATE(1970,1,1)</f>
        <v>41402.558819444443</v>
      </c>
      <c r="T1932" s="8">
        <f>(((I1932/60)/60)/24)+DATE(1970,1,1)</f>
        <v>41462.558819444443</v>
      </c>
      <c r="U1932" s="8">
        <f>VALUE(+LEFT(S1932,5))</f>
        <v>41402</v>
      </c>
      <c r="V1932" t="str">
        <f>VLOOKUP(D1932,X$2:Y$13,2)</f>
        <v>1000 to 4999</v>
      </c>
    </row>
    <row r="1933" spans="1:22" ht="28.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>+E1933/D1933</f>
        <v>1.20601</v>
      </c>
      <c r="P1933">
        <f>AVERAGE(E1933/L1933)</f>
        <v>48.240400000000001</v>
      </c>
      <c r="Q1933" t="str">
        <f>LEFT(N1933,SEARCH("/",N1933)-1)</f>
        <v>music</v>
      </c>
      <c r="R1933" t="str">
        <f>RIGHT(N1933,LEN(N1933)-SEARCH("/",N1933))</f>
        <v>indie rock</v>
      </c>
      <c r="S1933" s="8">
        <f>(((J1933/60)/60)/24)+DATE(1970,1,1)</f>
        <v>41037.892465277779</v>
      </c>
      <c r="T1933" s="8">
        <f>(((I1933/60)/60)/24)+DATE(1970,1,1)</f>
        <v>41051.145833333336</v>
      </c>
      <c r="U1933" s="8">
        <f>VALUE(+LEFT(S1933,5))</f>
        <v>41037</v>
      </c>
      <c r="V1933" t="str">
        <f>VLOOKUP(D1933,X$2:Y$13,2)</f>
        <v>1000 to 4999</v>
      </c>
    </row>
    <row r="1934" spans="1:22" ht="43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>+E1934/D1934</f>
        <v>1.0699047619047619</v>
      </c>
      <c r="P1934">
        <f>AVERAGE(E1934/L1934)</f>
        <v>70.212500000000006</v>
      </c>
      <c r="Q1934" t="str">
        <f>LEFT(N1934,SEARCH("/",N1934)-1)</f>
        <v>music</v>
      </c>
      <c r="R1934" t="str">
        <f>RIGHT(N1934,LEN(N1934)-SEARCH("/",N1934))</f>
        <v>indie rock</v>
      </c>
      <c r="S1934" s="8">
        <f>(((J1934/60)/60)/24)+DATE(1970,1,1)</f>
        <v>40911.809872685182</v>
      </c>
      <c r="T1934" s="8">
        <f>(((I1934/60)/60)/24)+DATE(1970,1,1)</f>
        <v>40932.809872685182</v>
      </c>
      <c r="U1934" s="8">
        <f>VALUE(+LEFT(S1934,5))</f>
        <v>40911</v>
      </c>
      <c r="V1934" t="str">
        <f>VLOOKUP(D1934,X$2:Y$13,2)</f>
        <v>5000 to 9999</v>
      </c>
    </row>
    <row r="1935" spans="1:22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>+E1935/D1935</f>
        <v>1.7243333333333333</v>
      </c>
      <c r="P1935">
        <f>AVERAGE(E1935/L1935)</f>
        <v>94.054545454545448</v>
      </c>
      <c r="Q1935" t="str">
        <f>LEFT(N1935,SEARCH("/",N1935)-1)</f>
        <v>music</v>
      </c>
      <c r="R1935" t="str">
        <f>RIGHT(N1935,LEN(N1935)-SEARCH("/",N1935))</f>
        <v>indie rock</v>
      </c>
      <c r="S1935" s="8">
        <f>(((J1935/60)/60)/24)+DATE(1970,1,1)</f>
        <v>41879.130868055552</v>
      </c>
      <c r="T1935" s="8">
        <f>(((I1935/60)/60)/24)+DATE(1970,1,1)</f>
        <v>41909.130868055552</v>
      </c>
      <c r="U1935" s="8">
        <f>VALUE(+LEFT(S1935,5))</f>
        <v>41879</v>
      </c>
      <c r="V1935" t="str">
        <f>VLOOKUP(D1935,X$2:Y$13,2)</f>
        <v>5000 to 9999</v>
      </c>
    </row>
    <row r="1936" spans="1:22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>+E1936/D1936</f>
        <v>1.2362</v>
      </c>
      <c r="P1936">
        <f>AVERAGE(E1936/L1936)</f>
        <v>80.272727272727266</v>
      </c>
      <c r="Q1936" t="str">
        <f>LEFT(N1936,SEARCH("/",N1936)-1)</f>
        <v>music</v>
      </c>
      <c r="R1936" t="str">
        <f>RIGHT(N1936,LEN(N1936)-SEARCH("/",N1936))</f>
        <v>indie rock</v>
      </c>
      <c r="S1936" s="8">
        <f>(((J1936/60)/60)/24)+DATE(1970,1,1)</f>
        <v>40865.867141203707</v>
      </c>
      <c r="T1936" s="8">
        <f>(((I1936/60)/60)/24)+DATE(1970,1,1)</f>
        <v>40902.208333333336</v>
      </c>
      <c r="U1936" s="8">
        <f>VALUE(+LEFT(S1936,5))</f>
        <v>40865</v>
      </c>
      <c r="V1936" t="str">
        <f>VLOOKUP(D1936,X$2:Y$13,2)</f>
        <v>5000 to 9999</v>
      </c>
    </row>
    <row r="1937" spans="1:22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>+E1937/D1937</f>
        <v>1.0840000000000001</v>
      </c>
      <c r="P1937">
        <f>AVERAGE(E1937/L1937)</f>
        <v>54.2</v>
      </c>
      <c r="Q1937" t="str">
        <f>LEFT(N1937,SEARCH("/",N1937)-1)</f>
        <v>music</v>
      </c>
      <c r="R1937" t="str">
        <f>RIGHT(N1937,LEN(N1937)-SEARCH("/",N1937))</f>
        <v>indie rock</v>
      </c>
      <c r="S1937" s="8">
        <f>(((J1937/60)/60)/24)+DATE(1970,1,1)</f>
        <v>41773.932534722226</v>
      </c>
      <c r="T1937" s="8">
        <f>(((I1937/60)/60)/24)+DATE(1970,1,1)</f>
        <v>41811.207638888889</v>
      </c>
      <c r="U1937" s="8">
        <f>VALUE(+LEFT(S1937,5))</f>
        <v>41773</v>
      </c>
      <c r="V1937" t="str">
        <f>VLOOKUP(D1937,X$2:Y$13,2)</f>
        <v>1000 to 4999</v>
      </c>
    </row>
    <row r="1938" spans="1:22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>+E1938/D1938</f>
        <v>1.1652013333333333</v>
      </c>
      <c r="P1938">
        <f>AVERAGE(E1938/L1938)</f>
        <v>60.26903448275862</v>
      </c>
      <c r="Q1938" t="str">
        <f>LEFT(N1938,SEARCH("/",N1938)-1)</f>
        <v>music</v>
      </c>
      <c r="R1938" t="str">
        <f>RIGHT(N1938,LEN(N1938)-SEARCH("/",N1938))</f>
        <v>indie rock</v>
      </c>
      <c r="S1938" s="8">
        <f>(((J1938/60)/60)/24)+DATE(1970,1,1)</f>
        <v>40852.889699074076</v>
      </c>
      <c r="T1938" s="8">
        <f>(((I1938/60)/60)/24)+DATE(1970,1,1)</f>
        <v>40883.249305555553</v>
      </c>
      <c r="U1938" s="8">
        <f>VALUE(+LEFT(S1938,5))</f>
        <v>40852</v>
      </c>
      <c r="V1938" t="str">
        <f>VLOOKUP(D1938,X$2:Y$13,2)</f>
        <v>5000 to 9999</v>
      </c>
    </row>
    <row r="1939" spans="1:22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>+E1939/D1939</f>
        <v>1.8724499999999999</v>
      </c>
      <c r="P1939">
        <f>AVERAGE(E1939/L1939)</f>
        <v>38.740344827586206</v>
      </c>
      <c r="Q1939" t="str">
        <f>LEFT(N1939,SEARCH("/",N1939)-1)</f>
        <v>music</v>
      </c>
      <c r="R1939" t="str">
        <f>RIGHT(N1939,LEN(N1939)-SEARCH("/",N1939))</f>
        <v>indie rock</v>
      </c>
      <c r="S1939" s="8">
        <f>(((J1939/60)/60)/24)+DATE(1970,1,1)</f>
        <v>41059.118993055556</v>
      </c>
      <c r="T1939" s="8">
        <f>(((I1939/60)/60)/24)+DATE(1970,1,1)</f>
        <v>41075.165972222225</v>
      </c>
      <c r="U1939" s="8">
        <f>VALUE(+LEFT(S1939,5))</f>
        <v>41059</v>
      </c>
      <c r="V1939" t="str">
        <f>VLOOKUP(D1939,X$2:Y$13,2)</f>
        <v>Less than 1000</v>
      </c>
    </row>
    <row r="1940" spans="1:22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>+E1940/D1940</f>
        <v>1.1593333333333333</v>
      </c>
      <c r="P1940">
        <f>AVERAGE(E1940/L1940)</f>
        <v>152.54385964912279</v>
      </c>
      <c r="Q1940" t="str">
        <f>LEFT(N1940,SEARCH("/",N1940)-1)</f>
        <v>music</v>
      </c>
      <c r="R1940" t="str">
        <f>RIGHT(N1940,LEN(N1940)-SEARCH("/",N1940))</f>
        <v>indie rock</v>
      </c>
      <c r="S1940" s="8">
        <f>(((J1940/60)/60)/24)+DATE(1970,1,1)</f>
        <v>41426.259618055556</v>
      </c>
      <c r="T1940" s="8">
        <f>(((I1940/60)/60)/24)+DATE(1970,1,1)</f>
        <v>41457.208333333336</v>
      </c>
      <c r="U1940" s="8">
        <f>VALUE(+LEFT(S1940,5))</f>
        <v>41426</v>
      </c>
      <c r="V1940" t="str">
        <f>VLOOKUP(D1940,X$2:Y$13,2)</f>
        <v>15000 to 19999</v>
      </c>
    </row>
    <row r="1941" spans="1:22" ht="43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>+E1941/D1941</f>
        <v>1.107</v>
      </c>
      <c r="P1941">
        <f>AVERAGE(E1941/L1941)</f>
        <v>115.3125</v>
      </c>
      <c r="Q1941" t="str">
        <f>LEFT(N1941,SEARCH("/",N1941)-1)</f>
        <v>music</v>
      </c>
      <c r="R1941" t="str">
        <f>RIGHT(N1941,LEN(N1941)-SEARCH("/",N1941))</f>
        <v>indie rock</v>
      </c>
      <c r="S1941" s="8">
        <f>(((J1941/60)/60)/24)+DATE(1970,1,1)</f>
        <v>41313.985046296293</v>
      </c>
      <c r="T1941" s="8">
        <f>(((I1941/60)/60)/24)+DATE(1970,1,1)</f>
        <v>41343.943379629629</v>
      </c>
      <c r="U1941" s="8">
        <f>VALUE(+LEFT(S1941,5))</f>
        <v>41313</v>
      </c>
      <c r="V1941" t="str">
        <f>VLOOKUP(D1941,X$2:Y$13,2)</f>
        <v>10000 to 14999</v>
      </c>
    </row>
    <row r="1942" spans="1:22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>+E1942/D1942</f>
        <v>1.7092307692307693</v>
      </c>
      <c r="P1942">
        <f>AVERAGE(E1942/L1942)</f>
        <v>35.838709677419352</v>
      </c>
      <c r="Q1942" t="str">
        <f>LEFT(N1942,SEARCH("/",N1942)-1)</f>
        <v>music</v>
      </c>
      <c r="R1942" t="str">
        <f>RIGHT(N1942,LEN(N1942)-SEARCH("/",N1942))</f>
        <v>indie rock</v>
      </c>
      <c r="S1942" s="8">
        <f>(((J1942/60)/60)/24)+DATE(1970,1,1)</f>
        <v>40670.507326388892</v>
      </c>
      <c r="T1942" s="8">
        <f>(((I1942/60)/60)/24)+DATE(1970,1,1)</f>
        <v>40709.165972222225</v>
      </c>
      <c r="U1942" s="8">
        <f>VALUE(+LEFT(S1942,5))</f>
        <v>40670</v>
      </c>
      <c r="V1942" t="str">
        <f>VLOOKUP(D1942,X$2:Y$13,2)</f>
        <v>Less than 1000</v>
      </c>
    </row>
    <row r="1943" spans="1:22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>+E1943/D1943</f>
        <v>1.2611835600000001</v>
      </c>
      <c r="P1943">
        <f>AVERAGE(E1943/L1943)</f>
        <v>64.570118779438872</v>
      </c>
      <c r="Q1943" t="str">
        <f>LEFT(N1943,SEARCH("/",N1943)-1)</f>
        <v>technology</v>
      </c>
      <c r="R1943" t="str">
        <f>RIGHT(N1943,LEN(N1943)-SEARCH("/",N1943))</f>
        <v>hardware</v>
      </c>
      <c r="S1943" s="8">
        <f>(((J1943/60)/60)/24)+DATE(1970,1,1)</f>
        <v>41744.290868055556</v>
      </c>
      <c r="T1943" s="8">
        <f>(((I1943/60)/60)/24)+DATE(1970,1,1)</f>
        <v>41774.290868055556</v>
      </c>
      <c r="U1943" s="8">
        <f>VALUE(+LEFT(S1943,5))</f>
        <v>41744</v>
      </c>
      <c r="V1943" t="str">
        <f>VLOOKUP(D1943,X$2:Y$13,2)</f>
        <v>Greater than or equal to 50000</v>
      </c>
    </row>
    <row r="1944" spans="1:22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>+E1944/D1944</f>
        <v>1.3844033333333334</v>
      </c>
      <c r="P1944">
        <f>AVERAGE(E1944/L1944)</f>
        <v>87.436000000000007</v>
      </c>
      <c r="Q1944" t="str">
        <f>LEFT(N1944,SEARCH("/",N1944)-1)</f>
        <v>technology</v>
      </c>
      <c r="R1944" t="str">
        <f>RIGHT(N1944,LEN(N1944)-SEARCH("/",N1944))</f>
        <v>hardware</v>
      </c>
      <c r="S1944" s="8">
        <f>(((J1944/60)/60)/24)+DATE(1970,1,1)</f>
        <v>40638.828009259261</v>
      </c>
      <c r="T1944" s="8">
        <f>(((I1944/60)/60)/24)+DATE(1970,1,1)</f>
        <v>40728.828009259261</v>
      </c>
      <c r="U1944" s="8">
        <f>VALUE(+LEFT(S1944,5))</f>
        <v>40638</v>
      </c>
      <c r="V1944" t="str">
        <f>VLOOKUP(D1944,X$2:Y$13,2)</f>
        <v>5000 to 9999</v>
      </c>
    </row>
    <row r="1945" spans="1:22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>+E1945/D1945</f>
        <v>17.052499999999998</v>
      </c>
      <c r="P1945">
        <f>AVERAGE(E1945/L1945)</f>
        <v>68.815577078288939</v>
      </c>
      <c r="Q1945" t="str">
        <f>LEFT(N1945,SEARCH("/",N1945)-1)</f>
        <v>technology</v>
      </c>
      <c r="R1945" t="str">
        <f>RIGHT(N1945,LEN(N1945)-SEARCH("/",N1945))</f>
        <v>hardware</v>
      </c>
      <c r="S1945" s="8">
        <f>(((J1945/60)/60)/24)+DATE(1970,1,1)</f>
        <v>42548.269861111112</v>
      </c>
      <c r="T1945" s="8">
        <f>(((I1945/60)/60)/24)+DATE(1970,1,1)</f>
        <v>42593.269861111112</v>
      </c>
      <c r="U1945" s="8">
        <f>VALUE(+LEFT(S1945,5))</f>
        <v>42548</v>
      </c>
      <c r="V1945" t="str">
        <f>VLOOKUP(D1945,X$2:Y$13,2)</f>
        <v>10000 to 14999</v>
      </c>
    </row>
    <row r="1946" spans="1:22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>+E1946/D1946</f>
        <v>7.8805550000000002</v>
      </c>
      <c r="P1946">
        <f>AVERAGE(E1946/L1946)</f>
        <v>176.200223588597</v>
      </c>
      <c r="Q1946" t="str">
        <f>LEFT(N1946,SEARCH("/",N1946)-1)</f>
        <v>technology</v>
      </c>
      <c r="R1946" t="str">
        <f>RIGHT(N1946,LEN(N1946)-SEARCH("/",N1946))</f>
        <v>hardware</v>
      </c>
      <c r="S1946" s="8">
        <f>(((J1946/60)/60)/24)+DATE(1970,1,1)</f>
        <v>41730.584374999999</v>
      </c>
      <c r="T1946" s="8">
        <f>(((I1946/60)/60)/24)+DATE(1970,1,1)</f>
        <v>41760.584374999999</v>
      </c>
      <c r="U1946" s="8">
        <f>VALUE(+LEFT(S1946,5))</f>
        <v>41730</v>
      </c>
      <c r="V1946" t="str">
        <f>VLOOKUP(D1946,X$2:Y$13,2)</f>
        <v>40000 to 44999</v>
      </c>
    </row>
    <row r="1947" spans="1:22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>+E1947/D1947</f>
        <v>3.4801799999999998</v>
      </c>
      <c r="P1947">
        <f>AVERAGE(E1947/L1947)</f>
        <v>511.79117647058825</v>
      </c>
      <c r="Q1947" t="str">
        <f>LEFT(N1947,SEARCH("/",N1947)-1)</f>
        <v>technology</v>
      </c>
      <c r="R1947" t="str">
        <f>RIGHT(N1947,LEN(N1947)-SEARCH("/",N1947))</f>
        <v>hardware</v>
      </c>
      <c r="S1947" s="8">
        <f>(((J1947/60)/60)/24)+DATE(1970,1,1)</f>
        <v>42157.251828703709</v>
      </c>
      <c r="T1947" s="8">
        <f>(((I1947/60)/60)/24)+DATE(1970,1,1)</f>
        <v>42197.251828703709</v>
      </c>
      <c r="U1947" s="8">
        <f>VALUE(+LEFT(S1947,5))</f>
        <v>42157</v>
      </c>
      <c r="V1947" t="str">
        <f>VLOOKUP(D1947,X$2:Y$13,2)</f>
        <v>Greater than or equal to 50000</v>
      </c>
    </row>
    <row r="1948" spans="1:22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>+E1948/D1948</f>
        <v>1.4974666666666667</v>
      </c>
      <c r="P1948">
        <f>AVERAGE(E1948/L1948)</f>
        <v>160.44285714285715</v>
      </c>
      <c r="Q1948" t="str">
        <f>LEFT(N1948,SEARCH("/",N1948)-1)</f>
        <v>technology</v>
      </c>
      <c r="R1948" t="str">
        <f>RIGHT(N1948,LEN(N1948)-SEARCH("/",N1948))</f>
        <v>hardware</v>
      </c>
      <c r="S1948" s="8">
        <f>(((J1948/60)/60)/24)+DATE(1970,1,1)</f>
        <v>41689.150011574071</v>
      </c>
      <c r="T1948" s="8">
        <f>(((I1948/60)/60)/24)+DATE(1970,1,1)</f>
        <v>41749.108344907407</v>
      </c>
      <c r="U1948" s="8">
        <f>VALUE(+LEFT(S1948,5))</f>
        <v>41689</v>
      </c>
      <c r="V1948" t="str">
        <f>VLOOKUP(D1948,X$2:Y$13,2)</f>
        <v>5000 to 9999</v>
      </c>
    </row>
    <row r="1949" spans="1:22" ht="43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>+E1949/D1949</f>
        <v>1.0063375000000001</v>
      </c>
      <c r="P1949">
        <f>AVERAGE(E1949/L1949)</f>
        <v>35.003043478260871</v>
      </c>
      <c r="Q1949" t="str">
        <f>LEFT(N1949,SEARCH("/",N1949)-1)</f>
        <v>technology</v>
      </c>
      <c r="R1949" t="str">
        <f>RIGHT(N1949,LEN(N1949)-SEARCH("/",N1949))</f>
        <v>hardware</v>
      </c>
      <c r="S1949" s="8">
        <f>(((J1949/60)/60)/24)+DATE(1970,1,1)</f>
        <v>40102.918055555558</v>
      </c>
      <c r="T1949" s="8">
        <f>(((I1949/60)/60)/24)+DATE(1970,1,1)</f>
        <v>40140.249305555553</v>
      </c>
      <c r="U1949" s="8">
        <f>VALUE(+LEFT(S1949,5))</f>
        <v>40102</v>
      </c>
      <c r="V1949" t="str">
        <f>VLOOKUP(D1949,X$2:Y$13,2)</f>
        <v>Less than 1000</v>
      </c>
    </row>
    <row r="1950" spans="1:22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>+E1950/D1950</f>
        <v>8.0021100000000001</v>
      </c>
      <c r="P1950">
        <f>AVERAGE(E1950/L1950)</f>
        <v>188.50671378091872</v>
      </c>
      <c r="Q1950" t="str">
        <f>LEFT(N1950,SEARCH("/",N1950)-1)</f>
        <v>technology</v>
      </c>
      <c r="R1950" t="str">
        <f>RIGHT(N1950,LEN(N1950)-SEARCH("/",N1950))</f>
        <v>hardware</v>
      </c>
      <c r="S1950" s="8">
        <f>(((J1950/60)/60)/24)+DATE(1970,1,1)</f>
        <v>42473.604270833333</v>
      </c>
      <c r="T1950" s="8">
        <f>(((I1950/60)/60)/24)+DATE(1970,1,1)</f>
        <v>42527.709722222222</v>
      </c>
      <c r="U1950" s="8">
        <f>VALUE(+LEFT(S1950,5))</f>
        <v>42473</v>
      </c>
      <c r="V1950" t="str">
        <f>VLOOKUP(D1950,X$2:Y$13,2)</f>
        <v>Greater than or equal to 50000</v>
      </c>
    </row>
    <row r="1951" spans="1:22" ht="28.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>+E1951/D1951</f>
        <v>1.0600260000000001</v>
      </c>
      <c r="P1951">
        <f>AVERAGE(E1951/L1951)</f>
        <v>56.204984093319197</v>
      </c>
      <c r="Q1951" t="str">
        <f>LEFT(N1951,SEARCH("/",N1951)-1)</f>
        <v>technology</v>
      </c>
      <c r="R1951" t="str">
        <f>RIGHT(N1951,LEN(N1951)-SEARCH("/",N1951))</f>
        <v>hardware</v>
      </c>
      <c r="S1951" s="8">
        <f>(((J1951/60)/60)/24)+DATE(1970,1,1)</f>
        <v>41800.423043981478</v>
      </c>
      <c r="T1951" s="8">
        <f>(((I1951/60)/60)/24)+DATE(1970,1,1)</f>
        <v>41830.423043981478</v>
      </c>
      <c r="U1951" s="8">
        <f>VALUE(+LEFT(S1951,5))</f>
        <v>41800</v>
      </c>
      <c r="V1951" t="str">
        <f>VLOOKUP(D1951,X$2:Y$13,2)</f>
        <v>Greater than or equal to 50000</v>
      </c>
    </row>
    <row r="1952" spans="1:22" ht="28.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>+E1952/D1952</f>
        <v>2.0051866666666669</v>
      </c>
      <c r="P1952">
        <f>AVERAGE(E1952/L1952)</f>
        <v>51.3054157782516</v>
      </c>
      <c r="Q1952" t="str">
        <f>LEFT(N1952,SEARCH("/",N1952)-1)</f>
        <v>technology</v>
      </c>
      <c r="R1952" t="str">
        <f>RIGHT(N1952,LEN(N1952)-SEARCH("/",N1952))</f>
        <v>hardware</v>
      </c>
      <c r="S1952" s="8">
        <f>(((J1952/60)/60)/24)+DATE(1970,1,1)</f>
        <v>40624.181400462963</v>
      </c>
      <c r="T1952" s="8">
        <f>(((I1952/60)/60)/24)+DATE(1970,1,1)</f>
        <v>40655.181400462963</v>
      </c>
      <c r="U1952" s="8">
        <f>VALUE(+LEFT(S1952,5))</f>
        <v>40624</v>
      </c>
      <c r="V1952" t="str">
        <f>VLOOKUP(D1952,X$2:Y$13,2)</f>
        <v>45000 to 49999</v>
      </c>
    </row>
    <row r="1953" spans="1:22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>+E1953/D1953</f>
        <v>2.1244399999999999</v>
      </c>
      <c r="P1953">
        <f>AVERAGE(E1953/L1953)</f>
        <v>127.36450839328538</v>
      </c>
      <c r="Q1953" t="str">
        <f>LEFT(N1953,SEARCH("/",N1953)-1)</f>
        <v>technology</v>
      </c>
      <c r="R1953" t="str">
        <f>RIGHT(N1953,LEN(N1953)-SEARCH("/",N1953))</f>
        <v>hardware</v>
      </c>
      <c r="S1953" s="8">
        <f>(((J1953/60)/60)/24)+DATE(1970,1,1)</f>
        <v>42651.420567129629</v>
      </c>
      <c r="T1953" s="8">
        <f>(((I1953/60)/60)/24)+DATE(1970,1,1)</f>
        <v>42681.462233796294</v>
      </c>
      <c r="U1953" s="8">
        <f>VALUE(+LEFT(S1953,5))</f>
        <v>42651</v>
      </c>
      <c r="V1953" t="str">
        <f>VLOOKUP(D1953,X$2:Y$13,2)</f>
        <v>Greater than or equal to 50000</v>
      </c>
    </row>
    <row r="1954" spans="1:22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>+E1954/D1954</f>
        <v>1.9847237142857144</v>
      </c>
      <c r="P1954">
        <f>AVERAGE(E1954/L1954)</f>
        <v>101.85532258064516</v>
      </c>
      <c r="Q1954" t="str">
        <f>LEFT(N1954,SEARCH("/",N1954)-1)</f>
        <v>technology</v>
      </c>
      <c r="R1954" t="str">
        <f>RIGHT(N1954,LEN(N1954)-SEARCH("/",N1954))</f>
        <v>hardware</v>
      </c>
      <c r="S1954" s="8">
        <f>(((J1954/60)/60)/24)+DATE(1970,1,1)</f>
        <v>41526.60665509259</v>
      </c>
      <c r="T1954" s="8">
        <f>(((I1954/60)/60)/24)+DATE(1970,1,1)</f>
        <v>41563.60665509259</v>
      </c>
      <c r="U1954" s="8">
        <f>VALUE(+LEFT(S1954,5))</f>
        <v>41526</v>
      </c>
      <c r="V1954" t="str">
        <f>VLOOKUP(D1954,X$2:Y$13,2)</f>
        <v>35000 to 39999</v>
      </c>
    </row>
    <row r="1955" spans="1:22" ht="28.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>+E1955/D1955</f>
        <v>2.2594666666666665</v>
      </c>
      <c r="P1955">
        <f>AVERAGE(E1955/L1955)</f>
        <v>230.55782312925169</v>
      </c>
      <c r="Q1955" t="str">
        <f>LEFT(N1955,SEARCH("/",N1955)-1)</f>
        <v>technology</v>
      </c>
      <c r="R1955" t="str">
        <f>RIGHT(N1955,LEN(N1955)-SEARCH("/",N1955))</f>
        <v>hardware</v>
      </c>
      <c r="S1955" s="8">
        <f>(((J1955/60)/60)/24)+DATE(1970,1,1)</f>
        <v>40941.199826388889</v>
      </c>
      <c r="T1955" s="8">
        <f>(((I1955/60)/60)/24)+DATE(1970,1,1)</f>
        <v>40970.125</v>
      </c>
      <c r="U1955" s="8">
        <f>VALUE(+LEFT(S1955,5))</f>
        <v>40941</v>
      </c>
      <c r="V1955" t="str">
        <f>VLOOKUP(D1955,X$2:Y$13,2)</f>
        <v>15000 to 19999</v>
      </c>
    </row>
    <row r="1956" spans="1:22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>+E1956/D1956</f>
        <v>6.9894800000000004</v>
      </c>
      <c r="P1956">
        <f>AVERAGE(E1956/L1956)</f>
        <v>842.10602409638557</v>
      </c>
      <c r="Q1956" t="str">
        <f>LEFT(N1956,SEARCH("/",N1956)-1)</f>
        <v>technology</v>
      </c>
      <c r="R1956" t="str">
        <f>RIGHT(N1956,LEN(N1956)-SEARCH("/",N1956))</f>
        <v>hardware</v>
      </c>
      <c r="S1956" s="8">
        <f>(((J1956/60)/60)/24)+DATE(1970,1,1)</f>
        <v>42394.580740740741</v>
      </c>
      <c r="T1956" s="8">
        <f>(((I1956/60)/60)/24)+DATE(1970,1,1)</f>
        <v>42441.208333333328</v>
      </c>
      <c r="U1956" s="8">
        <f>VALUE(+LEFT(S1956,5))</f>
        <v>42394</v>
      </c>
      <c r="V1956" t="str">
        <f>VLOOKUP(D1956,X$2:Y$13,2)</f>
        <v>Greater than or equal to 50000</v>
      </c>
    </row>
    <row r="1957" spans="1:22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>+E1957/D1957</f>
        <v>3.9859528571428569</v>
      </c>
      <c r="P1957">
        <f>AVERAGE(E1957/L1957)</f>
        <v>577.27593103448271</v>
      </c>
      <c r="Q1957" t="str">
        <f>LEFT(N1957,SEARCH("/",N1957)-1)</f>
        <v>technology</v>
      </c>
      <c r="R1957" t="str">
        <f>RIGHT(N1957,LEN(N1957)-SEARCH("/",N1957))</f>
        <v>hardware</v>
      </c>
      <c r="S1957" s="8">
        <f>(((J1957/60)/60)/24)+DATE(1970,1,1)</f>
        <v>41020.271770833337</v>
      </c>
      <c r="T1957" s="8">
        <f>(((I1957/60)/60)/24)+DATE(1970,1,1)</f>
        <v>41052.791666666664</v>
      </c>
      <c r="U1957" s="8">
        <f>VALUE(+LEFT(S1957,5))</f>
        <v>41020</v>
      </c>
      <c r="V1957" t="str">
        <f>VLOOKUP(D1957,X$2:Y$13,2)</f>
        <v>40000 to 44999</v>
      </c>
    </row>
    <row r="1958" spans="1:22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>+E1958/D1958</f>
        <v>2.9403333333333332</v>
      </c>
      <c r="P1958">
        <f>AVERAGE(E1958/L1958)</f>
        <v>483.34246575342468</v>
      </c>
      <c r="Q1958" t="str">
        <f>LEFT(N1958,SEARCH("/",N1958)-1)</f>
        <v>technology</v>
      </c>
      <c r="R1958" t="str">
        <f>RIGHT(N1958,LEN(N1958)-SEARCH("/",N1958))</f>
        <v>hardware</v>
      </c>
      <c r="S1958" s="8">
        <f>(((J1958/60)/60)/24)+DATE(1970,1,1)</f>
        <v>42067.923668981486</v>
      </c>
      <c r="T1958" s="8">
        <f>(((I1958/60)/60)/24)+DATE(1970,1,1)</f>
        <v>42112.882002314815</v>
      </c>
      <c r="U1958" s="8">
        <f>VALUE(+LEFT(S1958,5))</f>
        <v>42067</v>
      </c>
      <c r="V1958" t="str">
        <f>VLOOKUP(D1958,X$2:Y$13,2)</f>
        <v>Greater than or equal to 50000</v>
      </c>
    </row>
    <row r="1959" spans="1:22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>+E1959/D1959</f>
        <v>1.6750470000000002</v>
      </c>
      <c r="P1959">
        <f>AVERAGE(E1959/L1959)</f>
        <v>76.138500000000008</v>
      </c>
      <c r="Q1959" t="str">
        <f>LEFT(N1959,SEARCH("/",N1959)-1)</f>
        <v>technology</v>
      </c>
      <c r="R1959" t="str">
        <f>RIGHT(N1959,LEN(N1959)-SEARCH("/",N1959))</f>
        <v>hardware</v>
      </c>
      <c r="S1959" s="8">
        <f>(((J1959/60)/60)/24)+DATE(1970,1,1)</f>
        <v>41179.098530092589</v>
      </c>
      <c r="T1959" s="8">
        <f>(((I1959/60)/60)/24)+DATE(1970,1,1)</f>
        <v>41209.098530092589</v>
      </c>
      <c r="U1959" s="8">
        <f>VALUE(+LEFT(S1959,5))</f>
        <v>41179</v>
      </c>
      <c r="V1959" t="str">
        <f>VLOOKUP(D1959,X$2:Y$13,2)</f>
        <v>30000 to 34999</v>
      </c>
    </row>
    <row r="1960" spans="1:22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>+E1960/D1960</f>
        <v>14.355717142857143</v>
      </c>
      <c r="P1960">
        <f>AVERAGE(E1960/L1960)</f>
        <v>74.107684365781708</v>
      </c>
      <c r="Q1960" t="str">
        <f>LEFT(N1960,SEARCH("/",N1960)-1)</f>
        <v>technology</v>
      </c>
      <c r="R1960" t="str">
        <f>RIGHT(N1960,LEN(N1960)-SEARCH("/",N1960))</f>
        <v>hardware</v>
      </c>
      <c r="S1960" s="8">
        <f>(((J1960/60)/60)/24)+DATE(1970,1,1)</f>
        <v>41326.987974537034</v>
      </c>
      <c r="T1960" s="8">
        <f>(((I1960/60)/60)/24)+DATE(1970,1,1)</f>
        <v>41356.94630787037</v>
      </c>
      <c r="U1960" s="8">
        <f>VALUE(+LEFT(S1960,5))</f>
        <v>41326</v>
      </c>
      <c r="V1960" t="str">
        <f>VLOOKUP(D1960,X$2:Y$13,2)</f>
        <v>5000 to 9999</v>
      </c>
    </row>
    <row r="1961" spans="1:22" ht="43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>+E1961/D1961</f>
        <v>1.5673440000000001</v>
      </c>
      <c r="P1961">
        <f>AVERAGE(E1961/L1961)</f>
        <v>36.965660377358489</v>
      </c>
      <c r="Q1961" t="str">
        <f>LEFT(N1961,SEARCH("/",N1961)-1)</f>
        <v>technology</v>
      </c>
      <c r="R1961" t="str">
        <f>RIGHT(N1961,LEN(N1961)-SEARCH("/",N1961))</f>
        <v>hardware</v>
      </c>
      <c r="S1961" s="8">
        <f>(((J1961/60)/60)/24)+DATE(1970,1,1)</f>
        <v>41871.845601851855</v>
      </c>
      <c r="T1961" s="8">
        <f>(((I1961/60)/60)/24)+DATE(1970,1,1)</f>
        <v>41913</v>
      </c>
      <c r="U1961" s="8">
        <f>VALUE(+LEFT(S1961,5))</f>
        <v>41871</v>
      </c>
      <c r="V1961" t="str">
        <f>VLOOKUP(D1961,X$2:Y$13,2)</f>
        <v>10000 to 14999</v>
      </c>
    </row>
    <row r="1962" spans="1:22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>+E1962/D1962</f>
        <v>1.1790285714285715</v>
      </c>
      <c r="P1962">
        <f>AVERAGE(E1962/L1962)</f>
        <v>2500.969696969697</v>
      </c>
      <c r="Q1962" t="str">
        <f>LEFT(N1962,SEARCH("/",N1962)-1)</f>
        <v>technology</v>
      </c>
      <c r="R1962" t="str">
        <f>RIGHT(N1962,LEN(N1962)-SEARCH("/",N1962))</f>
        <v>hardware</v>
      </c>
      <c r="S1962" s="8">
        <f>(((J1962/60)/60)/24)+DATE(1970,1,1)</f>
        <v>41964.362743055557</v>
      </c>
      <c r="T1962" s="8">
        <f>(((I1962/60)/60)/24)+DATE(1970,1,1)</f>
        <v>41994.362743055557</v>
      </c>
      <c r="U1962" s="8">
        <f>VALUE(+LEFT(S1962,5))</f>
        <v>41964</v>
      </c>
      <c r="V1962" t="str">
        <f>VLOOKUP(D1962,X$2:Y$13,2)</f>
        <v>Greater than or equal to 50000</v>
      </c>
    </row>
    <row r="1963" spans="1:22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>+E1963/D1963</f>
        <v>11.053811999999999</v>
      </c>
      <c r="P1963">
        <f>AVERAGE(E1963/L1963)</f>
        <v>67.690214329454989</v>
      </c>
      <c r="Q1963" t="str">
        <f>LEFT(N1963,SEARCH("/",N1963)-1)</f>
        <v>technology</v>
      </c>
      <c r="R1963" t="str">
        <f>RIGHT(N1963,LEN(N1963)-SEARCH("/",N1963))</f>
        <v>hardware</v>
      </c>
      <c r="S1963" s="8">
        <f>(((J1963/60)/60)/24)+DATE(1970,1,1)</f>
        <v>41148.194641203707</v>
      </c>
      <c r="T1963" s="8">
        <f>(((I1963/60)/60)/24)+DATE(1970,1,1)</f>
        <v>41188.165972222225</v>
      </c>
      <c r="U1963" s="8">
        <f>VALUE(+LEFT(S1963,5))</f>
        <v>41148</v>
      </c>
      <c r="V1963" t="str">
        <f>VLOOKUP(D1963,X$2:Y$13,2)</f>
        <v>10000 to 14999</v>
      </c>
    </row>
    <row r="1964" spans="1:22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>+E1964/D1964</f>
        <v>1.9292499999999999</v>
      </c>
      <c r="P1964">
        <f>AVERAGE(E1964/L1964)</f>
        <v>63.04738562091503</v>
      </c>
      <c r="Q1964" t="str">
        <f>LEFT(N1964,SEARCH("/",N1964)-1)</f>
        <v>technology</v>
      </c>
      <c r="R1964" t="str">
        <f>RIGHT(N1964,LEN(N1964)-SEARCH("/",N1964))</f>
        <v>hardware</v>
      </c>
      <c r="S1964" s="8">
        <f>(((J1964/60)/60)/24)+DATE(1970,1,1)</f>
        <v>41742.780509259261</v>
      </c>
      <c r="T1964" s="8">
        <f>(((I1964/60)/60)/24)+DATE(1970,1,1)</f>
        <v>41772.780509259261</v>
      </c>
      <c r="U1964" s="8">
        <f>VALUE(+LEFT(S1964,5))</f>
        <v>41742</v>
      </c>
      <c r="V1964" t="str">
        <f>VLOOKUP(D1964,X$2:Y$13,2)</f>
        <v>10000 to 14999</v>
      </c>
    </row>
    <row r="1965" spans="1:22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>+E1965/D1965</f>
        <v>1.268842105263158</v>
      </c>
      <c r="P1965">
        <f>AVERAGE(E1965/L1965)</f>
        <v>117.6</v>
      </c>
      <c r="Q1965" t="str">
        <f>LEFT(N1965,SEARCH("/",N1965)-1)</f>
        <v>technology</v>
      </c>
      <c r="R1965" t="str">
        <f>RIGHT(N1965,LEN(N1965)-SEARCH("/",N1965))</f>
        <v>hardware</v>
      </c>
      <c r="S1965" s="8">
        <f>(((J1965/60)/60)/24)+DATE(1970,1,1)</f>
        <v>41863.429791666669</v>
      </c>
      <c r="T1965" s="8">
        <f>(((I1965/60)/60)/24)+DATE(1970,1,1)</f>
        <v>41898.429791666669</v>
      </c>
      <c r="U1965" s="8">
        <f>VALUE(+LEFT(S1965,5))</f>
        <v>41863</v>
      </c>
      <c r="V1965" t="str">
        <f>VLOOKUP(D1965,X$2:Y$13,2)</f>
        <v>15000 to 19999</v>
      </c>
    </row>
    <row r="1966" spans="1:22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>+E1966/D1966</f>
        <v>2.5957748878923765</v>
      </c>
      <c r="P1966">
        <f>AVERAGE(E1966/L1966)</f>
        <v>180.75185011709601</v>
      </c>
      <c r="Q1966" t="str">
        <f>LEFT(N1966,SEARCH("/",N1966)-1)</f>
        <v>technology</v>
      </c>
      <c r="R1966" t="str">
        <f>RIGHT(N1966,LEN(N1966)-SEARCH("/",N1966))</f>
        <v>hardware</v>
      </c>
      <c r="S1966" s="8">
        <f>(((J1966/60)/60)/24)+DATE(1970,1,1)</f>
        <v>42452.272824074069</v>
      </c>
      <c r="T1966" s="8">
        <f>(((I1966/60)/60)/24)+DATE(1970,1,1)</f>
        <v>42482.272824074069</v>
      </c>
      <c r="U1966" s="8">
        <f>VALUE(+LEFT(S1966,5))</f>
        <v>42452</v>
      </c>
      <c r="V1966" t="str">
        <f>VLOOKUP(D1966,X$2:Y$13,2)</f>
        <v>Greater than or equal to 50000</v>
      </c>
    </row>
    <row r="1967" spans="1:22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>+E1967/D1967</f>
        <v>2.6227999999999998</v>
      </c>
      <c r="P1967">
        <f>AVERAGE(E1967/L1967)</f>
        <v>127.32038834951456</v>
      </c>
      <c r="Q1967" t="str">
        <f>LEFT(N1967,SEARCH("/",N1967)-1)</f>
        <v>technology</v>
      </c>
      <c r="R1967" t="str">
        <f>RIGHT(N1967,LEN(N1967)-SEARCH("/",N1967))</f>
        <v>hardware</v>
      </c>
      <c r="S1967" s="8">
        <f>(((J1967/60)/60)/24)+DATE(1970,1,1)</f>
        <v>40898.089236111111</v>
      </c>
      <c r="T1967" s="8">
        <f>(((I1967/60)/60)/24)+DATE(1970,1,1)</f>
        <v>40920.041666666664</v>
      </c>
      <c r="U1967" s="8">
        <f>VALUE(+LEFT(S1967,5))</f>
        <v>40898</v>
      </c>
      <c r="V1967" t="str">
        <f>VLOOKUP(D1967,X$2:Y$13,2)</f>
        <v>5000 to 9999</v>
      </c>
    </row>
    <row r="1968" spans="1:22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>+E1968/D1968</f>
        <v>2.0674309000000002</v>
      </c>
      <c r="P1968">
        <f>AVERAGE(E1968/L1968)</f>
        <v>136.6444745538665</v>
      </c>
      <c r="Q1968" t="str">
        <f>LEFT(N1968,SEARCH("/",N1968)-1)</f>
        <v>technology</v>
      </c>
      <c r="R1968" t="str">
        <f>RIGHT(N1968,LEN(N1968)-SEARCH("/",N1968))</f>
        <v>hardware</v>
      </c>
      <c r="S1968" s="8">
        <f>(((J1968/60)/60)/24)+DATE(1970,1,1)</f>
        <v>41835.540486111109</v>
      </c>
      <c r="T1968" s="8">
        <f>(((I1968/60)/60)/24)+DATE(1970,1,1)</f>
        <v>41865.540486111109</v>
      </c>
      <c r="U1968" s="8">
        <f>VALUE(+LEFT(S1968,5))</f>
        <v>41835</v>
      </c>
      <c r="V1968" t="str">
        <f>VLOOKUP(D1968,X$2:Y$13,2)</f>
        <v>Greater than or equal to 50000</v>
      </c>
    </row>
    <row r="1969" spans="1:22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>+E1969/D1969</f>
        <v>3.7012999999999998</v>
      </c>
      <c r="P1969">
        <f>AVERAGE(E1969/L1969)</f>
        <v>182.78024691358024</v>
      </c>
      <c r="Q1969" t="str">
        <f>LEFT(N1969,SEARCH("/",N1969)-1)</f>
        <v>technology</v>
      </c>
      <c r="R1969" t="str">
        <f>RIGHT(N1969,LEN(N1969)-SEARCH("/",N1969))</f>
        <v>hardware</v>
      </c>
      <c r="S1969" s="8">
        <f>(((J1969/60)/60)/24)+DATE(1970,1,1)</f>
        <v>41730.663530092592</v>
      </c>
      <c r="T1969" s="8">
        <f>(((I1969/60)/60)/24)+DATE(1970,1,1)</f>
        <v>41760.663530092592</v>
      </c>
      <c r="U1969" s="8">
        <f>VALUE(+LEFT(S1969,5))</f>
        <v>41730</v>
      </c>
      <c r="V1969" t="str">
        <f>VLOOKUP(D1969,X$2:Y$13,2)</f>
        <v>20000 to 24999</v>
      </c>
    </row>
    <row r="1970" spans="1:22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>+E1970/D1970</f>
        <v>2.8496600000000001</v>
      </c>
      <c r="P1970">
        <f>AVERAGE(E1970/L1970)</f>
        <v>279.37843137254902</v>
      </c>
      <c r="Q1970" t="str">
        <f>LEFT(N1970,SEARCH("/",N1970)-1)</f>
        <v>technology</v>
      </c>
      <c r="R1970" t="str">
        <f>RIGHT(N1970,LEN(N1970)-SEARCH("/",N1970))</f>
        <v>hardware</v>
      </c>
      <c r="S1970" s="8">
        <f>(((J1970/60)/60)/24)+DATE(1970,1,1)</f>
        <v>42676.586979166663</v>
      </c>
      <c r="T1970" s="8">
        <f>(((I1970/60)/60)/24)+DATE(1970,1,1)</f>
        <v>42707.628645833334</v>
      </c>
      <c r="U1970" s="8">
        <f>VALUE(+LEFT(S1970,5))</f>
        <v>42676</v>
      </c>
      <c r="V1970" t="str">
        <f>VLOOKUP(D1970,X$2:Y$13,2)</f>
        <v>Greater than or equal to 50000</v>
      </c>
    </row>
    <row r="1971" spans="1:22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>+E1971/D1971</f>
        <v>5.7907999999999999</v>
      </c>
      <c r="P1971">
        <f>AVERAGE(E1971/L1971)</f>
        <v>61.375728669846318</v>
      </c>
      <c r="Q1971" t="str">
        <f>LEFT(N1971,SEARCH("/",N1971)-1)</f>
        <v>technology</v>
      </c>
      <c r="R1971" t="str">
        <f>RIGHT(N1971,LEN(N1971)-SEARCH("/",N1971))</f>
        <v>hardware</v>
      </c>
      <c r="S1971" s="8">
        <f>(((J1971/60)/60)/24)+DATE(1970,1,1)</f>
        <v>42557.792453703703</v>
      </c>
      <c r="T1971" s="8">
        <f>(((I1971/60)/60)/24)+DATE(1970,1,1)</f>
        <v>42587.792453703703</v>
      </c>
      <c r="U1971" s="8">
        <f>VALUE(+LEFT(S1971,5))</f>
        <v>42557</v>
      </c>
      <c r="V1971" t="str">
        <f>VLOOKUP(D1971,X$2:Y$13,2)</f>
        <v>20000 to 24999</v>
      </c>
    </row>
    <row r="1972" spans="1:22" ht="28.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>+E1972/D1972</f>
        <v>11.318</v>
      </c>
      <c r="P1972">
        <f>AVERAGE(E1972/L1972)</f>
        <v>80.727532097004286</v>
      </c>
      <c r="Q1972" t="str">
        <f>LEFT(N1972,SEARCH("/",N1972)-1)</f>
        <v>technology</v>
      </c>
      <c r="R1972" t="str">
        <f>RIGHT(N1972,LEN(N1972)-SEARCH("/",N1972))</f>
        <v>hardware</v>
      </c>
      <c r="S1972" s="8">
        <f>(((J1972/60)/60)/24)+DATE(1970,1,1)</f>
        <v>41324.193298611113</v>
      </c>
      <c r="T1972" s="8">
        <f>(((I1972/60)/60)/24)+DATE(1970,1,1)</f>
        <v>41384.151631944449</v>
      </c>
      <c r="U1972" s="8">
        <f>VALUE(+LEFT(S1972,5))</f>
        <v>41324</v>
      </c>
      <c r="V1972" t="str">
        <f>VLOOKUP(D1972,X$2:Y$13,2)</f>
        <v>5000 to 9999</v>
      </c>
    </row>
    <row r="1973" spans="1:22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>+E1973/D1973</f>
        <v>2.6302771750000002</v>
      </c>
      <c r="P1973">
        <f>AVERAGE(E1973/L1973)</f>
        <v>272.35590732591254</v>
      </c>
      <c r="Q1973" t="str">
        <f>LEFT(N1973,SEARCH("/",N1973)-1)</f>
        <v>technology</v>
      </c>
      <c r="R1973" t="str">
        <f>RIGHT(N1973,LEN(N1973)-SEARCH("/",N1973))</f>
        <v>hardware</v>
      </c>
      <c r="S1973" s="8">
        <f>(((J1973/60)/60)/24)+DATE(1970,1,1)</f>
        <v>41561.500706018516</v>
      </c>
      <c r="T1973" s="8">
        <f>(((I1973/60)/60)/24)+DATE(1970,1,1)</f>
        <v>41593.166666666664</v>
      </c>
      <c r="U1973" s="8">
        <f>VALUE(+LEFT(S1973,5))</f>
        <v>41561</v>
      </c>
      <c r="V1973" t="str">
        <f>VLOOKUP(D1973,X$2:Y$13,2)</f>
        <v>Greater than or equal to 50000</v>
      </c>
    </row>
    <row r="1974" spans="1:22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>+E1974/D1974</f>
        <v>6.7447999999999997</v>
      </c>
      <c r="P1974">
        <f>AVERAGE(E1974/L1974)</f>
        <v>70.848739495798313</v>
      </c>
      <c r="Q1974" t="str">
        <f>LEFT(N1974,SEARCH("/",N1974)-1)</f>
        <v>technology</v>
      </c>
      <c r="R1974" t="str">
        <f>RIGHT(N1974,LEN(N1974)-SEARCH("/",N1974))</f>
        <v>hardware</v>
      </c>
      <c r="S1974" s="8">
        <f>(((J1974/60)/60)/24)+DATE(1970,1,1)</f>
        <v>41201.012083333335</v>
      </c>
      <c r="T1974" s="8">
        <f>(((I1974/60)/60)/24)+DATE(1970,1,1)</f>
        <v>41231.053749999999</v>
      </c>
      <c r="U1974" s="8">
        <f>VALUE(+LEFT(S1974,5))</f>
        <v>41201</v>
      </c>
      <c r="V1974" t="str">
        <f>VLOOKUP(D1974,X$2:Y$13,2)</f>
        <v>1000 to 4999</v>
      </c>
    </row>
    <row r="1975" spans="1:22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>+E1975/D1975</f>
        <v>2.5683081313131315</v>
      </c>
      <c r="P1975">
        <f>AVERAGE(E1975/L1975)</f>
        <v>247.94003412969283</v>
      </c>
      <c r="Q1975" t="str">
        <f>LEFT(N1975,SEARCH("/",N1975)-1)</f>
        <v>technology</v>
      </c>
      <c r="R1975" t="str">
        <f>RIGHT(N1975,LEN(N1975)-SEARCH("/",N1975))</f>
        <v>hardware</v>
      </c>
      <c r="S1975" s="8">
        <f>(((J1975/60)/60)/24)+DATE(1970,1,1)</f>
        <v>42549.722962962958</v>
      </c>
      <c r="T1975" s="8">
        <f>(((I1975/60)/60)/24)+DATE(1970,1,1)</f>
        <v>42588.291666666672</v>
      </c>
      <c r="U1975" s="8">
        <f>VALUE(+LEFT(S1975,5))</f>
        <v>42549</v>
      </c>
      <c r="V1975" t="str">
        <f>VLOOKUP(D1975,X$2:Y$13,2)</f>
        <v>Greater than or equal to 50000</v>
      </c>
    </row>
    <row r="1976" spans="1:22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>+E1976/D1976</f>
        <v>3.7549600000000001</v>
      </c>
      <c r="P1976">
        <f>AVERAGE(E1976/L1976)</f>
        <v>186.81393034825871</v>
      </c>
      <c r="Q1976" t="str">
        <f>LEFT(N1976,SEARCH("/",N1976)-1)</f>
        <v>technology</v>
      </c>
      <c r="R1976" t="str">
        <f>RIGHT(N1976,LEN(N1976)-SEARCH("/",N1976))</f>
        <v>hardware</v>
      </c>
      <c r="S1976" s="8">
        <f>(((J1976/60)/60)/24)+DATE(1970,1,1)</f>
        <v>41445.334131944444</v>
      </c>
      <c r="T1976" s="8">
        <f>(((I1976/60)/60)/24)+DATE(1970,1,1)</f>
        <v>41505.334131944444</v>
      </c>
      <c r="U1976" s="8">
        <f>VALUE(+LEFT(S1976,5))</f>
        <v>41445</v>
      </c>
      <c r="V1976" t="str">
        <f>VLOOKUP(D1976,X$2:Y$13,2)</f>
        <v>20000 to 24999</v>
      </c>
    </row>
    <row r="1977" spans="1:22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>+E1977/D1977</f>
        <v>2.0870837499999997</v>
      </c>
      <c r="P1977">
        <f>AVERAGE(E1977/L1977)</f>
        <v>131.98948616600788</v>
      </c>
      <c r="Q1977" t="str">
        <f>LEFT(N1977,SEARCH("/",N1977)-1)</f>
        <v>technology</v>
      </c>
      <c r="R1977" t="str">
        <f>RIGHT(N1977,LEN(N1977)-SEARCH("/",N1977))</f>
        <v>hardware</v>
      </c>
      <c r="S1977" s="8">
        <f>(((J1977/60)/60)/24)+DATE(1970,1,1)</f>
        <v>41313.755219907405</v>
      </c>
      <c r="T1977" s="8">
        <f>(((I1977/60)/60)/24)+DATE(1970,1,1)</f>
        <v>41343.755219907405</v>
      </c>
      <c r="U1977" s="8">
        <f>VALUE(+LEFT(S1977,5))</f>
        <v>41313</v>
      </c>
      <c r="V1977" t="str">
        <f>VLOOKUP(D1977,X$2:Y$13,2)</f>
        <v>15000 to 19999</v>
      </c>
    </row>
    <row r="1978" spans="1:22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>+E1978/D1978</f>
        <v>3.4660000000000002</v>
      </c>
      <c r="P1978">
        <f>AVERAGE(E1978/L1978)</f>
        <v>29.310782241014799</v>
      </c>
      <c r="Q1978" t="str">
        <f>LEFT(N1978,SEARCH("/",N1978)-1)</f>
        <v>technology</v>
      </c>
      <c r="R1978" t="str">
        <f>RIGHT(N1978,LEN(N1978)-SEARCH("/",N1978))</f>
        <v>hardware</v>
      </c>
      <c r="S1978" s="8">
        <f>(((J1978/60)/60)/24)+DATE(1970,1,1)</f>
        <v>41438.899594907409</v>
      </c>
      <c r="T1978" s="8">
        <f>(((I1978/60)/60)/24)+DATE(1970,1,1)</f>
        <v>41468.899594907409</v>
      </c>
      <c r="U1978" s="8">
        <f>VALUE(+LEFT(S1978,5))</f>
        <v>41438</v>
      </c>
      <c r="V1978" t="str">
        <f>VLOOKUP(D1978,X$2:Y$13,2)</f>
        <v>1000 to 4999</v>
      </c>
    </row>
    <row r="1979" spans="1:22" ht="28.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>+E1979/D1979</f>
        <v>4.0232999999999999</v>
      </c>
      <c r="P1979">
        <f>AVERAGE(E1979/L1979)</f>
        <v>245.02436053593178</v>
      </c>
      <c r="Q1979" t="str">
        <f>LEFT(N1979,SEARCH("/",N1979)-1)</f>
        <v>technology</v>
      </c>
      <c r="R1979" t="str">
        <f>RIGHT(N1979,LEN(N1979)-SEARCH("/",N1979))</f>
        <v>hardware</v>
      </c>
      <c r="S1979" s="8">
        <f>(((J1979/60)/60)/24)+DATE(1970,1,1)</f>
        <v>42311.216898148152</v>
      </c>
      <c r="T1979" s="8">
        <f>(((I1979/60)/60)/24)+DATE(1970,1,1)</f>
        <v>42357.332638888889</v>
      </c>
      <c r="U1979" s="8">
        <f>VALUE(+LEFT(S1979,5))</f>
        <v>42311</v>
      </c>
      <c r="V1979" t="str">
        <f>VLOOKUP(D1979,X$2:Y$13,2)</f>
        <v>Greater than or equal to 50000</v>
      </c>
    </row>
    <row r="1980" spans="1:22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>+E1980/D1980</f>
        <v>10.2684514</v>
      </c>
      <c r="P1980">
        <f>AVERAGE(E1980/L1980)</f>
        <v>1323.2540463917526</v>
      </c>
      <c r="Q1980" t="str">
        <f>LEFT(N1980,SEARCH("/",N1980)-1)</f>
        <v>technology</v>
      </c>
      <c r="R1980" t="str">
        <f>RIGHT(N1980,LEN(N1980)-SEARCH("/",N1980))</f>
        <v>hardware</v>
      </c>
      <c r="S1980" s="8">
        <f>(((J1980/60)/60)/24)+DATE(1970,1,1)</f>
        <v>41039.225601851853</v>
      </c>
      <c r="T1980" s="8">
        <f>(((I1980/60)/60)/24)+DATE(1970,1,1)</f>
        <v>41072.291666666664</v>
      </c>
      <c r="U1980" s="8">
        <f>VALUE(+LEFT(S1980,5))</f>
        <v>41039</v>
      </c>
      <c r="V1980" t="str">
        <f>VLOOKUP(D1980,X$2:Y$13,2)</f>
        <v>Greater than or equal to 50000</v>
      </c>
    </row>
    <row r="1981" spans="1:22" ht="28.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>+E1981/D1981</f>
        <v>1.14901155</v>
      </c>
      <c r="P1981">
        <f>AVERAGE(E1981/L1981)</f>
        <v>282.65966789667897</v>
      </c>
      <c r="Q1981" t="str">
        <f>LEFT(N1981,SEARCH("/",N1981)-1)</f>
        <v>technology</v>
      </c>
      <c r="R1981" t="str">
        <f>RIGHT(N1981,LEN(N1981)-SEARCH("/",N1981))</f>
        <v>hardware</v>
      </c>
      <c r="S1981" s="8">
        <f>(((J1981/60)/60)/24)+DATE(1970,1,1)</f>
        <v>42290.460023148145</v>
      </c>
      <c r="T1981" s="8">
        <f>(((I1981/60)/60)/24)+DATE(1970,1,1)</f>
        <v>42327.207638888889</v>
      </c>
      <c r="U1981" s="8">
        <f>VALUE(+LEFT(S1981,5))</f>
        <v>42290</v>
      </c>
      <c r="V1981" t="str">
        <f>VLOOKUP(D1981,X$2:Y$13,2)</f>
        <v>Greater than or equal to 50000</v>
      </c>
    </row>
    <row r="1982" spans="1:22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>+E1982/D1982</f>
        <v>3.5482402000000004</v>
      </c>
      <c r="P1982">
        <f>AVERAGE(E1982/L1982)</f>
        <v>91.214401028277635</v>
      </c>
      <c r="Q1982" t="str">
        <f>LEFT(N1982,SEARCH("/",N1982)-1)</f>
        <v>technology</v>
      </c>
      <c r="R1982" t="str">
        <f>RIGHT(N1982,LEN(N1982)-SEARCH("/",N1982))</f>
        <v>hardware</v>
      </c>
      <c r="S1982" s="8">
        <f>(((J1982/60)/60)/24)+DATE(1970,1,1)</f>
        <v>42423.542384259257</v>
      </c>
      <c r="T1982" s="8">
        <f>(((I1982/60)/60)/24)+DATE(1970,1,1)</f>
        <v>42463.500717592593</v>
      </c>
      <c r="U1982" s="8">
        <f>VALUE(+LEFT(S1982,5))</f>
        <v>42423</v>
      </c>
      <c r="V1982" t="str">
        <f>VLOOKUP(D1982,X$2:Y$13,2)</f>
        <v>Greater than or equal to 50000</v>
      </c>
    </row>
    <row r="1983" spans="1:22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>+E1983/D1983</f>
        <v>5.0799999999999998E-2</v>
      </c>
      <c r="P1983">
        <f>AVERAGE(E1983/L1983)</f>
        <v>31.75</v>
      </c>
      <c r="Q1983" t="str">
        <f>LEFT(N1983,SEARCH("/",N1983)-1)</f>
        <v>photography</v>
      </c>
      <c r="R1983" t="str">
        <f>RIGHT(N1983,LEN(N1983)-SEARCH("/",N1983))</f>
        <v>people</v>
      </c>
      <c r="S1983" s="8">
        <f>(((J1983/60)/60)/24)+DATE(1970,1,1)</f>
        <v>41799.725289351853</v>
      </c>
      <c r="T1983" s="8">
        <f>(((I1983/60)/60)/24)+DATE(1970,1,1)</f>
        <v>41829.725289351853</v>
      </c>
      <c r="U1983" s="8">
        <f>VALUE(+LEFT(S1983,5))</f>
        <v>41799</v>
      </c>
      <c r="V1983" t="str">
        <f>VLOOKUP(D1983,X$2:Y$13,2)</f>
        <v>5000 to 9999</v>
      </c>
    </row>
    <row r="1984" spans="1:22" ht="28.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>+E1984/D1984</f>
        <v>0</v>
      </c>
      <c r="P1984" t="e">
        <f>AVERAGE(E1984/L1984)</f>
        <v>#DIV/0!</v>
      </c>
      <c r="Q1984" t="str">
        <f>LEFT(N1984,SEARCH("/",N1984)-1)</f>
        <v>photography</v>
      </c>
      <c r="R1984" t="str">
        <f>RIGHT(N1984,LEN(N1984)-SEARCH("/",N1984))</f>
        <v>people</v>
      </c>
      <c r="S1984" s="8">
        <f>(((J1984/60)/60)/24)+DATE(1970,1,1)</f>
        <v>42678.586655092593</v>
      </c>
      <c r="T1984" s="8">
        <f>(((I1984/60)/60)/24)+DATE(1970,1,1)</f>
        <v>42708.628321759257</v>
      </c>
      <c r="U1984" s="8">
        <f>VALUE(+LEFT(S1984,5))</f>
        <v>42678</v>
      </c>
      <c r="V1984" t="str">
        <f>VLOOKUP(D1984,X$2:Y$13,2)</f>
        <v>Greater than or equal to 50000</v>
      </c>
    </row>
    <row r="1985" spans="1:22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>+E1985/D1985</f>
        <v>4.2999999999999997E-2</v>
      </c>
      <c r="P1985">
        <f>AVERAGE(E1985/L1985)</f>
        <v>88.6875</v>
      </c>
      <c r="Q1985" t="str">
        <f>LEFT(N1985,SEARCH("/",N1985)-1)</f>
        <v>photography</v>
      </c>
      <c r="R1985" t="str">
        <f>RIGHT(N1985,LEN(N1985)-SEARCH("/",N1985))</f>
        <v>people</v>
      </c>
      <c r="S1985" s="8">
        <f>(((J1985/60)/60)/24)+DATE(1970,1,1)</f>
        <v>42593.011782407411</v>
      </c>
      <c r="T1985" s="8">
        <f>(((I1985/60)/60)/24)+DATE(1970,1,1)</f>
        <v>42615.291666666672</v>
      </c>
      <c r="U1985" s="8">
        <f>VALUE(+LEFT(S1985,5))</f>
        <v>42593</v>
      </c>
      <c r="V1985" t="str">
        <f>VLOOKUP(D1985,X$2:Y$13,2)</f>
        <v>30000 to 34999</v>
      </c>
    </row>
    <row r="1986" spans="1:22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>+E1986/D1986</f>
        <v>0.21146666666666666</v>
      </c>
      <c r="P1986">
        <f>AVERAGE(E1986/L1986)</f>
        <v>453.14285714285717</v>
      </c>
      <c r="Q1986" t="str">
        <f>LEFT(N1986,SEARCH("/",N1986)-1)</f>
        <v>photography</v>
      </c>
      <c r="R1986" t="str">
        <f>RIGHT(N1986,LEN(N1986)-SEARCH("/",N1986))</f>
        <v>people</v>
      </c>
      <c r="S1986" s="8">
        <f>(((J1986/60)/60)/24)+DATE(1970,1,1)</f>
        <v>41913.790289351848</v>
      </c>
      <c r="T1986" s="8">
        <f>(((I1986/60)/60)/24)+DATE(1970,1,1)</f>
        <v>41973.831956018519</v>
      </c>
      <c r="U1986" s="8">
        <f>VALUE(+LEFT(S1986,5))</f>
        <v>41913</v>
      </c>
      <c r="V1986" t="str">
        <f>VLOOKUP(D1986,X$2:Y$13,2)</f>
        <v>15000 to 19999</v>
      </c>
    </row>
    <row r="1987" spans="1:22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>+E1987/D1987</f>
        <v>3.1875000000000001E-2</v>
      </c>
      <c r="P1987">
        <f>AVERAGE(E1987/L1987)</f>
        <v>12.75</v>
      </c>
      <c r="Q1987" t="str">
        <f>LEFT(N1987,SEARCH("/",N1987)-1)</f>
        <v>photography</v>
      </c>
      <c r="R1987" t="str">
        <f>RIGHT(N1987,LEN(N1987)-SEARCH("/",N1987))</f>
        <v>people</v>
      </c>
      <c r="S1987" s="8">
        <f>(((J1987/60)/60)/24)+DATE(1970,1,1)</f>
        <v>42555.698738425926</v>
      </c>
      <c r="T1987" s="8">
        <f>(((I1987/60)/60)/24)+DATE(1970,1,1)</f>
        <v>42584.958333333328</v>
      </c>
      <c r="U1987" s="8">
        <f>VALUE(+LEFT(S1987,5))</f>
        <v>42555</v>
      </c>
      <c r="V1987" t="str">
        <f>VLOOKUP(D1987,X$2:Y$13,2)</f>
        <v>1000 to 4999</v>
      </c>
    </row>
    <row r="1988" spans="1:22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>+E1988/D1988</f>
        <v>5.0000000000000001E-4</v>
      </c>
      <c r="P1988">
        <f>AVERAGE(E1988/L1988)</f>
        <v>1</v>
      </c>
      <c r="Q1988" t="str">
        <f>LEFT(N1988,SEARCH("/",N1988)-1)</f>
        <v>photography</v>
      </c>
      <c r="R1988" t="str">
        <f>RIGHT(N1988,LEN(N1988)-SEARCH("/",N1988))</f>
        <v>people</v>
      </c>
      <c r="S1988" s="8">
        <f>(((J1988/60)/60)/24)+DATE(1970,1,1)</f>
        <v>42413.433831018512</v>
      </c>
      <c r="T1988" s="8">
        <f>(((I1988/60)/60)/24)+DATE(1970,1,1)</f>
        <v>42443.392164351855</v>
      </c>
      <c r="U1988" s="8">
        <f>VALUE(+LEFT(S1988,5))</f>
        <v>42413</v>
      </c>
      <c r="V1988" t="str">
        <f>VLOOKUP(D1988,X$2:Y$13,2)</f>
        <v>1000 to 4999</v>
      </c>
    </row>
    <row r="1989" spans="1:22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>+E1989/D1989</f>
        <v>0.42472727272727273</v>
      </c>
      <c r="P1989">
        <f>AVERAGE(E1989/L1989)</f>
        <v>83.428571428571431</v>
      </c>
      <c r="Q1989" t="str">
        <f>LEFT(N1989,SEARCH("/",N1989)-1)</f>
        <v>photography</v>
      </c>
      <c r="R1989" t="str">
        <f>RIGHT(N1989,LEN(N1989)-SEARCH("/",N1989))</f>
        <v>people</v>
      </c>
      <c r="S1989" s="8">
        <f>(((J1989/60)/60)/24)+DATE(1970,1,1)</f>
        <v>42034.639768518522</v>
      </c>
      <c r="T1989" s="8">
        <f>(((I1989/60)/60)/24)+DATE(1970,1,1)</f>
        <v>42064.639768518522</v>
      </c>
      <c r="U1989" s="8">
        <f>VALUE(+LEFT(S1989,5))</f>
        <v>42034</v>
      </c>
      <c r="V1989" t="str">
        <f>VLOOKUP(D1989,X$2:Y$13,2)</f>
        <v>5000 to 9999</v>
      </c>
    </row>
    <row r="1990" spans="1:2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>+E1990/D1990</f>
        <v>4.1666666666666666E-3</v>
      </c>
      <c r="P1990">
        <f>AVERAGE(E1990/L1990)</f>
        <v>25</v>
      </c>
      <c r="Q1990" t="str">
        <f>LEFT(N1990,SEARCH("/",N1990)-1)</f>
        <v>photography</v>
      </c>
      <c r="R1990" t="str">
        <f>RIGHT(N1990,LEN(N1990)-SEARCH("/",N1990))</f>
        <v>people</v>
      </c>
      <c r="S1990" s="8">
        <f>(((J1990/60)/60)/24)+DATE(1970,1,1)</f>
        <v>42206.763217592597</v>
      </c>
      <c r="T1990" s="8">
        <f>(((I1990/60)/60)/24)+DATE(1970,1,1)</f>
        <v>42236.763217592597</v>
      </c>
      <c r="U1990" s="8">
        <f>VALUE(+LEFT(S1990,5))</f>
        <v>42206</v>
      </c>
      <c r="V1990" t="str">
        <f>VLOOKUP(D1990,X$2:Y$13,2)</f>
        <v>5000 to 9999</v>
      </c>
    </row>
    <row r="1991" spans="1:22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>+E1991/D1991</f>
        <v>0.01</v>
      </c>
      <c r="P1991">
        <f>AVERAGE(E1991/L1991)</f>
        <v>50</v>
      </c>
      <c r="Q1991" t="str">
        <f>LEFT(N1991,SEARCH("/",N1991)-1)</f>
        <v>photography</v>
      </c>
      <c r="R1991" t="str">
        <f>RIGHT(N1991,LEN(N1991)-SEARCH("/",N1991))</f>
        <v>people</v>
      </c>
      <c r="S1991" s="8">
        <f>(((J1991/60)/60)/24)+DATE(1970,1,1)</f>
        <v>42685.680648148147</v>
      </c>
      <c r="T1991" s="8">
        <f>(((I1991/60)/60)/24)+DATE(1970,1,1)</f>
        <v>42715.680648148147</v>
      </c>
      <c r="U1991" s="8">
        <f>VALUE(+LEFT(S1991,5))</f>
        <v>42685</v>
      </c>
      <c r="V1991" t="str">
        <f>VLOOKUP(D1991,X$2:Y$13,2)</f>
        <v>5000 to 9999</v>
      </c>
    </row>
    <row r="1992" spans="1:22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>+E1992/D1992</f>
        <v>0.16966666666666666</v>
      </c>
      <c r="P1992">
        <f>AVERAGE(E1992/L1992)</f>
        <v>101.8</v>
      </c>
      <c r="Q1992" t="str">
        <f>LEFT(N1992,SEARCH("/",N1992)-1)</f>
        <v>photography</v>
      </c>
      <c r="R1992" t="str">
        <f>RIGHT(N1992,LEN(N1992)-SEARCH("/",N1992))</f>
        <v>people</v>
      </c>
      <c r="S1992" s="8">
        <f>(((J1992/60)/60)/24)+DATE(1970,1,1)</f>
        <v>42398.195972222224</v>
      </c>
      <c r="T1992" s="8">
        <f>(((I1992/60)/60)/24)+DATE(1970,1,1)</f>
        <v>42413.195972222224</v>
      </c>
      <c r="U1992" s="8">
        <f>VALUE(+LEFT(S1992,5))</f>
        <v>42398</v>
      </c>
      <c r="V1992" t="str">
        <f>VLOOKUP(D1992,X$2:Y$13,2)</f>
        <v>1000 to 4999</v>
      </c>
    </row>
    <row r="1993" spans="1:22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>+E1993/D1993</f>
        <v>7.0000000000000007E-2</v>
      </c>
      <c r="P1993">
        <f>AVERAGE(E1993/L1993)</f>
        <v>46.666666666666664</v>
      </c>
      <c r="Q1993" t="str">
        <f>LEFT(N1993,SEARCH("/",N1993)-1)</f>
        <v>photography</v>
      </c>
      <c r="R1993" t="str">
        <f>RIGHT(N1993,LEN(N1993)-SEARCH("/",N1993))</f>
        <v>people</v>
      </c>
      <c r="S1993" s="8">
        <f>(((J1993/60)/60)/24)+DATE(1970,1,1)</f>
        <v>42167.89335648148</v>
      </c>
      <c r="T1993" s="8">
        <f>(((I1993/60)/60)/24)+DATE(1970,1,1)</f>
        <v>42188.89335648148</v>
      </c>
      <c r="U1993" s="8">
        <f>VALUE(+LEFT(S1993,5))</f>
        <v>42167</v>
      </c>
      <c r="V1993" t="str">
        <f>VLOOKUP(D1993,X$2:Y$13,2)</f>
        <v>1000 to 4999</v>
      </c>
    </row>
    <row r="1994" spans="1:22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>+E1994/D1994</f>
        <v>1.3333333333333333E-3</v>
      </c>
      <c r="P1994">
        <f>AVERAGE(E1994/L1994)</f>
        <v>1</v>
      </c>
      <c r="Q1994" t="str">
        <f>LEFT(N1994,SEARCH("/",N1994)-1)</f>
        <v>photography</v>
      </c>
      <c r="R1994" t="str">
        <f>RIGHT(N1994,LEN(N1994)-SEARCH("/",N1994))</f>
        <v>people</v>
      </c>
      <c r="S1994" s="8">
        <f>(((J1994/60)/60)/24)+DATE(1970,1,1)</f>
        <v>42023.143414351856</v>
      </c>
      <c r="T1994" s="8">
        <f>(((I1994/60)/60)/24)+DATE(1970,1,1)</f>
        <v>42053.143414351856</v>
      </c>
      <c r="U1994" s="8">
        <f>VALUE(+LEFT(S1994,5))</f>
        <v>42023</v>
      </c>
      <c r="V1994" t="str">
        <f>VLOOKUP(D1994,X$2:Y$13,2)</f>
        <v>1000 to 4999</v>
      </c>
    </row>
    <row r="1995" spans="1:22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>+E1995/D1995</f>
        <v>0</v>
      </c>
      <c r="P1995" t="e">
        <f>AVERAGE(E1995/L1995)</f>
        <v>#DIV/0!</v>
      </c>
      <c r="Q1995" t="str">
        <f>LEFT(N1995,SEARCH("/",N1995)-1)</f>
        <v>photography</v>
      </c>
      <c r="R1995" t="str">
        <f>RIGHT(N1995,LEN(N1995)-SEARCH("/",N1995))</f>
        <v>people</v>
      </c>
      <c r="S1995" s="8">
        <f>(((J1995/60)/60)/24)+DATE(1970,1,1)</f>
        <v>42329.58839120371</v>
      </c>
      <c r="T1995" s="8">
        <f>(((I1995/60)/60)/24)+DATE(1970,1,1)</f>
        <v>42359.58839120371</v>
      </c>
      <c r="U1995" s="8">
        <f>VALUE(+LEFT(S1995,5))</f>
        <v>42329</v>
      </c>
      <c r="V1995" t="str">
        <f>VLOOKUP(D1995,X$2:Y$13,2)</f>
        <v>1000 to 4999</v>
      </c>
    </row>
    <row r="1996" spans="1:22" ht="43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>+E1996/D1996</f>
        <v>0</v>
      </c>
      <c r="P1996" t="e">
        <f>AVERAGE(E1996/L1996)</f>
        <v>#DIV/0!</v>
      </c>
      <c r="Q1996" t="str">
        <f>LEFT(N1996,SEARCH("/",N1996)-1)</f>
        <v>photography</v>
      </c>
      <c r="R1996" t="str">
        <f>RIGHT(N1996,LEN(N1996)-SEARCH("/",N1996))</f>
        <v>people</v>
      </c>
      <c r="S1996" s="8">
        <f>(((J1996/60)/60)/24)+DATE(1970,1,1)</f>
        <v>42651.006273148145</v>
      </c>
      <c r="T1996" s="8">
        <f>(((I1996/60)/60)/24)+DATE(1970,1,1)</f>
        <v>42711.047939814816</v>
      </c>
      <c r="U1996" s="8">
        <f>VALUE(+LEFT(S1996,5))</f>
        <v>42651</v>
      </c>
      <c r="V1996" t="str">
        <f>VLOOKUP(D1996,X$2:Y$13,2)</f>
        <v>1000 to 4999</v>
      </c>
    </row>
    <row r="1997" spans="1:22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>+E1997/D1997</f>
        <v>7.8E-2</v>
      </c>
      <c r="P1997">
        <f>AVERAGE(E1997/L1997)</f>
        <v>26</v>
      </c>
      <c r="Q1997" t="str">
        <f>LEFT(N1997,SEARCH("/",N1997)-1)</f>
        <v>photography</v>
      </c>
      <c r="R1997" t="str">
        <f>RIGHT(N1997,LEN(N1997)-SEARCH("/",N1997))</f>
        <v>people</v>
      </c>
      <c r="S1997" s="8">
        <f>(((J1997/60)/60)/24)+DATE(1970,1,1)</f>
        <v>42181.902037037042</v>
      </c>
      <c r="T1997" s="8">
        <f>(((I1997/60)/60)/24)+DATE(1970,1,1)</f>
        <v>42201.902037037042</v>
      </c>
      <c r="U1997" s="8">
        <f>VALUE(+LEFT(S1997,5))</f>
        <v>42181</v>
      </c>
      <c r="V1997" t="str">
        <f>VLOOKUP(D1997,X$2:Y$13,2)</f>
        <v>1000 to 4999</v>
      </c>
    </row>
    <row r="1998" spans="1:22" ht="43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>+E1998/D1998</f>
        <v>0</v>
      </c>
      <c r="P1998" t="e">
        <f>AVERAGE(E1998/L1998)</f>
        <v>#DIV/0!</v>
      </c>
      <c r="Q1998" t="str">
        <f>LEFT(N1998,SEARCH("/",N1998)-1)</f>
        <v>photography</v>
      </c>
      <c r="R1998" t="str">
        <f>RIGHT(N1998,LEN(N1998)-SEARCH("/",N1998))</f>
        <v>people</v>
      </c>
      <c r="S1998" s="8">
        <f>(((J1998/60)/60)/24)+DATE(1970,1,1)</f>
        <v>41800.819571759261</v>
      </c>
      <c r="T1998" s="8">
        <f>(((I1998/60)/60)/24)+DATE(1970,1,1)</f>
        <v>41830.819571759261</v>
      </c>
      <c r="U1998" s="8">
        <f>VALUE(+LEFT(S1998,5))</f>
        <v>41800</v>
      </c>
      <c r="V1998" t="str">
        <f>VLOOKUP(D1998,X$2:Y$13,2)</f>
        <v>Greater than or equal to 50000</v>
      </c>
    </row>
    <row r="1999" spans="1:22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>+E1999/D1999</f>
        <v>0</v>
      </c>
      <c r="P1999" t="e">
        <f>AVERAGE(E1999/L1999)</f>
        <v>#DIV/0!</v>
      </c>
      <c r="Q1999" t="str">
        <f>LEFT(N1999,SEARCH("/",N1999)-1)</f>
        <v>photography</v>
      </c>
      <c r="R1999" t="str">
        <f>RIGHT(N1999,LEN(N1999)-SEARCH("/",N1999))</f>
        <v>people</v>
      </c>
      <c r="S1999" s="8">
        <f>(((J1999/60)/60)/24)+DATE(1970,1,1)</f>
        <v>41847.930694444447</v>
      </c>
      <c r="T1999" s="8">
        <f>(((I1999/60)/60)/24)+DATE(1970,1,1)</f>
        <v>41877.930694444447</v>
      </c>
      <c r="U1999" s="8">
        <f>VALUE(+LEFT(S1999,5))</f>
        <v>41847</v>
      </c>
      <c r="V1999" t="str">
        <f>VLOOKUP(D1999,X$2:Y$13,2)</f>
        <v>5000 to 9999</v>
      </c>
    </row>
    <row r="2000" spans="1:22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>+E2000/D2000</f>
        <v>0.26200000000000001</v>
      </c>
      <c r="P2000">
        <f>AVERAGE(E2000/L2000)</f>
        <v>218.33333333333334</v>
      </c>
      <c r="Q2000" t="str">
        <f>LEFT(N2000,SEARCH("/",N2000)-1)</f>
        <v>photography</v>
      </c>
      <c r="R2000" t="str">
        <f>RIGHT(N2000,LEN(N2000)-SEARCH("/",N2000))</f>
        <v>people</v>
      </c>
      <c r="S2000" s="8">
        <f>(((J2000/60)/60)/24)+DATE(1970,1,1)</f>
        <v>41807.118495370371</v>
      </c>
      <c r="T2000" s="8">
        <f>(((I2000/60)/60)/24)+DATE(1970,1,1)</f>
        <v>41852.118495370371</v>
      </c>
      <c r="U2000" s="8">
        <f>VALUE(+LEFT(S2000,5))</f>
        <v>41807</v>
      </c>
      <c r="V2000" t="str">
        <f>VLOOKUP(D2000,X$2:Y$13,2)</f>
        <v>1000 to 4999</v>
      </c>
    </row>
    <row r="2001" spans="1:22" ht="28.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>+E2001/D2001</f>
        <v>7.6129032258064515E-3</v>
      </c>
      <c r="P2001">
        <f>AVERAGE(E2001/L2001)</f>
        <v>33.714285714285715</v>
      </c>
      <c r="Q2001" t="str">
        <f>LEFT(N2001,SEARCH("/",N2001)-1)</f>
        <v>photography</v>
      </c>
      <c r="R2001" t="str">
        <f>RIGHT(N2001,LEN(N2001)-SEARCH("/",N2001))</f>
        <v>people</v>
      </c>
      <c r="S2001" s="8">
        <f>(((J2001/60)/60)/24)+DATE(1970,1,1)</f>
        <v>41926.482731481483</v>
      </c>
      <c r="T2001" s="8">
        <f>(((I2001/60)/60)/24)+DATE(1970,1,1)</f>
        <v>41956.524398148147</v>
      </c>
      <c r="U2001" s="8">
        <f>VALUE(+LEFT(S2001,5))</f>
        <v>41926</v>
      </c>
      <c r="V2001" t="str">
        <f>VLOOKUP(D2001,X$2:Y$13,2)</f>
        <v>30000 to 34999</v>
      </c>
    </row>
    <row r="2002" spans="1:22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>+E2002/D2002</f>
        <v>0.125</v>
      </c>
      <c r="P2002">
        <f>AVERAGE(E2002/L2002)</f>
        <v>25</v>
      </c>
      <c r="Q2002" t="str">
        <f>LEFT(N2002,SEARCH("/",N2002)-1)</f>
        <v>photography</v>
      </c>
      <c r="R2002" t="str">
        <f>RIGHT(N2002,LEN(N2002)-SEARCH("/",N2002))</f>
        <v>people</v>
      </c>
      <c r="S2002" s="8">
        <f>(((J2002/60)/60)/24)+DATE(1970,1,1)</f>
        <v>42345.951539351852</v>
      </c>
      <c r="T2002" s="8">
        <f>(((I2002/60)/60)/24)+DATE(1970,1,1)</f>
        <v>42375.951539351852</v>
      </c>
      <c r="U2002" s="8">
        <f>VALUE(+LEFT(S2002,5))</f>
        <v>42345</v>
      </c>
      <c r="V2002" t="str">
        <f>VLOOKUP(D2002,X$2:Y$13,2)</f>
        <v>5000 to 9999</v>
      </c>
    </row>
    <row r="2003" spans="1:22" ht="28.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>+E2003/D2003</f>
        <v>3.8212909090909091</v>
      </c>
      <c r="P2003">
        <f>AVERAGE(E2003/L2003)</f>
        <v>128.38790470372632</v>
      </c>
      <c r="Q2003" t="str">
        <f>LEFT(N2003,SEARCH("/",N2003)-1)</f>
        <v>technology</v>
      </c>
      <c r="R2003" t="str">
        <f>RIGHT(N2003,LEN(N2003)-SEARCH("/",N2003))</f>
        <v>hardware</v>
      </c>
      <c r="S2003" s="8">
        <f>(((J2003/60)/60)/24)+DATE(1970,1,1)</f>
        <v>42136.209675925929</v>
      </c>
      <c r="T2003" s="8">
        <f>(((I2003/60)/60)/24)+DATE(1970,1,1)</f>
        <v>42167.833333333328</v>
      </c>
      <c r="U2003" s="8">
        <f>VALUE(+LEFT(S2003,5))</f>
        <v>42136</v>
      </c>
      <c r="V2003" t="str">
        <f>VLOOKUP(D2003,X$2:Y$13,2)</f>
        <v>Greater than or equal to 50000</v>
      </c>
    </row>
    <row r="2004" spans="1:22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>+E2004/D2004</f>
        <v>2.1679422000000002</v>
      </c>
      <c r="P2004">
        <f>AVERAGE(E2004/L2004)</f>
        <v>78.834261818181815</v>
      </c>
      <c r="Q2004" t="str">
        <f>LEFT(N2004,SEARCH("/",N2004)-1)</f>
        <v>technology</v>
      </c>
      <c r="R2004" t="str">
        <f>RIGHT(N2004,LEN(N2004)-SEARCH("/",N2004))</f>
        <v>hardware</v>
      </c>
      <c r="S2004" s="8">
        <f>(((J2004/60)/60)/24)+DATE(1970,1,1)</f>
        <v>42728.71230324074</v>
      </c>
      <c r="T2004" s="8">
        <f>(((I2004/60)/60)/24)+DATE(1970,1,1)</f>
        <v>42758.71230324074</v>
      </c>
      <c r="U2004" s="8">
        <f>VALUE(+LEFT(S2004,5))</f>
        <v>42728</v>
      </c>
      <c r="V2004" t="str">
        <f>VLOOKUP(D2004,X$2:Y$13,2)</f>
        <v>Greater than or equal to 50000</v>
      </c>
    </row>
    <row r="2005" spans="1:22" ht="43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>+E2005/D2005</f>
        <v>3.12</v>
      </c>
      <c r="P2005">
        <f>AVERAGE(E2005/L2005)</f>
        <v>91.764705882352942</v>
      </c>
      <c r="Q2005" t="str">
        <f>LEFT(N2005,SEARCH("/",N2005)-1)</f>
        <v>technology</v>
      </c>
      <c r="R2005" t="str">
        <f>RIGHT(N2005,LEN(N2005)-SEARCH("/",N2005))</f>
        <v>hardware</v>
      </c>
      <c r="S2005" s="8">
        <f>(((J2005/60)/60)/24)+DATE(1970,1,1)</f>
        <v>40347.125601851854</v>
      </c>
      <c r="T2005" s="8">
        <f>(((I2005/60)/60)/24)+DATE(1970,1,1)</f>
        <v>40361.958333333336</v>
      </c>
      <c r="U2005" s="8">
        <f>VALUE(+LEFT(S2005,5))</f>
        <v>40347</v>
      </c>
      <c r="V2005" t="str">
        <f>VLOOKUP(D2005,X$2:Y$13,2)</f>
        <v>Less than 1000</v>
      </c>
    </row>
    <row r="2006" spans="1:22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>+E2006/D2006</f>
        <v>2.3442048</v>
      </c>
      <c r="P2006">
        <f>AVERAGE(E2006/L2006)</f>
        <v>331.10237288135596</v>
      </c>
      <c r="Q2006" t="str">
        <f>LEFT(N2006,SEARCH("/",N2006)-1)</f>
        <v>technology</v>
      </c>
      <c r="R2006" t="str">
        <f>RIGHT(N2006,LEN(N2006)-SEARCH("/",N2006))</f>
        <v>hardware</v>
      </c>
      <c r="S2006" s="8">
        <f>(((J2006/60)/60)/24)+DATE(1970,1,1)</f>
        <v>41800.604895833334</v>
      </c>
      <c r="T2006" s="8">
        <f>(((I2006/60)/60)/24)+DATE(1970,1,1)</f>
        <v>41830.604895833334</v>
      </c>
      <c r="U2006" s="8">
        <f>VALUE(+LEFT(S2006,5))</f>
        <v>41800</v>
      </c>
      <c r="V2006" t="str">
        <f>VLOOKUP(D2006,X$2:Y$13,2)</f>
        <v>Greater than or equal to 50000</v>
      </c>
    </row>
    <row r="2007" spans="1:22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>+E2007/D2007</f>
        <v>1.236801</v>
      </c>
      <c r="P2007">
        <f>AVERAGE(E2007/L2007)</f>
        <v>194.26193717277485</v>
      </c>
      <c r="Q2007" t="str">
        <f>LEFT(N2007,SEARCH("/",N2007)-1)</f>
        <v>technology</v>
      </c>
      <c r="R2007" t="str">
        <f>RIGHT(N2007,LEN(N2007)-SEARCH("/",N2007))</f>
        <v>hardware</v>
      </c>
      <c r="S2007" s="8">
        <f>(((J2007/60)/60)/24)+DATE(1970,1,1)</f>
        <v>41535.812708333331</v>
      </c>
      <c r="T2007" s="8">
        <f>(((I2007/60)/60)/24)+DATE(1970,1,1)</f>
        <v>41563.165972222225</v>
      </c>
      <c r="U2007" s="8">
        <f>VALUE(+LEFT(S2007,5))</f>
        <v>41535</v>
      </c>
      <c r="V2007" t="str">
        <f>VLOOKUP(D2007,X$2:Y$13,2)</f>
        <v>30000 to 34999</v>
      </c>
    </row>
    <row r="2008" spans="1:22" ht="43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>+E2008/D2008</f>
        <v>2.4784000000000002</v>
      </c>
      <c r="P2008">
        <f>AVERAGE(E2008/L2008)</f>
        <v>408.97689768976898</v>
      </c>
      <c r="Q2008" t="str">
        <f>LEFT(N2008,SEARCH("/",N2008)-1)</f>
        <v>technology</v>
      </c>
      <c r="R2008" t="str">
        <f>RIGHT(N2008,LEN(N2008)-SEARCH("/",N2008))</f>
        <v>hardware</v>
      </c>
      <c r="S2008" s="8">
        <f>(((J2008/60)/60)/24)+DATE(1970,1,1)</f>
        <v>41941.500520833331</v>
      </c>
      <c r="T2008" s="8">
        <f>(((I2008/60)/60)/24)+DATE(1970,1,1)</f>
        <v>41976.542187500003</v>
      </c>
      <c r="U2008" s="8">
        <f>VALUE(+LEFT(S2008,5))</f>
        <v>41941</v>
      </c>
      <c r="V2008" t="str">
        <f>VLOOKUP(D2008,X$2:Y$13,2)</f>
        <v>Greater than or equal to 50000</v>
      </c>
    </row>
    <row r="2009" spans="1:22" ht="43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>+E2009/D2009</f>
        <v>1.157092</v>
      </c>
      <c r="P2009">
        <f>AVERAGE(E2009/L2009)</f>
        <v>84.459270072992695</v>
      </c>
      <c r="Q2009" t="str">
        <f>LEFT(N2009,SEARCH("/",N2009)-1)</f>
        <v>technology</v>
      </c>
      <c r="R2009" t="str">
        <f>RIGHT(N2009,LEN(N2009)-SEARCH("/",N2009))</f>
        <v>hardware</v>
      </c>
      <c r="S2009" s="8">
        <f>(((J2009/60)/60)/24)+DATE(1970,1,1)</f>
        <v>40347.837800925925</v>
      </c>
      <c r="T2009" s="8">
        <f>(((I2009/60)/60)/24)+DATE(1970,1,1)</f>
        <v>40414.166666666664</v>
      </c>
      <c r="U2009" s="8">
        <f>VALUE(+LEFT(S2009,5))</f>
        <v>40347</v>
      </c>
      <c r="V2009" t="str">
        <f>VLOOKUP(D2009,X$2:Y$13,2)</f>
        <v>10000 to 14999</v>
      </c>
    </row>
    <row r="2010" spans="1:22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>+E2010/D2010</f>
        <v>1.1707484768810599</v>
      </c>
      <c r="P2010">
        <f>AVERAGE(E2010/L2010)</f>
        <v>44.853658536585364</v>
      </c>
      <c r="Q2010" t="str">
        <f>LEFT(N2010,SEARCH("/",N2010)-1)</f>
        <v>technology</v>
      </c>
      <c r="R2010" t="str">
        <f>RIGHT(N2010,LEN(N2010)-SEARCH("/",N2010))</f>
        <v>hardware</v>
      </c>
      <c r="S2010" s="8">
        <f>(((J2010/60)/60)/24)+DATE(1970,1,1)</f>
        <v>40761.604421296295</v>
      </c>
      <c r="T2010" s="8">
        <f>(((I2010/60)/60)/24)+DATE(1970,1,1)</f>
        <v>40805.604421296295</v>
      </c>
      <c r="U2010" s="8">
        <f>VALUE(+LEFT(S2010,5))</f>
        <v>40761</v>
      </c>
      <c r="V2010" t="str">
        <f>VLOOKUP(D2010,X$2:Y$13,2)</f>
        <v>1000 to 4999</v>
      </c>
    </row>
    <row r="2011" spans="1:22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>+E2011/D2011</f>
        <v>3.05158</v>
      </c>
      <c r="P2011">
        <f>AVERAGE(E2011/L2011)</f>
        <v>383.3643216080402</v>
      </c>
      <c r="Q2011" t="str">
        <f>LEFT(N2011,SEARCH("/",N2011)-1)</f>
        <v>technology</v>
      </c>
      <c r="R2011" t="str">
        <f>RIGHT(N2011,LEN(N2011)-SEARCH("/",N2011))</f>
        <v>hardware</v>
      </c>
      <c r="S2011" s="8">
        <f>(((J2011/60)/60)/24)+DATE(1970,1,1)</f>
        <v>42661.323414351849</v>
      </c>
      <c r="T2011" s="8">
        <f>(((I2011/60)/60)/24)+DATE(1970,1,1)</f>
        <v>42697.365081018521</v>
      </c>
      <c r="U2011" s="8">
        <f>VALUE(+LEFT(S2011,5))</f>
        <v>42661</v>
      </c>
      <c r="V2011" t="str">
        <f>VLOOKUP(D2011,X$2:Y$13,2)</f>
        <v>Greater than or equal to 50000</v>
      </c>
    </row>
    <row r="2012" spans="1:22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>+E2012/D2012</f>
        <v>3.2005299999999997</v>
      </c>
      <c r="P2012">
        <f>AVERAGE(E2012/L2012)</f>
        <v>55.276856649395505</v>
      </c>
      <c r="Q2012" t="str">
        <f>LEFT(N2012,SEARCH("/",N2012)-1)</f>
        <v>technology</v>
      </c>
      <c r="R2012" t="str">
        <f>RIGHT(N2012,LEN(N2012)-SEARCH("/",N2012))</f>
        <v>hardware</v>
      </c>
      <c r="S2012" s="8">
        <f>(((J2012/60)/60)/24)+DATE(1970,1,1)</f>
        <v>42570.996423611112</v>
      </c>
      <c r="T2012" s="8">
        <f>(((I2012/60)/60)/24)+DATE(1970,1,1)</f>
        <v>42600.996423611112</v>
      </c>
      <c r="U2012" s="8">
        <f>VALUE(+LEFT(S2012,5))</f>
        <v>42570</v>
      </c>
      <c r="V2012" t="str">
        <f>VLOOKUP(D2012,X$2:Y$13,2)</f>
        <v>30000 to 34999</v>
      </c>
    </row>
    <row r="2013" spans="1:22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>+E2013/D2013</f>
        <v>8.1956399999999991</v>
      </c>
      <c r="P2013">
        <f>AVERAGE(E2013/L2013)</f>
        <v>422.02059732234807</v>
      </c>
      <c r="Q2013" t="str">
        <f>LEFT(N2013,SEARCH("/",N2013)-1)</f>
        <v>technology</v>
      </c>
      <c r="R2013" t="str">
        <f>RIGHT(N2013,LEN(N2013)-SEARCH("/",N2013))</f>
        <v>hardware</v>
      </c>
      <c r="S2013" s="8">
        <f>(((J2013/60)/60)/24)+DATE(1970,1,1)</f>
        <v>42347.358483796299</v>
      </c>
      <c r="T2013" s="8">
        <f>(((I2013/60)/60)/24)+DATE(1970,1,1)</f>
        <v>42380.958333333328</v>
      </c>
      <c r="U2013" s="8">
        <f>VALUE(+LEFT(S2013,5))</f>
        <v>42347</v>
      </c>
      <c r="V2013" t="str">
        <f>VLOOKUP(D2013,X$2:Y$13,2)</f>
        <v>Greater than or equal to 50000</v>
      </c>
    </row>
    <row r="2014" spans="1:22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>+E2014/D2014</f>
        <v>2.3490000000000002</v>
      </c>
      <c r="P2014">
        <f>AVERAGE(E2014/L2014)</f>
        <v>64.180327868852459</v>
      </c>
      <c r="Q2014" t="str">
        <f>LEFT(N2014,SEARCH("/",N2014)-1)</f>
        <v>technology</v>
      </c>
      <c r="R2014" t="str">
        <f>RIGHT(N2014,LEN(N2014)-SEARCH("/",N2014))</f>
        <v>hardware</v>
      </c>
      <c r="S2014" s="8">
        <f>(((J2014/60)/60)/24)+DATE(1970,1,1)</f>
        <v>42010.822233796294</v>
      </c>
      <c r="T2014" s="8">
        <f>(((I2014/60)/60)/24)+DATE(1970,1,1)</f>
        <v>42040.822233796294</v>
      </c>
      <c r="U2014" s="8">
        <f>VALUE(+LEFT(S2014,5))</f>
        <v>42010</v>
      </c>
      <c r="V2014" t="str">
        <f>VLOOKUP(D2014,X$2:Y$13,2)</f>
        <v>5000 to 9999</v>
      </c>
    </row>
    <row r="2015" spans="1:22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>+E2015/D2015</f>
        <v>4.9491375</v>
      </c>
      <c r="P2015">
        <f>AVERAGE(E2015/L2015)</f>
        <v>173.57781674704077</v>
      </c>
      <c r="Q2015" t="str">
        <f>LEFT(N2015,SEARCH("/",N2015)-1)</f>
        <v>technology</v>
      </c>
      <c r="R2015" t="str">
        <f>RIGHT(N2015,LEN(N2015)-SEARCH("/",N2015))</f>
        <v>hardware</v>
      </c>
      <c r="S2015" s="8">
        <f>(((J2015/60)/60)/24)+DATE(1970,1,1)</f>
        <v>42499.960810185185</v>
      </c>
      <c r="T2015" s="8">
        <f>(((I2015/60)/60)/24)+DATE(1970,1,1)</f>
        <v>42559.960810185185</v>
      </c>
      <c r="U2015" s="8">
        <f>VALUE(+LEFT(S2015,5))</f>
        <v>42499</v>
      </c>
      <c r="V2015" t="str">
        <f>VLOOKUP(D2015,X$2:Y$13,2)</f>
        <v>Greater than or equal to 50000</v>
      </c>
    </row>
    <row r="2016" spans="1:22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>+E2016/D2016</f>
        <v>78.137822333333332</v>
      </c>
      <c r="P2016">
        <f>AVERAGE(E2016/L2016)</f>
        <v>88.601680840609291</v>
      </c>
      <c r="Q2016" t="str">
        <f>LEFT(N2016,SEARCH("/",N2016)-1)</f>
        <v>technology</v>
      </c>
      <c r="R2016" t="str">
        <f>RIGHT(N2016,LEN(N2016)-SEARCH("/",N2016))</f>
        <v>hardware</v>
      </c>
      <c r="S2016" s="8">
        <f>(((J2016/60)/60)/24)+DATE(1970,1,1)</f>
        <v>41324.214571759258</v>
      </c>
      <c r="T2016" s="8">
        <f>(((I2016/60)/60)/24)+DATE(1970,1,1)</f>
        <v>41358.172905092593</v>
      </c>
      <c r="U2016" s="8">
        <f>VALUE(+LEFT(S2016,5))</f>
        <v>41324</v>
      </c>
      <c r="V2016" t="str">
        <f>VLOOKUP(D2016,X$2:Y$13,2)</f>
        <v>30000 to 34999</v>
      </c>
    </row>
    <row r="2017" spans="1:22" ht="28.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>+E2017/D2017</f>
        <v>1.1300013888888889</v>
      </c>
      <c r="P2017">
        <f>AVERAGE(E2017/L2017)</f>
        <v>50.222283950617282</v>
      </c>
      <c r="Q2017" t="str">
        <f>LEFT(N2017,SEARCH("/",N2017)-1)</f>
        <v>technology</v>
      </c>
      <c r="R2017" t="str">
        <f>RIGHT(N2017,LEN(N2017)-SEARCH("/",N2017))</f>
        <v>hardware</v>
      </c>
      <c r="S2017" s="8">
        <f>(((J2017/60)/60)/24)+DATE(1970,1,1)</f>
        <v>40765.876886574071</v>
      </c>
      <c r="T2017" s="8">
        <f>(((I2017/60)/60)/24)+DATE(1970,1,1)</f>
        <v>40795.876886574071</v>
      </c>
      <c r="U2017" s="8">
        <f>VALUE(+LEFT(S2017,5))</f>
        <v>40765</v>
      </c>
      <c r="V2017" t="str">
        <f>VLOOKUP(D2017,X$2:Y$13,2)</f>
        <v>5000 to 9999</v>
      </c>
    </row>
    <row r="2018" spans="1:22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>+E2018/D2018</f>
        <v>9.2154220000000002</v>
      </c>
      <c r="P2018">
        <f>AVERAGE(E2018/L2018)</f>
        <v>192.38876826722338</v>
      </c>
      <c r="Q2018" t="str">
        <f>LEFT(N2018,SEARCH("/",N2018)-1)</f>
        <v>technology</v>
      </c>
      <c r="R2018" t="str">
        <f>RIGHT(N2018,LEN(N2018)-SEARCH("/",N2018))</f>
        <v>hardware</v>
      </c>
      <c r="S2018" s="8">
        <f>(((J2018/60)/60)/24)+DATE(1970,1,1)</f>
        <v>41312.88077546296</v>
      </c>
      <c r="T2018" s="8">
        <f>(((I2018/60)/60)/24)+DATE(1970,1,1)</f>
        <v>41342.88077546296</v>
      </c>
      <c r="U2018" s="8">
        <f>VALUE(+LEFT(S2018,5))</f>
        <v>41312</v>
      </c>
      <c r="V2018" t="str">
        <f>VLOOKUP(D2018,X$2:Y$13,2)</f>
        <v>10000 to 14999</v>
      </c>
    </row>
    <row r="2019" spans="1:22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>+E2019/D2019</f>
        <v>1.2510239999999999</v>
      </c>
      <c r="P2019">
        <f>AVERAGE(E2019/L2019)</f>
        <v>73.416901408450698</v>
      </c>
      <c r="Q2019" t="str">
        <f>LEFT(N2019,SEARCH("/",N2019)-1)</f>
        <v>technology</v>
      </c>
      <c r="R2019" t="str">
        <f>RIGHT(N2019,LEN(N2019)-SEARCH("/",N2019))</f>
        <v>hardware</v>
      </c>
      <c r="S2019" s="8">
        <f>(((J2019/60)/60)/24)+DATE(1970,1,1)</f>
        <v>40961.057349537034</v>
      </c>
      <c r="T2019" s="8">
        <f>(((I2019/60)/60)/24)+DATE(1970,1,1)</f>
        <v>40992.166666666664</v>
      </c>
      <c r="U2019" s="8">
        <f>VALUE(+LEFT(S2019,5))</f>
        <v>40961</v>
      </c>
      <c r="V2019" t="str">
        <f>VLOOKUP(D2019,X$2:Y$13,2)</f>
        <v>25000 to 29999</v>
      </c>
    </row>
    <row r="2020" spans="1:22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>+E2020/D2020</f>
        <v>1.0224343076923077</v>
      </c>
      <c r="P2020">
        <f>AVERAGE(E2020/L2020)</f>
        <v>147.68495555555555</v>
      </c>
      <c r="Q2020" t="str">
        <f>LEFT(N2020,SEARCH("/",N2020)-1)</f>
        <v>technology</v>
      </c>
      <c r="R2020" t="str">
        <f>RIGHT(N2020,LEN(N2020)-SEARCH("/",N2020))</f>
        <v>hardware</v>
      </c>
      <c r="S2020" s="8">
        <f>(((J2020/60)/60)/24)+DATE(1970,1,1)</f>
        <v>42199.365844907406</v>
      </c>
      <c r="T2020" s="8">
        <f>(((I2020/60)/60)/24)+DATE(1970,1,1)</f>
        <v>42229.365844907406</v>
      </c>
      <c r="U2020" s="8">
        <f>VALUE(+LEFT(S2020,5))</f>
        <v>42199</v>
      </c>
      <c r="V2020" t="str">
        <f>VLOOKUP(D2020,X$2:Y$13,2)</f>
        <v>Greater than or equal to 50000</v>
      </c>
    </row>
    <row r="2021" spans="1:22" ht="43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>+E2021/D2021</f>
        <v>4.8490975000000001</v>
      </c>
      <c r="P2021">
        <f>AVERAGE(E2021/L2021)</f>
        <v>108.96848314606741</v>
      </c>
      <c r="Q2021" t="str">
        <f>LEFT(N2021,SEARCH("/",N2021)-1)</f>
        <v>technology</v>
      </c>
      <c r="R2021" t="str">
        <f>RIGHT(N2021,LEN(N2021)-SEARCH("/",N2021))</f>
        <v>hardware</v>
      </c>
      <c r="S2021" s="8">
        <f>(((J2021/60)/60)/24)+DATE(1970,1,1)</f>
        <v>42605.70857638889</v>
      </c>
      <c r="T2021" s="8">
        <f>(((I2021/60)/60)/24)+DATE(1970,1,1)</f>
        <v>42635.70857638889</v>
      </c>
      <c r="U2021" s="8">
        <f>VALUE(+LEFT(S2021,5))</f>
        <v>42605</v>
      </c>
      <c r="V2021" t="str">
        <f>VLOOKUP(D2021,X$2:Y$13,2)</f>
        <v>40000 to 44999</v>
      </c>
    </row>
    <row r="2022" spans="1:22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>+E2022/D2022</f>
        <v>1.9233333333333333</v>
      </c>
      <c r="P2022">
        <f>AVERAGE(E2022/L2022)</f>
        <v>23.647540983606557</v>
      </c>
      <c r="Q2022" t="str">
        <f>LEFT(N2022,SEARCH("/",N2022)-1)</f>
        <v>technology</v>
      </c>
      <c r="R2022" t="str">
        <f>RIGHT(N2022,LEN(N2022)-SEARCH("/",N2022))</f>
        <v>hardware</v>
      </c>
      <c r="S2022" s="8">
        <f>(((J2022/60)/60)/24)+DATE(1970,1,1)</f>
        <v>41737.097499999996</v>
      </c>
      <c r="T2022" s="8">
        <f>(((I2022/60)/60)/24)+DATE(1970,1,1)</f>
        <v>41773.961111111108</v>
      </c>
      <c r="U2022" s="8">
        <f>VALUE(+LEFT(S2022,5))</f>
        <v>41737</v>
      </c>
      <c r="V2022" t="str">
        <f>VLOOKUP(D2022,X$2:Y$13,2)</f>
        <v>1000 to 4999</v>
      </c>
    </row>
    <row r="2023" spans="1:22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>+E2023/D2023</f>
        <v>2.8109999999999999</v>
      </c>
      <c r="P2023">
        <f>AVERAGE(E2023/L2023)</f>
        <v>147.94736842105263</v>
      </c>
      <c r="Q2023" t="str">
        <f>LEFT(N2023,SEARCH("/",N2023)-1)</f>
        <v>technology</v>
      </c>
      <c r="R2023" t="str">
        <f>RIGHT(N2023,LEN(N2023)-SEARCH("/",N2023))</f>
        <v>hardware</v>
      </c>
      <c r="S2023" s="8">
        <f>(((J2023/60)/60)/24)+DATE(1970,1,1)</f>
        <v>41861.070567129631</v>
      </c>
      <c r="T2023" s="8">
        <f>(((I2023/60)/60)/24)+DATE(1970,1,1)</f>
        <v>41906.070567129631</v>
      </c>
      <c r="U2023" s="8">
        <f>VALUE(+LEFT(S2023,5))</f>
        <v>41861</v>
      </c>
      <c r="V2023" t="str">
        <f>VLOOKUP(D2023,X$2:Y$13,2)</f>
        <v>5000 to 9999</v>
      </c>
    </row>
    <row r="2024" spans="1:22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>+E2024/D2024</f>
        <v>1.2513700000000001</v>
      </c>
      <c r="P2024">
        <f>AVERAGE(E2024/L2024)</f>
        <v>385.03692307692307</v>
      </c>
      <c r="Q2024" t="str">
        <f>LEFT(N2024,SEARCH("/",N2024)-1)</f>
        <v>technology</v>
      </c>
      <c r="R2024" t="str">
        <f>RIGHT(N2024,LEN(N2024)-SEARCH("/",N2024))</f>
        <v>hardware</v>
      </c>
      <c r="S2024" s="8">
        <f>(((J2024/60)/60)/24)+DATE(1970,1,1)</f>
        <v>42502.569120370375</v>
      </c>
      <c r="T2024" s="8">
        <f>(((I2024/60)/60)/24)+DATE(1970,1,1)</f>
        <v>42532.569120370375</v>
      </c>
      <c r="U2024" s="8">
        <f>VALUE(+LEFT(S2024,5))</f>
        <v>42502</v>
      </c>
      <c r="V2024" t="str">
        <f>VLOOKUP(D2024,X$2:Y$13,2)</f>
        <v>Greater than or equal to 50000</v>
      </c>
    </row>
    <row r="2025" spans="1:22" ht="43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>+E2025/D2025</f>
        <v>1.61459</v>
      </c>
      <c r="P2025">
        <f>AVERAGE(E2025/L2025)</f>
        <v>457.39093484419266</v>
      </c>
      <c r="Q2025" t="str">
        <f>LEFT(N2025,SEARCH("/",N2025)-1)</f>
        <v>technology</v>
      </c>
      <c r="R2025" t="str">
        <f>RIGHT(N2025,LEN(N2025)-SEARCH("/",N2025))</f>
        <v>hardware</v>
      </c>
      <c r="S2025" s="8">
        <f>(((J2025/60)/60)/24)+DATE(1970,1,1)</f>
        <v>42136.420752314814</v>
      </c>
      <c r="T2025" s="8">
        <f>(((I2025/60)/60)/24)+DATE(1970,1,1)</f>
        <v>42166.420752314814</v>
      </c>
      <c r="U2025" s="8">
        <f>VALUE(+LEFT(S2025,5))</f>
        <v>42136</v>
      </c>
      <c r="V2025" t="str">
        <f>VLOOKUP(D2025,X$2:Y$13,2)</f>
        <v>Greater than or equal to 50000</v>
      </c>
    </row>
    <row r="2026" spans="1:22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>+E2026/D2026</f>
        <v>5.8535000000000004</v>
      </c>
      <c r="P2026">
        <f>AVERAGE(E2026/L2026)</f>
        <v>222.99047619047619</v>
      </c>
      <c r="Q2026" t="str">
        <f>LEFT(N2026,SEARCH("/",N2026)-1)</f>
        <v>technology</v>
      </c>
      <c r="R2026" t="str">
        <f>RIGHT(N2026,LEN(N2026)-SEARCH("/",N2026))</f>
        <v>hardware</v>
      </c>
      <c r="S2026" s="8">
        <f>(((J2026/60)/60)/24)+DATE(1970,1,1)</f>
        <v>41099.966944444444</v>
      </c>
      <c r="T2026" s="8">
        <f>(((I2026/60)/60)/24)+DATE(1970,1,1)</f>
        <v>41134.125</v>
      </c>
      <c r="U2026" s="8">
        <f>VALUE(+LEFT(S2026,5))</f>
        <v>41099</v>
      </c>
      <c r="V2026" t="str">
        <f>VLOOKUP(D2026,X$2:Y$13,2)</f>
        <v>1000 to 4999</v>
      </c>
    </row>
    <row r="2027" spans="1:22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>+E2027/D2027</f>
        <v>2.0114999999999998</v>
      </c>
      <c r="P2027">
        <f>AVERAGE(E2027/L2027)</f>
        <v>220.74074074074073</v>
      </c>
      <c r="Q2027" t="str">
        <f>LEFT(N2027,SEARCH("/",N2027)-1)</f>
        <v>technology</v>
      </c>
      <c r="R2027" t="str">
        <f>RIGHT(N2027,LEN(N2027)-SEARCH("/",N2027))</f>
        <v>hardware</v>
      </c>
      <c r="S2027" s="8">
        <f>(((J2027/60)/60)/24)+DATE(1970,1,1)</f>
        <v>42136.184560185182</v>
      </c>
      <c r="T2027" s="8">
        <f>(((I2027/60)/60)/24)+DATE(1970,1,1)</f>
        <v>42166.184560185182</v>
      </c>
      <c r="U2027" s="8">
        <f>VALUE(+LEFT(S2027,5))</f>
        <v>42136</v>
      </c>
      <c r="V2027" t="str">
        <f>VLOOKUP(D2027,X$2:Y$13,2)</f>
        <v>Greater than or equal to 50000</v>
      </c>
    </row>
    <row r="2028" spans="1:22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>+E2028/D2028</f>
        <v>1.3348307999999998</v>
      </c>
      <c r="P2028">
        <f>AVERAGE(E2028/L2028)</f>
        <v>73.503898678414089</v>
      </c>
      <c r="Q2028" t="str">
        <f>LEFT(N2028,SEARCH("/",N2028)-1)</f>
        <v>technology</v>
      </c>
      <c r="R2028" t="str">
        <f>RIGHT(N2028,LEN(N2028)-SEARCH("/",N2028))</f>
        <v>hardware</v>
      </c>
      <c r="S2028" s="8">
        <f>(((J2028/60)/60)/24)+DATE(1970,1,1)</f>
        <v>41704.735937500001</v>
      </c>
      <c r="T2028" s="8">
        <f>(((I2028/60)/60)/24)+DATE(1970,1,1)</f>
        <v>41750.165972222225</v>
      </c>
      <c r="U2028" s="8">
        <f>VALUE(+LEFT(S2028,5))</f>
        <v>41704</v>
      </c>
      <c r="V2028" t="str">
        <f>VLOOKUP(D2028,X$2:Y$13,2)</f>
        <v>25000 to 29999</v>
      </c>
    </row>
    <row r="2029" spans="1:22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>+E2029/D2029</f>
        <v>1.2024900000000001</v>
      </c>
      <c r="P2029">
        <f>AVERAGE(E2029/L2029)</f>
        <v>223.09647495361781</v>
      </c>
      <c r="Q2029" t="str">
        <f>LEFT(N2029,SEARCH("/",N2029)-1)</f>
        <v>technology</v>
      </c>
      <c r="R2029" t="str">
        <f>RIGHT(N2029,LEN(N2029)-SEARCH("/",N2029))</f>
        <v>hardware</v>
      </c>
      <c r="S2029" s="8">
        <f>(((J2029/60)/60)/24)+DATE(1970,1,1)</f>
        <v>42048.813877314817</v>
      </c>
      <c r="T2029" s="8">
        <f>(((I2029/60)/60)/24)+DATE(1970,1,1)</f>
        <v>42093.772210648152</v>
      </c>
      <c r="U2029" s="8">
        <f>VALUE(+LEFT(S2029,5))</f>
        <v>42048</v>
      </c>
      <c r="V2029" t="str">
        <f>VLOOKUP(D2029,X$2:Y$13,2)</f>
        <v>Greater than or equal to 50000</v>
      </c>
    </row>
    <row r="2030" spans="1:22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>+E2030/D2030</f>
        <v>1.2616666666666667</v>
      </c>
      <c r="P2030">
        <f>AVERAGE(E2030/L2030)</f>
        <v>47.911392405063289</v>
      </c>
      <c r="Q2030" t="str">
        <f>LEFT(N2030,SEARCH("/",N2030)-1)</f>
        <v>technology</v>
      </c>
      <c r="R2030" t="str">
        <f>RIGHT(N2030,LEN(N2030)-SEARCH("/",N2030))</f>
        <v>hardware</v>
      </c>
      <c r="S2030" s="8">
        <f>(((J2030/60)/60)/24)+DATE(1970,1,1)</f>
        <v>40215.919050925928</v>
      </c>
      <c r="T2030" s="8">
        <f>(((I2030/60)/60)/24)+DATE(1970,1,1)</f>
        <v>40252.913194444445</v>
      </c>
      <c r="U2030" s="8">
        <f>VALUE(+LEFT(S2030,5))</f>
        <v>40215</v>
      </c>
      <c r="V2030" t="str">
        <f>VLOOKUP(D2030,X$2:Y$13,2)</f>
        <v>1000 to 4999</v>
      </c>
    </row>
    <row r="2031" spans="1:22" ht="28.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>+E2031/D2031</f>
        <v>3.6120000000000001</v>
      </c>
      <c r="P2031">
        <f>AVERAGE(E2031/L2031)</f>
        <v>96.063829787234042</v>
      </c>
      <c r="Q2031" t="str">
        <f>LEFT(N2031,SEARCH("/",N2031)-1)</f>
        <v>technology</v>
      </c>
      <c r="R2031" t="str">
        <f>RIGHT(N2031,LEN(N2031)-SEARCH("/",N2031))</f>
        <v>hardware</v>
      </c>
      <c r="S2031" s="8">
        <f>(((J2031/60)/60)/24)+DATE(1970,1,1)</f>
        <v>41848.021770833337</v>
      </c>
      <c r="T2031" s="8">
        <f>(((I2031/60)/60)/24)+DATE(1970,1,1)</f>
        <v>41878.021770833337</v>
      </c>
      <c r="U2031" s="8">
        <f>VALUE(+LEFT(S2031,5))</f>
        <v>41848</v>
      </c>
      <c r="V2031" t="str">
        <f>VLOOKUP(D2031,X$2:Y$13,2)</f>
        <v>1000 to 4999</v>
      </c>
    </row>
    <row r="2032" spans="1:22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>+E2032/D2032</f>
        <v>2.26239013671875</v>
      </c>
      <c r="P2032">
        <f>AVERAGE(E2032/L2032)</f>
        <v>118.6144</v>
      </c>
      <c r="Q2032" t="str">
        <f>LEFT(N2032,SEARCH("/",N2032)-1)</f>
        <v>technology</v>
      </c>
      <c r="R2032" t="str">
        <f>RIGHT(N2032,LEN(N2032)-SEARCH("/",N2032))</f>
        <v>hardware</v>
      </c>
      <c r="S2032" s="8">
        <f>(((J2032/60)/60)/24)+DATE(1970,1,1)</f>
        <v>41212.996481481481</v>
      </c>
      <c r="T2032" s="8">
        <f>(((I2032/60)/60)/24)+DATE(1970,1,1)</f>
        <v>41242.996481481481</v>
      </c>
      <c r="U2032" s="8">
        <f>VALUE(+LEFT(S2032,5))</f>
        <v>41212</v>
      </c>
      <c r="V2032" t="str">
        <f>VLOOKUP(D2032,X$2:Y$13,2)</f>
        <v>30000 to 34999</v>
      </c>
    </row>
    <row r="2033" spans="1:22" ht="28.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>+E2033/D2033</f>
        <v>1.2035</v>
      </c>
      <c r="P2033">
        <f>AVERAGE(E2033/L2033)</f>
        <v>118.45472440944881</v>
      </c>
      <c r="Q2033" t="str">
        <f>LEFT(N2033,SEARCH("/",N2033)-1)</f>
        <v>technology</v>
      </c>
      <c r="R2033" t="str">
        <f>RIGHT(N2033,LEN(N2033)-SEARCH("/",N2033))</f>
        <v>hardware</v>
      </c>
      <c r="S2033" s="8">
        <f>(((J2033/60)/60)/24)+DATE(1970,1,1)</f>
        <v>41975.329317129625</v>
      </c>
      <c r="T2033" s="8">
        <f>(((I2033/60)/60)/24)+DATE(1970,1,1)</f>
        <v>42013.041666666672</v>
      </c>
      <c r="U2033" s="8">
        <f>VALUE(+LEFT(S2033,5))</f>
        <v>41975</v>
      </c>
      <c r="V2033" t="str">
        <f>VLOOKUP(D2033,X$2:Y$13,2)</f>
        <v>Greater than or equal to 50000</v>
      </c>
    </row>
    <row r="2034" spans="1:22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>+E2034/D2034</f>
        <v>3.0418799999999999</v>
      </c>
      <c r="P2034">
        <f>AVERAGE(E2034/L2034)</f>
        <v>143.21468926553672</v>
      </c>
      <c r="Q2034" t="str">
        <f>LEFT(N2034,SEARCH("/",N2034)-1)</f>
        <v>technology</v>
      </c>
      <c r="R2034" t="str">
        <f>RIGHT(N2034,LEN(N2034)-SEARCH("/",N2034))</f>
        <v>hardware</v>
      </c>
      <c r="S2034" s="8">
        <f>(((J2034/60)/60)/24)+DATE(1970,1,1)</f>
        <v>42689.565671296295</v>
      </c>
      <c r="T2034" s="8">
        <f>(((I2034/60)/60)/24)+DATE(1970,1,1)</f>
        <v>42719.208333333328</v>
      </c>
      <c r="U2034" s="8">
        <f>VALUE(+LEFT(S2034,5))</f>
        <v>42689</v>
      </c>
      <c r="V2034" t="str">
        <f>VLOOKUP(D2034,X$2:Y$13,2)</f>
        <v>25000 to 29999</v>
      </c>
    </row>
    <row r="2035" spans="1:22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>+E2035/D2035</f>
        <v>1.7867599999999999</v>
      </c>
      <c r="P2035">
        <f>AVERAGE(E2035/L2035)</f>
        <v>282.71518987341773</v>
      </c>
      <c r="Q2035" t="str">
        <f>LEFT(N2035,SEARCH("/",N2035)-1)</f>
        <v>technology</v>
      </c>
      <c r="R2035" t="str">
        <f>RIGHT(N2035,LEN(N2035)-SEARCH("/",N2035))</f>
        <v>hardware</v>
      </c>
      <c r="S2035" s="8">
        <f>(((J2035/60)/60)/24)+DATE(1970,1,1)</f>
        <v>41725.082384259258</v>
      </c>
      <c r="T2035" s="8">
        <f>(((I2035/60)/60)/24)+DATE(1970,1,1)</f>
        <v>41755.082384259258</v>
      </c>
      <c r="U2035" s="8">
        <f>VALUE(+LEFT(S2035,5))</f>
        <v>41725</v>
      </c>
      <c r="V2035" t="str">
        <f>VLOOKUP(D2035,X$2:Y$13,2)</f>
        <v>25000 to 29999</v>
      </c>
    </row>
    <row r="2036" spans="1:22" ht="43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>+E2036/D2036</f>
        <v>3.868199871794872</v>
      </c>
      <c r="P2036">
        <f>AVERAGE(E2036/L2036)</f>
        <v>593.93620078740162</v>
      </c>
      <c r="Q2036" t="str">
        <f>LEFT(N2036,SEARCH("/",N2036)-1)</f>
        <v>technology</v>
      </c>
      <c r="R2036" t="str">
        <f>RIGHT(N2036,LEN(N2036)-SEARCH("/",N2036))</f>
        <v>hardware</v>
      </c>
      <c r="S2036" s="8">
        <f>(((J2036/60)/60)/24)+DATE(1970,1,1)</f>
        <v>42076.130011574074</v>
      </c>
      <c r="T2036" s="8">
        <f>(((I2036/60)/60)/24)+DATE(1970,1,1)</f>
        <v>42131.290277777778</v>
      </c>
      <c r="U2036" s="8">
        <f>VALUE(+LEFT(S2036,5))</f>
        <v>42076</v>
      </c>
      <c r="V2036" t="str">
        <f>VLOOKUP(D2036,X$2:Y$13,2)</f>
        <v>Greater than or equal to 50000</v>
      </c>
    </row>
    <row r="2037" spans="1:22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>+E2037/D2037</f>
        <v>2.1103642500000004</v>
      </c>
      <c r="P2037">
        <f>AVERAGE(E2037/L2037)</f>
        <v>262.15704968944101</v>
      </c>
      <c r="Q2037" t="str">
        <f>LEFT(N2037,SEARCH("/",N2037)-1)</f>
        <v>technology</v>
      </c>
      <c r="R2037" t="str">
        <f>RIGHT(N2037,LEN(N2037)-SEARCH("/",N2037))</f>
        <v>hardware</v>
      </c>
      <c r="S2037" s="8">
        <f>(((J2037/60)/60)/24)+DATE(1970,1,1)</f>
        <v>42311.625081018516</v>
      </c>
      <c r="T2037" s="8">
        <f>(((I2037/60)/60)/24)+DATE(1970,1,1)</f>
        <v>42357.041666666672</v>
      </c>
      <c r="U2037" s="8">
        <f>VALUE(+LEFT(S2037,5))</f>
        <v>42311</v>
      </c>
      <c r="V2037" t="str">
        <f>VLOOKUP(D2037,X$2:Y$13,2)</f>
        <v>Greater than or equal to 50000</v>
      </c>
    </row>
    <row r="2038" spans="1:22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>+E2038/D2038</f>
        <v>1.3166833333333334</v>
      </c>
      <c r="P2038">
        <f>AVERAGE(E2038/L2038)</f>
        <v>46.580778301886795</v>
      </c>
      <c r="Q2038" t="str">
        <f>LEFT(N2038,SEARCH("/",N2038)-1)</f>
        <v>technology</v>
      </c>
      <c r="R2038" t="str">
        <f>RIGHT(N2038,LEN(N2038)-SEARCH("/",N2038))</f>
        <v>hardware</v>
      </c>
      <c r="S2038" s="8">
        <f>(((J2038/60)/60)/24)+DATE(1970,1,1)</f>
        <v>41738.864803240744</v>
      </c>
      <c r="T2038" s="8">
        <f>(((I2038/60)/60)/24)+DATE(1970,1,1)</f>
        <v>41768.864803240744</v>
      </c>
      <c r="U2038" s="8">
        <f>VALUE(+LEFT(S2038,5))</f>
        <v>41738</v>
      </c>
      <c r="V2038" t="str">
        <f>VLOOKUP(D2038,X$2:Y$13,2)</f>
        <v>30000 to 34999</v>
      </c>
    </row>
    <row r="2039" spans="1:22" ht="28.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>+E2039/D2039</f>
        <v>3.0047639999999998</v>
      </c>
      <c r="P2039">
        <f>AVERAGE(E2039/L2039)</f>
        <v>70.041118881118877</v>
      </c>
      <c r="Q2039" t="str">
        <f>LEFT(N2039,SEARCH("/",N2039)-1)</f>
        <v>technology</v>
      </c>
      <c r="R2039" t="str">
        <f>RIGHT(N2039,LEN(N2039)-SEARCH("/",N2039))</f>
        <v>hardware</v>
      </c>
      <c r="S2039" s="8">
        <f>(((J2039/60)/60)/24)+DATE(1970,1,1)</f>
        <v>41578.210104166668</v>
      </c>
      <c r="T2039" s="8">
        <f>(((I2039/60)/60)/24)+DATE(1970,1,1)</f>
        <v>41638.251770833333</v>
      </c>
      <c r="U2039" s="8">
        <f>VALUE(+LEFT(S2039,5))</f>
        <v>41578</v>
      </c>
      <c r="V2039" t="str">
        <f>VLOOKUP(D2039,X$2:Y$13,2)</f>
        <v>10000 to 14999</v>
      </c>
    </row>
    <row r="2040" spans="1:22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>+E2040/D2040</f>
        <v>4.2051249999999998</v>
      </c>
      <c r="P2040">
        <f>AVERAGE(E2040/L2040)</f>
        <v>164.90686274509804</v>
      </c>
      <c r="Q2040" t="str">
        <f>LEFT(N2040,SEARCH("/",N2040)-1)</f>
        <v>technology</v>
      </c>
      <c r="R2040" t="str">
        <f>RIGHT(N2040,LEN(N2040)-SEARCH("/",N2040))</f>
        <v>hardware</v>
      </c>
      <c r="S2040" s="8">
        <f>(((J2040/60)/60)/24)+DATE(1970,1,1)</f>
        <v>41424.27107638889</v>
      </c>
      <c r="T2040" s="8">
        <f>(((I2040/60)/60)/24)+DATE(1970,1,1)</f>
        <v>41456.75</v>
      </c>
      <c r="U2040" s="8">
        <f>VALUE(+LEFT(S2040,5))</f>
        <v>41424</v>
      </c>
      <c r="V2040" t="str">
        <f>VLOOKUP(D2040,X$2:Y$13,2)</f>
        <v>5000 to 9999</v>
      </c>
    </row>
    <row r="2041" spans="1:22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>+E2041/D2041</f>
        <v>1.362168</v>
      </c>
      <c r="P2041">
        <f>AVERAGE(E2041/L2041)</f>
        <v>449.26385224274406</v>
      </c>
      <c r="Q2041" t="str">
        <f>LEFT(N2041,SEARCH("/",N2041)-1)</f>
        <v>technology</v>
      </c>
      <c r="R2041" t="str">
        <f>RIGHT(N2041,LEN(N2041)-SEARCH("/",N2041))</f>
        <v>hardware</v>
      </c>
      <c r="S2041" s="8">
        <f>(((J2041/60)/60)/24)+DATE(1970,1,1)</f>
        <v>42675.438946759255</v>
      </c>
      <c r="T2041" s="8">
        <f>(((I2041/60)/60)/24)+DATE(1970,1,1)</f>
        <v>42705.207638888889</v>
      </c>
      <c r="U2041" s="8">
        <f>VALUE(+LEFT(S2041,5))</f>
        <v>42675</v>
      </c>
      <c r="V2041" t="str">
        <f>VLOOKUP(D2041,X$2:Y$13,2)</f>
        <v>Greater than or equal to 50000</v>
      </c>
    </row>
    <row r="2042" spans="1:22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>+E2042/D2042</f>
        <v>2.4817133333333334</v>
      </c>
      <c r="P2042">
        <f>AVERAGE(E2042/L2042)</f>
        <v>27.472841328413285</v>
      </c>
      <c r="Q2042" t="str">
        <f>LEFT(N2042,SEARCH("/",N2042)-1)</f>
        <v>technology</v>
      </c>
      <c r="R2042" t="str">
        <f>RIGHT(N2042,LEN(N2042)-SEARCH("/",N2042))</f>
        <v>hardware</v>
      </c>
      <c r="S2042" s="8">
        <f>(((J2042/60)/60)/24)+DATE(1970,1,1)</f>
        <v>41578.927118055559</v>
      </c>
      <c r="T2042" s="8">
        <f>(((I2042/60)/60)/24)+DATE(1970,1,1)</f>
        <v>41593.968784722223</v>
      </c>
      <c r="U2042" s="8">
        <f>VALUE(+LEFT(S2042,5))</f>
        <v>41578</v>
      </c>
      <c r="V2042" t="str">
        <f>VLOOKUP(D2042,X$2:Y$13,2)</f>
        <v>1000 to 4999</v>
      </c>
    </row>
    <row r="2043" spans="1:22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>+E2043/D2043</f>
        <v>1.8186315789473684</v>
      </c>
      <c r="P2043">
        <f>AVERAGE(E2043/L2043)</f>
        <v>143.97499999999999</v>
      </c>
      <c r="Q2043" t="str">
        <f>LEFT(N2043,SEARCH("/",N2043)-1)</f>
        <v>technology</v>
      </c>
      <c r="R2043" t="str">
        <f>RIGHT(N2043,LEN(N2043)-SEARCH("/",N2043))</f>
        <v>hardware</v>
      </c>
      <c r="S2043" s="8">
        <f>(((J2043/60)/60)/24)+DATE(1970,1,1)</f>
        <v>42654.525775462964</v>
      </c>
      <c r="T2043" s="8">
        <f>(((I2043/60)/60)/24)+DATE(1970,1,1)</f>
        <v>42684.567442129628</v>
      </c>
      <c r="U2043" s="8">
        <f>VALUE(+LEFT(S2043,5))</f>
        <v>42654</v>
      </c>
      <c r="V2043" t="str">
        <f>VLOOKUP(D2043,X$2:Y$13,2)</f>
        <v>5000 to 9999</v>
      </c>
    </row>
    <row r="2044" spans="1:22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>+E2044/D2044</f>
        <v>1.2353000000000001</v>
      </c>
      <c r="P2044">
        <f>AVERAGE(E2044/L2044)</f>
        <v>88.23571428571428</v>
      </c>
      <c r="Q2044" t="str">
        <f>LEFT(N2044,SEARCH("/",N2044)-1)</f>
        <v>technology</v>
      </c>
      <c r="R2044" t="str">
        <f>RIGHT(N2044,LEN(N2044)-SEARCH("/",N2044))</f>
        <v>hardware</v>
      </c>
      <c r="S2044" s="8">
        <f>(((J2044/60)/60)/24)+DATE(1970,1,1)</f>
        <v>42331.708032407405</v>
      </c>
      <c r="T2044" s="8">
        <f>(((I2044/60)/60)/24)+DATE(1970,1,1)</f>
        <v>42391.708032407405</v>
      </c>
      <c r="U2044" s="8">
        <f>VALUE(+LEFT(S2044,5))</f>
        <v>42331</v>
      </c>
      <c r="V2044" t="str">
        <f>VLOOKUP(D2044,X$2:Y$13,2)</f>
        <v>10000 to 14999</v>
      </c>
    </row>
    <row r="2045" spans="1:22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>+E2045/D2045</f>
        <v>5.0620938628158845</v>
      </c>
      <c r="P2045">
        <f>AVERAGE(E2045/L2045)</f>
        <v>36.326424870466319</v>
      </c>
      <c r="Q2045" t="str">
        <f>LEFT(N2045,SEARCH("/",N2045)-1)</f>
        <v>technology</v>
      </c>
      <c r="R2045" t="str">
        <f>RIGHT(N2045,LEN(N2045)-SEARCH("/",N2045))</f>
        <v>hardware</v>
      </c>
      <c r="S2045" s="8">
        <f>(((J2045/60)/60)/24)+DATE(1970,1,1)</f>
        <v>42661.176817129628</v>
      </c>
      <c r="T2045" s="8">
        <f>(((I2045/60)/60)/24)+DATE(1970,1,1)</f>
        <v>42715.207638888889</v>
      </c>
      <c r="U2045" s="8">
        <f>VALUE(+LEFT(S2045,5))</f>
        <v>42661</v>
      </c>
      <c r="V2045" t="str">
        <f>VLOOKUP(D2045,X$2:Y$13,2)</f>
        <v>1000 to 4999</v>
      </c>
    </row>
    <row r="2046" spans="1:22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>+E2046/D2046</f>
        <v>1.0821333333333334</v>
      </c>
      <c r="P2046">
        <f>AVERAGE(E2046/L2046)</f>
        <v>90.177777777777777</v>
      </c>
      <c r="Q2046" t="str">
        <f>LEFT(N2046,SEARCH("/",N2046)-1)</f>
        <v>technology</v>
      </c>
      <c r="R2046" t="str">
        <f>RIGHT(N2046,LEN(N2046)-SEARCH("/",N2046))</f>
        <v>hardware</v>
      </c>
      <c r="S2046" s="8">
        <f>(((J2046/60)/60)/24)+DATE(1970,1,1)</f>
        <v>42138.684189814812</v>
      </c>
      <c r="T2046" s="8">
        <f>(((I2046/60)/60)/24)+DATE(1970,1,1)</f>
        <v>42168.684189814812</v>
      </c>
      <c r="U2046" s="8">
        <f>VALUE(+LEFT(S2046,5))</f>
        <v>42138</v>
      </c>
      <c r="V2046" t="str">
        <f>VLOOKUP(D2046,X$2:Y$13,2)</f>
        <v>15000 to 19999</v>
      </c>
    </row>
    <row r="2047" spans="1:22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>+E2047/D2047</f>
        <v>8.1918387755102042</v>
      </c>
      <c r="P2047">
        <f>AVERAGE(E2047/L2047)</f>
        <v>152.62361216730039</v>
      </c>
      <c r="Q2047" t="str">
        <f>LEFT(N2047,SEARCH("/",N2047)-1)</f>
        <v>technology</v>
      </c>
      <c r="R2047" t="str">
        <f>RIGHT(N2047,LEN(N2047)-SEARCH("/",N2047))</f>
        <v>hardware</v>
      </c>
      <c r="S2047" s="8">
        <f>(((J2047/60)/60)/24)+DATE(1970,1,1)</f>
        <v>41069.088506944441</v>
      </c>
      <c r="T2047" s="8">
        <f>(((I2047/60)/60)/24)+DATE(1970,1,1)</f>
        <v>41099.088506944441</v>
      </c>
      <c r="U2047" s="8">
        <f>VALUE(+LEFT(S2047,5))</f>
        <v>41069</v>
      </c>
      <c r="V2047" t="str">
        <f>VLOOKUP(D2047,X$2:Y$13,2)</f>
        <v>1000 to 4999</v>
      </c>
    </row>
    <row r="2048" spans="1:22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>+E2048/D2048</f>
        <v>1.2110000000000001</v>
      </c>
      <c r="P2048">
        <f>AVERAGE(E2048/L2048)</f>
        <v>55.806451612903224</v>
      </c>
      <c r="Q2048" t="str">
        <f>LEFT(N2048,SEARCH("/",N2048)-1)</f>
        <v>technology</v>
      </c>
      <c r="R2048" t="str">
        <f>RIGHT(N2048,LEN(N2048)-SEARCH("/",N2048))</f>
        <v>hardware</v>
      </c>
      <c r="S2048" s="8">
        <f>(((J2048/60)/60)/24)+DATE(1970,1,1)</f>
        <v>41387.171805555554</v>
      </c>
      <c r="T2048" s="8">
        <f>(((I2048/60)/60)/24)+DATE(1970,1,1)</f>
        <v>41417.171805555554</v>
      </c>
      <c r="U2048" s="8">
        <f>VALUE(+LEFT(S2048,5))</f>
        <v>41387</v>
      </c>
      <c r="V2048" t="str">
        <f>VLOOKUP(D2048,X$2:Y$13,2)</f>
        <v>10000 to 14999</v>
      </c>
    </row>
    <row r="2049" spans="1:22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>+E2049/D2049</f>
        <v>1.0299897959183673</v>
      </c>
      <c r="P2049">
        <f>AVERAGE(E2049/L2049)</f>
        <v>227.85327313769753</v>
      </c>
      <c r="Q2049" t="str">
        <f>LEFT(N2049,SEARCH("/",N2049)-1)</f>
        <v>technology</v>
      </c>
      <c r="R2049" t="str">
        <f>RIGHT(N2049,LEN(N2049)-SEARCH("/",N2049))</f>
        <v>hardware</v>
      </c>
      <c r="S2049" s="8">
        <f>(((J2049/60)/60)/24)+DATE(1970,1,1)</f>
        <v>42081.903587962966</v>
      </c>
      <c r="T2049" s="8">
        <f>(((I2049/60)/60)/24)+DATE(1970,1,1)</f>
        <v>42111</v>
      </c>
      <c r="U2049" s="8">
        <f>VALUE(+LEFT(S2049,5))</f>
        <v>42081</v>
      </c>
      <c r="V2049" t="str">
        <f>VLOOKUP(D2049,X$2:Y$13,2)</f>
        <v>Greater than or equal to 50000</v>
      </c>
    </row>
    <row r="2050" spans="1:22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>+E2050/D2050</f>
        <v>1.4833229411764706</v>
      </c>
      <c r="P2050">
        <f>AVERAGE(E2050/L2050)</f>
        <v>91.82989803350327</v>
      </c>
      <c r="Q2050" t="str">
        <f>LEFT(N2050,SEARCH("/",N2050)-1)</f>
        <v>technology</v>
      </c>
      <c r="R2050" t="str">
        <f>RIGHT(N2050,LEN(N2050)-SEARCH("/",N2050))</f>
        <v>hardware</v>
      </c>
      <c r="S2050" s="8">
        <f>(((J2050/60)/60)/24)+DATE(1970,1,1)</f>
        <v>41387.651516203703</v>
      </c>
      <c r="T2050" s="8">
        <f>(((I2050/60)/60)/24)+DATE(1970,1,1)</f>
        <v>41417.651516203703</v>
      </c>
      <c r="U2050" s="8">
        <f>VALUE(+LEFT(S2050,5))</f>
        <v>41387</v>
      </c>
      <c r="V2050" t="str">
        <f>VLOOKUP(D2050,X$2:Y$13,2)</f>
        <v>Greater than or equal to 50000</v>
      </c>
    </row>
    <row r="2051" spans="1:2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>+E2051/D2051</f>
        <v>1.2019070000000001</v>
      </c>
      <c r="P2051">
        <f>AVERAGE(E2051/L2051)</f>
        <v>80.991037735849048</v>
      </c>
      <c r="Q2051" t="str">
        <f>LEFT(N2051,SEARCH("/",N2051)-1)</f>
        <v>technology</v>
      </c>
      <c r="R2051" t="str">
        <f>RIGHT(N2051,LEN(N2051)-SEARCH("/",N2051))</f>
        <v>hardware</v>
      </c>
      <c r="S2051" s="8">
        <f>(((J2051/60)/60)/24)+DATE(1970,1,1)</f>
        <v>41575.527349537035</v>
      </c>
      <c r="T2051" s="8">
        <f>(((I2051/60)/60)/24)+DATE(1970,1,1)</f>
        <v>41610.957638888889</v>
      </c>
      <c r="U2051" s="8">
        <f>VALUE(+LEFT(S2051,5))</f>
        <v>41575</v>
      </c>
      <c r="V2051" t="str">
        <f>VLOOKUP(D2051,X$2:Y$13,2)</f>
        <v>Greater than or equal to 50000</v>
      </c>
    </row>
    <row r="2052" spans="1:22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>+E2052/D2052</f>
        <v>4.7327000000000004</v>
      </c>
      <c r="P2052">
        <f>AVERAGE(E2052/L2052)</f>
        <v>278.39411764705881</v>
      </c>
      <c r="Q2052" t="str">
        <f>LEFT(N2052,SEARCH("/",N2052)-1)</f>
        <v>technology</v>
      </c>
      <c r="R2052" t="str">
        <f>RIGHT(N2052,LEN(N2052)-SEARCH("/",N2052))</f>
        <v>hardware</v>
      </c>
      <c r="S2052" s="8">
        <f>(((J2052/60)/60)/24)+DATE(1970,1,1)</f>
        <v>42115.071504629625</v>
      </c>
      <c r="T2052" s="8">
        <f>(((I2052/60)/60)/24)+DATE(1970,1,1)</f>
        <v>42155.071504629625</v>
      </c>
      <c r="U2052" s="8">
        <f>VALUE(+LEFT(S2052,5))</f>
        <v>42115</v>
      </c>
      <c r="V2052" t="str">
        <f>VLOOKUP(D2052,X$2:Y$13,2)</f>
        <v>10000 to 14999</v>
      </c>
    </row>
    <row r="2053" spans="1:22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>+E2053/D2053</f>
        <v>1.303625</v>
      </c>
      <c r="P2053">
        <f>AVERAGE(E2053/L2053)</f>
        <v>43.095041322314053</v>
      </c>
      <c r="Q2053" t="str">
        <f>LEFT(N2053,SEARCH("/",N2053)-1)</f>
        <v>technology</v>
      </c>
      <c r="R2053" t="str">
        <f>RIGHT(N2053,LEN(N2053)-SEARCH("/",N2053))</f>
        <v>hardware</v>
      </c>
      <c r="S2053" s="8">
        <f>(((J2053/60)/60)/24)+DATE(1970,1,1)</f>
        <v>41604.022418981483</v>
      </c>
      <c r="T2053" s="8">
        <f>(((I2053/60)/60)/24)+DATE(1970,1,1)</f>
        <v>41634.022418981483</v>
      </c>
      <c r="U2053" s="8">
        <f>VALUE(+LEFT(S2053,5))</f>
        <v>41604</v>
      </c>
      <c r="V2053" t="str">
        <f>VLOOKUP(D2053,X$2:Y$13,2)</f>
        <v>5000 to 9999</v>
      </c>
    </row>
    <row r="2054" spans="1:22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>+E2054/D2054</f>
        <v>3.5304799999999998</v>
      </c>
      <c r="P2054">
        <f>AVERAGE(E2054/L2054)</f>
        <v>326.29205175600737</v>
      </c>
      <c r="Q2054" t="str">
        <f>LEFT(N2054,SEARCH("/",N2054)-1)</f>
        <v>technology</v>
      </c>
      <c r="R2054" t="str">
        <f>RIGHT(N2054,LEN(N2054)-SEARCH("/",N2054))</f>
        <v>hardware</v>
      </c>
      <c r="S2054" s="8">
        <f>(((J2054/60)/60)/24)+DATE(1970,1,1)</f>
        <v>42375.08394675926</v>
      </c>
      <c r="T2054" s="8">
        <f>(((I2054/60)/60)/24)+DATE(1970,1,1)</f>
        <v>42420.08394675926</v>
      </c>
      <c r="U2054" s="8">
        <f>VALUE(+LEFT(S2054,5))</f>
        <v>42375</v>
      </c>
      <c r="V2054" t="str">
        <f>VLOOKUP(D2054,X$2:Y$13,2)</f>
        <v>Greater than or equal to 50000</v>
      </c>
    </row>
    <row r="2055" spans="1:22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>+E2055/D2055</f>
        <v>1.0102</v>
      </c>
      <c r="P2055">
        <f>AVERAGE(E2055/L2055)</f>
        <v>41.743801652892564</v>
      </c>
      <c r="Q2055" t="str">
        <f>LEFT(N2055,SEARCH("/",N2055)-1)</f>
        <v>technology</v>
      </c>
      <c r="R2055" t="str">
        <f>RIGHT(N2055,LEN(N2055)-SEARCH("/",N2055))</f>
        <v>hardware</v>
      </c>
      <c r="S2055" s="8">
        <f>(((J2055/60)/60)/24)+DATE(1970,1,1)</f>
        <v>42303.617488425924</v>
      </c>
      <c r="T2055" s="8">
        <f>(((I2055/60)/60)/24)+DATE(1970,1,1)</f>
        <v>42333.659155092595</v>
      </c>
      <c r="U2055" s="8">
        <f>VALUE(+LEFT(S2055,5))</f>
        <v>42303</v>
      </c>
      <c r="V2055" t="str">
        <f>VLOOKUP(D2055,X$2:Y$13,2)</f>
        <v>5000 to 9999</v>
      </c>
    </row>
    <row r="2056" spans="1:22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>+E2056/D2056</f>
        <v>1.1359142857142857</v>
      </c>
      <c r="P2056">
        <f>AVERAGE(E2056/L2056)</f>
        <v>64.020933977455712</v>
      </c>
      <c r="Q2056" t="str">
        <f>LEFT(N2056,SEARCH("/",N2056)-1)</f>
        <v>technology</v>
      </c>
      <c r="R2056" t="str">
        <f>RIGHT(N2056,LEN(N2056)-SEARCH("/",N2056))</f>
        <v>hardware</v>
      </c>
      <c r="S2056" s="8">
        <f>(((J2056/60)/60)/24)+DATE(1970,1,1)</f>
        <v>41731.520949074074</v>
      </c>
      <c r="T2056" s="8">
        <f>(((I2056/60)/60)/24)+DATE(1970,1,1)</f>
        <v>41761.520949074074</v>
      </c>
      <c r="U2056" s="8">
        <f>VALUE(+LEFT(S2056,5))</f>
        <v>41731</v>
      </c>
      <c r="V2056" t="str">
        <f>VLOOKUP(D2056,X$2:Y$13,2)</f>
        <v>35000 to 39999</v>
      </c>
    </row>
    <row r="2057" spans="1:22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>+E2057/D2057</f>
        <v>1.6741666666666666</v>
      </c>
      <c r="P2057">
        <f>AVERAGE(E2057/L2057)</f>
        <v>99.455445544554451</v>
      </c>
      <c r="Q2057" t="str">
        <f>LEFT(N2057,SEARCH("/",N2057)-1)</f>
        <v>technology</v>
      </c>
      <c r="R2057" t="str">
        <f>RIGHT(N2057,LEN(N2057)-SEARCH("/",N2057))</f>
        <v>hardware</v>
      </c>
      <c r="S2057" s="8">
        <f>(((J2057/60)/60)/24)+DATE(1970,1,1)</f>
        <v>41946.674108796295</v>
      </c>
      <c r="T2057" s="8">
        <f>(((I2057/60)/60)/24)+DATE(1970,1,1)</f>
        <v>41976.166666666672</v>
      </c>
      <c r="U2057" s="8">
        <f>VALUE(+LEFT(S2057,5))</f>
        <v>41946</v>
      </c>
      <c r="V2057" t="str">
        <f>VLOOKUP(D2057,X$2:Y$13,2)</f>
        <v>5000 to 9999</v>
      </c>
    </row>
    <row r="2058" spans="1:22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>+E2058/D2058</f>
        <v>1.5345200000000001</v>
      </c>
      <c r="P2058">
        <f>AVERAGE(E2058/L2058)</f>
        <v>138.49458483754512</v>
      </c>
      <c r="Q2058" t="str">
        <f>LEFT(N2058,SEARCH("/",N2058)-1)</f>
        <v>technology</v>
      </c>
      <c r="R2058" t="str">
        <f>RIGHT(N2058,LEN(N2058)-SEARCH("/",N2058))</f>
        <v>hardware</v>
      </c>
      <c r="S2058" s="8">
        <f>(((J2058/60)/60)/24)+DATE(1970,1,1)</f>
        <v>41351.76090277778</v>
      </c>
      <c r="T2058" s="8">
        <f>(((I2058/60)/60)/24)+DATE(1970,1,1)</f>
        <v>41381.76090277778</v>
      </c>
      <c r="U2058" s="8">
        <f>VALUE(+LEFT(S2058,5))</f>
        <v>41351</v>
      </c>
      <c r="V2058" t="str">
        <f>VLOOKUP(D2058,X$2:Y$13,2)</f>
        <v>Greater than or equal to 50000</v>
      </c>
    </row>
    <row r="2059" spans="1:22" ht="43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>+E2059/D2059</f>
        <v>2.022322</v>
      </c>
      <c r="P2059">
        <f>AVERAGE(E2059/L2059)</f>
        <v>45.547792792792798</v>
      </c>
      <c r="Q2059" t="str">
        <f>LEFT(N2059,SEARCH("/",N2059)-1)</f>
        <v>technology</v>
      </c>
      <c r="R2059" t="str">
        <f>RIGHT(N2059,LEN(N2059)-SEARCH("/",N2059))</f>
        <v>hardware</v>
      </c>
      <c r="S2059" s="8">
        <f>(((J2059/60)/60)/24)+DATE(1970,1,1)</f>
        <v>42396.494583333333</v>
      </c>
      <c r="T2059" s="8">
        <f>(((I2059/60)/60)/24)+DATE(1970,1,1)</f>
        <v>42426.494583333333</v>
      </c>
      <c r="U2059" s="8">
        <f>VALUE(+LEFT(S2059,5))</f>
        <v>42396</v>
      </c>
      <c r="V2059" t="str">
        <f>VLOOKUP(D2059,X$2:Y$13,2)</f>
        <v>15000 to 19999</v>
      </c>
    </row>
    <row r="2060" spans="1:22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>+E2060/D2060</f>
        <v>1.6828125</v>
      </c>
      <c r="P2060">
        <f>AVERAGE(E2060/L2060)</f>
        <v>10.507317073170732</v>
      </c>
      <c r="Q2060" t="str">
        <f>LEFT(N2060,SEARCH("/",N2060)-1)</f>
        <v>technology</v>
      </c>
      <c r="R2060" t="str">
        <f>RIGHT(N2060,LEN(N2060)-SEARCH("/",N2060))</f>
        <v>hardware</v>
      </c>
      <c r="S2060" s="8">
        <f>(((J2060/60)/60)/24)+DATE(1970,1,1)</f>
        <v>42026.370717592596</v>
      </c>
      <c r="T2060" s="8">
        <f>(((I2060/60)/60)/24)+DATE(1970,1,1)</f>
        <v>42065.833333333328</v>
      </c>
      <c r="U2060" s="8">
        <f>VALUE(+LEFT(S2060,5))</f>
        <v>42026</v>
      </c>
      <c r="V2060" t="str">
        <f>VLOOKUP(D2060,X$2:Y$13,2)</f>
        <v>1000 to 4999</v>
      </c>
    </row>
    <row r="2061" spans="1:22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>+E2061/D2061</f>
        <v>1.4345666666666668</v>
      </c>
      <c r="P2061">
        <f>AVERAGE(E2061/L2061)</f>
        <v>114.76533333333333</v>
      </c>
      <c r="Q2061" t="str">
        <f>LEFT(N2061,SEARCH("/",N2061)-1)</f>
        <v>technology</v>
      </c>
      <c r="R2061" t="str">
        <f>RIGHT(N2061,LEN(N2061)-SEARCH("/",N2061))</f>
        <v>hardware</v>
      </c>
      <c r="S2061" s="8">
        <f>(((J2061/60)/60)/24)+DATE(1970,1,1)</f>
        <v>42361.602476851855</v>
      </c>
      <c r="T2061" s="8">
        <f>(((I2061/60)/60)/24)+DATE(1970,1,1)</f>
        <v>42400.915972222225</v>
      </c>
      <c r="U2061" s="8">
        <f>VALUE(+LEFT(S2061,5))</f>
        <v>42361</v>
      </c>
      <c r="V2061" t="str">
        <f>VLOOKUP(D2061,X$2:Y$13,2)</f>
        <v>30000 to 34999</v>
      </c>
    </row>
    <row r="2062" spans="1:22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>+E2062/D2062</f>
        <v>1.964</v>
      </c>
      <c r="P2062">
        <f>AVERAGE(E2062/L2062)</f>
        <v>35.997067448680355</v>
      </c>
      <c r="Q2062" t="str">
        <f>LEFT(N2062,SEARCH("/",N2062)-1)</f>
        <v>technology</v>
      </c>
      <c r="R2062" t="str">
        <f>RIGHT(N2062,LEN(N2062)-SEARCH("/",N2062))</f>
        <v>hardware</v>
      </c>
      <c r="S2062" s="8">
        <f>(((J2062/60)/60)/24)+DATE(1970,1,1)</f>
        <v>41783.642939814818</v>
      </c>
      <c r="T2062" s="8">
        <f>(((I2062/60)/60)/24)+DATE(1970,1,1)</f>
        <v>41843.642939814818</v>
      </c>
      <c r="U2062" s="8">
        <f>VALUE(+LEFT(S2062,5))</f>
        <v>41783</v>
      </c>
      <c r="V2062" t="str">
        <f>VLOOKUP(D2062,X$2:Y$13,2)</f>
        <v>25000 to 29999</v>
      </c>
    </row>
    <row r="2063" spans="1:22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>+E2063/D2063</f>
        <v>1.0791999999999999</v>
      </c>
      <c r="P2063">
        <f>AVERAGE(E2063/L2063)</f>
        <v>154.17142857142858</v>
      </c>
      <c r="Q2063" t="str">
        <f>LEFT(N2063,SEARCH("/",N2063)-1)</f>
        <v>technology</v>
      </c>
      <c r="R2063" t="str">
        <f>RIGHT(N2063,LEN(N2063)-SEARCH("/",N2063))</f>
        <v>hardware</v>
      </c>
      <c r="S2063" s="8">
        <f>(((J2063/60)/60)/24)+DATE(1970,1,1)</f>
        <v>42705.764513888891</v>
      </c>
      <c r="T2063" s="8">
        <f>(((I2063/60)/60)/24)+DATE(1970,1,1)</f>
        <v>42735.764513888891</v>
      </c>
      <c r="U2063" s="8">
        <f>VALUE(+LEFT(S2063,5))</f>
        <v>42705</v>
      </c>
      <c r="V2063" t="str">
        <f>VLOOKUP(D2063,X$2:Y$13,2)</f>
        <v>5000 to 9999</v>
      </c>
    </row>
    <row r="2064" spans="1:22" ht="43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>+E2064/D2064</f>
        <v>1.14977</v>
      </c>
      <c r="P2064">
        <f>AVERAGE(E2064/L2064)</f>
        <v>566.38916256157631</v>
      </c>
      <c r="Q2064" t="str">
        <f>LEFT(N2064,SEARCH("/",N2064)-1)</f>
        <v>technology</v>
      </c>
      <c r="R2064" t="str">
        <f>RIGHT(N2064,LEN(N2064)-SEARCH("/",N2064))</f>
        <v>hardware</v>
      </c>
      <c r="S2064" s="8">
        <f>(((J2064/60)/60)/24)+DATE(1970,1,1)</f>
        <v>42423.3830787037</v>
      </c>
      <c r="T2064" s="8">
        <f>(((I2064/60)/60)/24)+DATE(1970,1,1)</f>
        <v>42453.341412037036</v>
      </c>
      <c r="U2064" s="8">
        <f>VALUE(+LEFT(S2064,5))</f>
        <v>42423</v>
      </c>
      <c r="V2064" t="str">
        <f>VLOOKUP(D2064,X$2:Y$13,2)</f>
        <v>Greater than or equal to 50000</v>
      </c>
    </row>
    <row r="2065" spans="1:22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>+E2065/D2065</f>
        <v>1.4804999999999999</v>
      </c>
      <c r="P2065">
        <f>AVERAGE(E2065/L2065)</f>
        <v>120.85714285714286</v>
      </c>
      <c r="Q2065" t="str">
        <f>LEFT(N2065,SEARCH("/",N2065)-1)</f>
        <v>technology</v>
      </c>
      <c r="R2065" t="str">
        <f>RIGHT(N2065,LEN(N2065)-SEARCH("/",N2065))</f>
        <v>hardware</v>
      </c>
      <c r="S2065" s="8">
        <f>(((J2065/60)/60)/24)+DATE(1970,1,1)</f>
        <v>42472.73265046296</v>
      </c>
      <c r="T2065" s="8">
        <f>(((I2065/60)/60)/24)+DATE(1970,1,1)</f>
        <v>42505.73265046296</v>
      </c>
      <c r="U2065" s="8">
        <f>VALUE(+LEFT(S2065,5))</f>
        <v>42472</v>
      </c>
      <c r="V2065" t="str">
        <f>VLOOKUP(D2065,X$2:Y$13,2)</f>
        <v>1000 to 4999</v>
      </c>
    </row>
    <row r="2066" spans="1:22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>+E2066/D2066</f>
        <v>1.9116676082790633</v>
      </c>
      <c r="P2066">
        <f>AVERAGE(E2066/L2066)</f>
        <v>86.163845492085343</v>
      </c>
      <c r="Q2066" t="str">
        <f>LEFT(N2066,SEARCH("/",N2066)-1)</f>
        <v>technology</v>
      </c>
      <c r="R2066" t="str">
        <f>RIGHT(N2066,LEN(N2066)-SEARCH("/",N2066))</f>
        <v>hardware</v>
      </c>
      <c r="S2066" s="8">
        <f>(((J2066/60)/60)/24)+DATE(1970,1,1)</f>
        <v>41389.364849537036</v>
      </c>
      <c r="T2066" s="8">
        <f>(((I2066/60)/60)/24)+DATE(1970,1,1)</f>
        <v>41425.5</v>
      </c>
      <c r="U2066" s="8">
        <f>VALUE(+LEFT(S2066,5))</f>
        <v>41389</v>
      </c>
      <c r="V2066" t="str">
        <f>VLOOKUP(D2066,X$2:Y$13,2)</f>
        <v>Greater than or equal to 50000</v>
      </c>
    </row>
    <row r="2067" spans="1:22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>+E2067/D2067</f>
        <v>1.99215125</v>
      </c>
      <c r="P2067">
        <f>AVERAGE(E2067/L2067)</f>
        <v>51.212114395886893</v>
      </c>
      <c r="Q2067" t="str">
        <f>LEFT(N2067,SEARCH("/",N2067)-1)</f>
        <v>technology</v>
      </c>
      <c r="R2067" t="str">
        <f>RIGHT(N2067,LEN(N2067)-SEARCH("/",N2067))</f>
        <v>hardware</v>
      </c>
      <c r="S2067" s="8">
        <f>(((J2067/60)/60)/24)+DATE(1970,1,1)</f>
        <v>41603.333668981482</v>
      </c>
      <c r="T2067" s="8">
        <f>(((I2067/60)/60)/24)+DATE(1970,1,1)</f>
        <v>41633.333668981482</v>
      </c>
      <c r="U2067" s="8">
        <f>VALUE(+LEFT(S2067,5))</f>
        <v>41603</v>
      </c>
      <c r="V2067" t="str">
        <f>VLOOKUP(D2067,X$2:Y$13,2)</f>
        <v>40000 to 44999</v>
      </c>
    </row>
    <row r="2068" spans="1:22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>+E2068/D2068</f>
        <v>2.1859999999999999</v>
      </c>
      <c r="P2068">
        <f>AVERAGE(E2068/L2068)</f>
        <v>67.261538461538464</v>
      </c>
      <c r="Q2068" t="str">
        <f>LEFT(N2068,SEARCH("/",N2068)-1)</f>
        <v>technology</v>
      </c>
      <c r="R2068" t="str">
        <f>RIGHT(N2068,LEN(N2068)-SEARCH("/",N2068))</f>
        <v>hardware</v>
      </c>
      <c r="S2068" s="8">
        <f>(((J2068/60)/60)/24)+DATE(1970,1,1)</f>
        <v>41844.771793981483</v>
      </c>
      <c r="T2068" s="8">
        <f>(((I2068/60)/60)/24)+DATE(1970,1,1)</f>
        <v>41874.771793981483</v>
      </c>
      <c r="U2068" s="8">
        <f>VALUE(+LEFT(S2068,5))</f>
        <v>41844</v>
      </c>
      <c r="V2068" t="str">
        <f>VLOOKUP(D2068,X$2:Y$13,2)</f>
        <v>1000 to 4999</v>
      </c>
    </row>
    <row r="2069" spans="1:22" ht="28.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>+E2069/D2069</f>
        <v>1.2686868686868686</v>
      </c>
      <c r="P2069">
        <f>AVERAGE(E2069/L2069)</f>
        <v>62.8</v>
      </c>
      <c r="Q2069" t="str">
        <f>LEFT(N2069,SEARCH("/",N2069)-1)</f>
        <v>technology</v>
      </c>
      <c r="R2069" t="str">
        <f>RIGHT(N2069,LEN(N2069)-SEARCH("/",N2069))</f>
        <v>hardware</v>
      </c>
      <c r="S2069" s="8">
        <f>(((J2069/60)/60)/24)+DATE(1970,1,1)</f>
        <v>42115.853888888887</v>
      </c>
      <c r="T2069" s="8">
        <f>(((I2069/60)/60)/24)+DATE(1970,1,1)</f>
        <v>42148.853888888887</v>
      </c>
      <c r="U2069" s="8">
        <f>VALUE(+LEFT(S2069,5))</f>
        <v>42115</v>
      </c>
      <c r="V2069" t="str">
        <f>VLOOKUP(D2069,X$2:Y$13,2)</f>
        <v>Less than 1000</v>
      </c>
    </row>
    <row r="2070" spans="1:22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>+E2070/D2070</f>
        <v>1.0522388</v>
      </c>
      <c r="P2070">
        <f>AVERAGE(E2070/L2070)</f>
        <v>346.13118421052633</v>
      </c>
      <c r="Q2070" t="str">
        <f>LEFT(N2070,SEARCH("/",N2070)-1)</f>
        <v>technology</v>
      </c>
      <c r="R2070" t="str">
        <f>RIGHT(N2070,LEN(N2070)-SEARCH("/",N2070))</f>
        <v>hardware</v>
      </c>
      <c r="S2070" s="8">
        <f>(((J2070/60)/60)/24)+DATE(1970,1,1)</f>
        <v>42633.841608796298</v>
      </c>
      <c r="T2070" s="8">
        <f>(((I2070/60)/60)/24)+DATE(1970,1,1)</f>
        <v>42663.841608796298</v>
      </c>
      <c r="U2070" s="8">
        <f>VALUE(+LEFT(S2070,5))</f>
        <v>42633</v>
      </c>
      <c r="V2070" t="str">
        <f>VLOOKUP(D2070,X$2:Y$13,2)</f>
        <v>25000 to 29999</v>
      </c>
    </row>
    <row r="2071" spans="1:22" ht="43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>+E2071/D2071</f>
        <v>1.2840666000000001</v>
      </c>
      <c r="P2071">
        <f>AVERAGE(E2071/L2071)</f>
        <v>244.11912547528519</v>
      </c>
      <c r="Q2071" t="str">
        <f>LEFT(N2071,SEARCH("/",N2071)-1)</f>
        <v>technology</v>
      </c>
      <c r="R2071" t="str">
        <f>RIGHT(N2071,LEN(N2071)-SEARCH("/",N2071))</f>
        <v>hardware</v>
      </c>
      <c r="S2071" s="8">
        <f>(((J2071/60)/60)/24)+DATE(1970,1,1)</f>
        <v>42340.972118055557</v>
      </c>
      <c r="T2071" s="8">
        <f>(((I2071/60)/60)/24)+DATE(1970,1,1)</f>
        <v>42371.972118055557</v>
      </c>
      <c r="U2071" s="8">
        <f>VALUE(+LEFT(S2071,5))</f>
        <v>42340</v>
      </c>
      <c r="V2071" t="str">
        <f>VLOOKUP(D2071,X$2:Y$13,2)</f>
        <v>Greater than or equal to 50000</v>
      </c>
    </row>
    <row r="2072" spans="1:22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>+E2072/D2072</f>
        <v>3.1732719999999999</v>
      </c>
      <c r="P2072">
        <f>AVERAGE(E2072/L2072)</f>
        <v>259.25424836601309</v>
      </c>
      <c r="Q2072" t="str">
        <f>LEFT(N2072,SEARCH("/",N2072)-1)</f>
        <v>technology</v>
      </c>
      <c r="R2072" t="str">
        <f>RIGHT(N2072,LEN(N2072)-SEARCH("/",N2072))</f>
        <v>hardware</v>
      </c>
      <c r="S2072" s="8">
        <f>(((J2072/60)/60)/24)+DATE(1970,1,1)</f>
        <v>42519.6565162037</v>
      </c>
      <c r="T2072" s="8">
        <f>(((I2072/60)/60)/24)+DATE(1970,1,1)</f>
        <v>42549.6565162037</v>
      </c>
      <c r="U2072" s="8">
        <f>VALUE(+LEFT(S2072,5))</f>
        <v>42519</v>
      </c>
      <c r="V2072" t="str">
        <f>VLOOKUP(D2072,X$2:Y$13,2)</f>
        <v>Greater than or equal to 50000</v>
      </c>
    </row>
    <row r="2073" spans="1:22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>+E2073/D2073</f>
        <v>2.8073000000000001</v>
      </c>
      <c r="P2073">
        <f>AVERAGE(E2073/L2073)</f>
        <v>201.96402877697841</v>
      </c>
      <c r="Q2073" t="str">
        <f>LEFT(N2073,SEARCH("/",N2073)-1)</f>
        <v>technology</v>
      </c>
      <c r="R2073" t="str">
        <f>RIGHT(N2073,LEN(N2073)-SEARCH("/",N2073))</f>
        <v>hardware</v>
      </c>
      <c r="S2073" s="8">
        <f>(((J2073/60)/60)/24)+DATE(1970,1,1)</f>
        <v>42600.278749999998</v>
      </c>
      <c r="T2073" s="8">
        <f>(((I2073/60)/60)/24)+DATE(1970,1,1)</f>
        <v>42645.278749999998</v>
      </c>
      <c r="U2073" s="8">
        <f>VALUE(+LEFT(S2073,5))</f>
        <v>42600</v>
      </c>
      <c r="V2073" t="str">
        <f>VLOOKUP(D2073,X$2:Y$13,2)</f>
        <v>20000 to 24999</v>
      </c>
    </row>
    <row r="2074" spans="1:22" ht="43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>+E2074/D2074</f>
        <v>1.1073146853146854</v>
      </c>
      <c r="P2074">
        <f>AVERAGE(E2074/L2074)</f>
        <v>226.20857142857142</v>
      </c>
      <c r="Q2074" t="str">
        <f>LEFT(N2074,SEARCH("/",N2074)-1)</f>
        <v>technology</v>
      </c>
      <c r="R2074" t="str">
        <f>RIGHT(N2074,LEN(N2074)-SEARCH("/",N2074))</f>
        <v>hardware</v>
      </c>
      <c r="S2074" s="8">
        <f>(((J2074/60)/60)/24)+DATE(1970,1,1)</f>
        <v>42467.581388888888</v>
      </c>
      <c r="T2074" s="8">
        <f>(((I2074/60)/60)/24)+DATE(1970,1,1)</f>
        <v>42497.581388888888</v>
      </c>
      <c r="U2074" s="8">
        <f>VALUE(+LEFT(S2074,5))</f>
        <v>42467</v>
      </c>
      <c r="V2074" t="str">
        <f>VLOOKUP(D2074,X$2:Y$13,2)</f>
        <v>Greater than or equal to 50000</v>
      </c>
    </row>
    <row r="2075" spans="1:22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>+E2075/D2075</f>
        <v>1.5260429999999998</v>
      </c>
      <c r="P2075">
        <f>AVERAGE(E2075/L2075)</f>
        <v>324.69</v>
      </c>
      <c r="Q2075" t="str">
        <f>LEFT(N2075,SEARCH("/",N2075)-1)</f>
        <v>technology</v>
      </c>
      <c r="R2075" t="str">
        <f>RIGHT(N2075,LEN(N2075)-SEARCH("/",N2075))</f>
        <v>hardware</v>
      </c>
      <c r="S2075" s="8">
        <f>(((J2075/60)/60)/24)+DATE(1970,1,1)</f>
        <v>42087.668032407411</v>
      </c>
      <c r="T2075" s="8">
        <f>(((I2075/60)/60)/24)+DATE(1970,1,1)</f>
        <v>42132.668032407411</v>
      </c>
      <c r="U2075" s="8">
        <f>VALUE(+LEFT(S2075,5))</f>
        <v>42087</v>
      </c>
      <c r="V2075" t="str">
        <f>VLOOKUP(D2075,X$2:Y$13,2)</f>
        <v>Greater than or equal to 50000</v>
      </c>
    </row>
    <row r="2076" spans="1:22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>+E2076/D2076</f>
        <v>1.0249999999999999</v>
      </c>
      <c r="P2076">
        <f>AVERAGE(E2076/L2076)</f>
        <v>205</v>
      </c>
      <c r="Q2076" t="str">
        <f>LEFT(N2076,SEARCH("/",N2076)-1)</f>
        <v>technology</v>
      </c>
      <c r="R2076" t="str">
        <f>RIGHT(N2076,LEN(N2076)-SEARCH("/",N2076))</f>
        <v>hardware</v>
      </c>
      <c r="S2076" s="8">
        <f>(((J2076/60)/60)/24)+DATE(1970,1,1)</f>
        <v>42466.826180555552</v>
      </c>
      <c r="T2076" s="8">
        <f>(((I2076/60)/60)/24)+DATE(1970,1,1)</f>
        <v>42496.826180555552</v>
      </c>
      <c r="U2076" s="8">
        <f>VALUE(+LEFT(S2076,5))</f>
        <v>42466</v>
      </c>
      <c r="V2076" t="str">
        <f>VLOOKUP(D2076,X$2:Y$13,2)</f>
        <v>Less than 1000</v>
      </c>
    </row>
    <row r="2077" spans="1:22" ht="28.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>+E2077/D2077</f>
        <v>16.783738373837384</v>
      </c>
      <c r="P2077">
        <f>AVERAGE(E2077/L2077)</f>
        <v>20.465926829268295</v>
      </c>
      <c r="Q2077" t="str">
        <f>LEFT(N2077,SEARCH("/",N2077)-1)</f>
        <v>technology</v>
      </c>
      <c r="R2077" t="str">
        <f>RIGHT(N2077,LEN(N2077)-SEARCH("/",N2077))</f>
        <v>hardware</v>
      </c>
      <c r="S2077" s="8">
        <f>(((J2077/60)/60)/24)+DATE(1970,1,1)</f>
        <v>41450.681574074071</v>
      </c>
      <c r="T2077" s="8">
        <f>(((I2077/60)/60)/24)+DATE(1970,1,1)</f>
        <v>41480.681574074071</v>
      </c>
      <c r="U2077" s="8">
        <f>VALUE(+LEFT(S2077,5))</f>
        <v>41450</v>
      </c>
      <c r="V2077" t="str">
        <f>VLOOKUP(D2077,X$2:Y$13,2)</f>
        <v>5000 to 9999</v>
      </c>
    </row>
    <row r="2078" spans="1:22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>+E2078/D2078</f>
        <v>5.4334915642458101</v>
      </c>
      <c r="P2078">
        <f>AVERAGE(E2078/L2078)</f>
        <v>116.35303146309367</v>
      </c>
      <c r="Q2078" t="str">
        <f>LEFT(N2078,SEARCH("/",N2078)-1)</f>
        <v>technology</v>
      </c>
      <c r="R2078" t="str">
        <f>RIGHT(N2078,LEN(N2078)-SEARCH("/",N2078))</f>
        <v>hardware</v>
      </c>
      <c r="S2078" s="8">
        <f>(((J2078/60)/60)/24)+DATE(1970,1,1)</f>
        <v>41803.880659722221</v>
      </c>
      <c r="T2078" s="8">
        <f>(((I2078/60)/60)/24)+DATE(1970,1,1)</f>
        <v>41843.880659722221</v>
      </c>
      <c r="U2078" s="8">
        <f>VALUE(+LEFT(S2078,5))</f>
        <v>41803</v>
      </c>
      <c r="V2078" t="str">
        <f>VLOOKUP(D2078,X$2:Y$13,2)</f>
        <v>Greater than or equal to 50000</v>
      </c>
    </row>
    <row r="2079" spans="1:22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>+E2079/D2079</f>
        <v>1.1550800000000001</v>
      </c>
      <c r="P2079">
        <f>AVERAGE(E2079/L2079)</f>
        <v>307.20212765957444</v>
      </c>
      <c r="Q2079" t="str">
        <f>LEFT(N2079,SEARCH("/",N2079)-1)</f>
        <v>technology</v>
      </c>
      <c r="R2079" t="str">
        <f>RIGHT(N2079,LEN(N2079)-SEARCH("/",N2079))</f>
        <v>hardware</v>
      </c>
      <c r="S2079" s="8">
        <f>(((J2079/60)/60)/24)+DATE(1970,1,1)</f>
        <v>42103.042546296296</v>
      </c>
      <c r="T2079" s="8">
        <f>(((I2079/60)/60)/24)+DATE(1970,1,1)</f>
        <v>42160.875</v>
      </c>
      <c r="U2079" s="8">
        <f>VALUE(+LEFT(S2079,5))</f>
        <v>42103</v>
      </c>
      <c r="V2079" t="str">
        <f>VLOOKUP(D2079,X$2:Y$13,2)</f>
        <v>Greater than or equal to 50000</v>
      </c>
    </row>
    <row r="2080" spans="1:22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>+E2080/D2080</f>
        <v>1.3120499999999999</v>
      </c>
      <c r="P2080">
        <f>AVERAGE(E2080/L2080)</f>
        <v>546.6875</v>
      </c>
      <c r="Q2080" t="str">
        <f>LEFT(N2080,SEARCH("/",N2080)-1)</f>
        <v>technology</v>
      </c>
      <c r="R2080" t="str">
        <f>RIGHT(N2080,LEN(N2080)-SEARCH("/",N2080))</f>
        <v>hardware</v>
      </c>
      <c r="S2080" s="8">
        <f>(((J2080/60)/60)/24)+DATE(1970,1,1)</f>
        <v>42692.771493055552</v>
      </c>
      <c r="T2080" s="8">
        <f>(((I2080/60)/60)/24)+DATE(1970,1,1)</f>
        <v>42722.771493055552</v>
      </c>
      <c r="U2080" s="8">
        <f>VALUE(+LEFT(S2080,5))</f>
        <v>42692</v>
      </c>
      <c r="V2080" t="str">
        <f>VLOOKUP(D2080,X$2:Y$13,2)</f>
        <v>20000 to 24999</v>
      </c>
    </row>
    <row r="2081" spans="1:22" ht="43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>+E2081/D2081</f>
        <v>2.8816999999999999</v>
      </c>
      <c r="P2081">
        <f>AVERAGE(E2081/L2081)</f>
        <v>47.474464579901152</v>
      </c>
      <c r="Q2081" t="str">
        <f>LEFT(N2081,SEARCH("/",N2081)-1)</f>
        <v>technology</v>
      </c>
      <c r="R2081" t="str">
        <f>RIGHT(N2081,LEN(N2081)-SEARCH("/",N2081))</f>
        <v>hardware</v>
      </c>
      <c r="S2081" s="8">
        <f>(((J2081/60)/60)/24)+DATE(1970,1,1)</f>
        <v>42150.71056712963</v>
      </c>
      <c r="T2081" s="8">
        <f>(((I2081/60)/60)/24)+DATE(1970,1,1)</f>
        <v>42180.791666666672</v>
      </c>
      <c r="U2081" s="8">
        <f>VALUE(+LEFT(S2081,5))</f>
        <v>42150</v>
      </c>
      <c r="V2081" t="str">
        <f>VLOOKUP(D2081,X$2:Y$13,2)</f>
        <v>10000 to 14999</v>
      </c>
    </row>
    <row r="2082" spans="1:22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>+E2082/D2082</f>
        <v>5.0780000000000003</v>
      </c>
      <c r="P2082">
        <f>AVERAGE(E2082/L2082)</f>
        <v>101.56</v>
      </c>
      <c r="Q2082" t="str">
        <f>LEFT(N2082,SEARCH("/",N2082)-1)</f>
        <v>technology</v>
      </c>
      <c r="R2082" t="str">
        <f>RIGHT(N2082,LEN(N2082)-SEARCH("/",N2082))</f>
        <v>hardware</v>
      </c>
      <c r="S2082" s="8">
        <f>(((J2082/60)/60)/24)+DATE(1970,1,1)</f>
        <v>42289.957175925927</v>
      </c>
      <c r="T2082" s="8">
        <f>(((I2082/60)/60)/24)+DATE(1970,1,1)</f>
        <v>42319.998842592591</v>
      </c>
      <c r="U2082" s="8">
        <f>VALUE(+LEFT(S2082,5))</f>
        <v>42289</v>
      </c>
      <c r="V2082" t="str">
        <f>VLOOKUP(D2082,X$2:Y$13,2)</f>
        <v>1000 to 4999</v>
      </c>
    </row>
    <row r="2083" spans="1:22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>+E2083/D2083</f>
        <v>1.1457142857142857</v>
      </c>
      <c r="P2083">
        <f>AVERAGE(E2083/L2083)</f>
        <v>72.909090909090907</v>
      </c>
      <c r="Q2083" t="str">
        <f>LEFT(N2083,SEARCH("/",N2083)-1)</f>
        <v>music</v>
      </c>
      <c r="R2083" t="str">
        <f>RIGHT(N2083,LEN(N2083)-SEARCH("/",N2083))</f>
        <v>indie rock</v>
      </c>
      <c r="S2083" s="8">
        <f>(((J2083/60)/60)/24)+DATE(1970,1,1)</f>
        <v>41004.156886574077</v>
      </c>
      <c r="T2083" s="8">
        <f>(((I2083/60)/60)/24)+DATE(1970,1,1)</f>
        <v>41045.207638888889</v>
      </c>
      <c r="U2083" s="8">
        <f>VALUE(+LEFT(S2083,5))</f>
        <v>41004</v>
      </c>
      <c r="V2083" t="str">
        <f>VLOOKUP(D2083,X$2:Y$13,2)</f>
        <v>1000 to 4999</v>
      </c>
    </row>
    <row r="2084" spans="1:22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>+E2084/D2084</f>
        <v>1.1073333333333333</v>
      </c>
      <c r="P2084">
        <f>AVERAGE(E2084/L2084)</f>
        <v>43.710526315789473</v>
      </c>
      <c r="Q2084" t="str">
        <f>LEFT(N2084,SEARCH("/",N2084)-1)</f>
        <v>music</v>
      </c>
      <c r="R2084" t="str">
        <f>RIGHT(N2084,LEN(N2084)-SEARCH("/",N2084))</f>
        <v>indie rock</v>
      </c>
      <c r="S2084" s="8">
        <f>(((J2084/60)/60)/24)+DATE(1970,1,1)</f>
        <v>40811.120324074072</v>
      </c>
      <c r="T2084" s="8">
        <f>(((I2084/60)/60)/24)+DATE(1970,1,1)</f>
        <v>40871.161990740737</v>
      </c>
      <c r="U2084" s="8">
        <f>VALUE(+LEFT(S2084,5))</f>
        <v>40811</v>
      </c>
      <c r="V2084" t="str">
        <f>VLOOKUP(D2084,X$2:Y$13,2)</f>
        <v>1000 to 4999</v>
      </c>
    </row>
    <row r="2085" spans="1:22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>+E2085/D2085</f>
        <v>1.1333333333333333</v>
      </c>
      <c r="P2085">
        <f>AVERAGE(E2085/L2085)</f>
        <v>34</v>
      </c>
      <c r="Q2085" t="str">
        <f>LEFT(N2085,SEARCH("/",N2085)-1)</f>
        <v>music</v>
      </c>
      <c r="R2085" t="str">
        <f>RIGHT(N2085,LEN(N2085)-SEARCH("/",N2085))</f>
        <v>indie rock</v>
      </c>
      <c r="S2085" s="8">
        <f>(((J2085/60)/60)/24)+DATE(1970,1,1)</f>
        <v>41034.72216435185</v>
      </c>
      <c r="T2085" s="8">
        <f>(((I2085/60)/60)/24)+DATE(1970,1,1)</f>
        <v>41064.72216435185</v>
      </c>
      <c r="U2085" s="8">
        <f>VALUE(+LEFT(S2085,5))</f>
        <v>41034</v>
      </c>
      <c r="V2085" t="str">
        <f>VLOOKUP(D2085,X$2:Y$13,2)</f>
        <v>Less than 1000</v>
      </c>
    </row>
    <row r="2086" spans="1:22" ht="28.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>+E2086/D2086</f>
        <v>1.0833333333333333</v>
      </c>
      <c r="P2086">
        <f>AVERAGE(E2086/L2086)</f>
        <v>70.652173913043484</v>
      </c>
      <c r="Q2086" t="str">
        <f>LEFT(N2086,SEARCH("/",N2086)-1)</f>
        <v>music</v>
      </c>
      <c r="R2086" t="str">
        <f>RIGHT(N2086,LEN(N2086)-SEARCH("/",N2086))</f>
        <v>indie rock</v>
      </c>
      <c r="S2086" s="8">
        <f>(((J2086/60)/60)/24)+DATE(1970,1,1)</f>
        <v>41731.833124999997</v>
      </c>
      <c r="T2086" s="8">
        <f>(((I2086/60)/60)/24)+DATE(1970,1,1)</f>
        <v>41763.290972222225</v>
      </c>
      <c r="U2086" s="8">
        <f>VALUE(+LEFT(S2086,5))</f>
        <v>41731</v>
      </c>
      <c r="V2086" t="str">
        <f>VLOOKUP(D2086,X$2:Y$13,2)</f>
        <v>1000 to 4999</v>
      </c>
    </row>
    <row r="2087" spans="1:22" ht="43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>+E2087/D2087</f>
        <v>1.2353333333333334</v>
      </c>
      <c r="P2087">
        <f>AVERAGE(E2087/L2087)</f>
        <v>89.301204819277103</v>
      </c>
      <c r="Q2087" t="str">
        <f>LEFT(N2087,SEARCH("/",N2087)-1)</f>
        <v>music</v>
      </c>
      <c r="R2087" t="str">
        <f>RIGHT(N2087,LEN(N2087)-SEARCH("/",N2087))</f>
        <v>indie rock</v>
      </c>
      <c r="S2087" s="8">
        <f>(((J2087/60)/60)/24)+DATE(1970,1,1)</f>
        <v>41075.835497685184</v>
      </c>
      <c r="T2087" s="8">
        <f>(((I2087/60)/60)/24)+DATE(1970,1,1)</f>
        <v>41105.835497685184</v>
      </c>
      <c r="U2087" s="8">
        <f>VALUE(+LEFT(S2087,5))</f>
        <v>41075</v>
      </c>
      <c r="V2087" t="str">
        <f>VLOOKUP(D2087,X$2:Y$13,2)</f>
        <v>5000 to 9999</v>
      </c>
    </row>
    <row r="2088" spans="1:22" ht="28.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>+E2088/D2088</f>
        <v>1.0069999999999999</v>
      </c>
      <c r="P2088">
        <f>AVERAGE(E2088/L2088)</f>
        <v>115.08571428571429</v>
      </c>
      <c r="Q2088" t="str">
        <f>LEFT(N2088,SEARCH("/",N2088)-1)</f>
        <v>music</v>
      </c>
      <c r="R2088" t="str">
        <f>RIGHT(N2088,LEN(N2088)-SEARCH("/",N2088))</f>
        <v>indie rock</v>
      </c>
      <c r="S2088" s="8">
        <f>(((J2088/60)/60)/24)+DATE(1970,1,1)</f>
        <v>40860.67050925926</v>
      </c>
      <c r="T2088" s="8">
        <f>(((I2088/60)/60)/24)+DATE(1970,1,1)</f>
        <v>40891.207638888889</v>
      </c>
      <c r="U2088" s="8">
        <f>VALUE(+LEFT(S2088,5))</f>
        <v>40860</v>
      </c>
      <c r="V2088" t="str">
        <f>VLOOKUP(D2088,X$2:Y$13,2)</f>
        <v>1000 to 4999</v>
      </c>
    </row>
    <row r="2089" spans="1:22" ht="43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>+E2089/D2089</f>
        <v>1.0353333333333334</v>
      </c>
      <c r="P2089">
        <f>AVERAGE(E2089/L2089)</f>
        <v>62.12</v>
      </c>
      <c r="Q2089" t="str">
        <f>LEFT(N2089,SEARCH("/",N2089)-1)</f>
        <v>music</v>
      </c>
      <c r="R2089" t="str">
        <f>RIGHT(N2089,LEN(N2089)-SEARCH("/",N2089))</f>
        <v>indie rock</v>
      </c>
      <c r="S2089" s="8">
        <f>(((J2089/60)/60)/24)+DATE(1970,1,1)</f>
        <v>40764.204375000001</v>
      </c>
      <c r="T2089" s="8">
        <f>(((I2089/60)/60)/24)+DATE(1970,1,1)</f>
        <v>40794.204375000001</v>
      </c>
      <c r="U2089" s="8">
        <f>VALUE(+LEFT(S2089,5))</f>
        <v>40764</v>
      </c>
      <c r="V2089" t="str">
        <f>VLOOKUP(D2089,X$2:Y$13,2)</f>
        <v>1000 to 4999</v>
      </c>
    </row>
    <row r="2090" spans="1:22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>+E2090/D2090</f>
        <v>1.1551066666666667</v>
      </c>
      <c r="P2090">
        <f>AVERAGE(E2090/L2090)</f>
        <v>46.204266666666669</v>
      </c>
      <c r="Q2090" t="str">
        <f>LEFT(N2090,SEARCH("/",N2090)-1)</f>
        <v>music</v>
      </c>
      <c r="R2090" t="str">
        <f>RIGHT(N2090,LEN(N2090)-SEARCH("/",N2090))</f>
        <v>indie rock</v>
      </c>
      <c r="S2090" s="8">
        <f>(((J2090/60)/60)/24)+DATE(1970,1,1)</f>
        <v>40395.714722222219</v>
      </c>
      <c r="T2090" s="8">
        <f>(((I2090/60)/60)/24)+DATE(1970,1,1)</f>
        <v>40432.165972222225</v>
      </c>
      <c r="U2090" s="8">
        <f>VALUE(+LEFT(S2090,5))</f>
        <v>40395</v>
      </c>
      <c r="V2090" t="str">
        <f>VLOOKUP(D2090,X$2:Y$13,2)</f>
        <v>1000 to 4999</v>
      </c>
    </row>
    <row r="2091" spans="1:22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>+E2091/D2091</f>
        <v>1.2040040000000001</v>
      </c>
      <c r="P2091">
        <f>AVERAGE(E2091/L2091)</f>
        <v>48.54854838709678</v>
      </c>
      <c r="Q2091" t="str">
        <f>LEFT(N2091,SEARCH("/",N2091)-1)</f>
        <v>music</v>
      </c>
      <c r="R2091" t="str">
        <f>RIGHT(N2091,LEN(N2091)-SEARCH("/",N2091))</f>
        <v>indie rock</v>
      </c>
      <c r="S2091" s="8">
        <f>(((J2091/60)/60)/24)+DATE(1970,1,1)</f>
        <v>41453.076319444444</v>
      </c>
      <c r="T2091" s="8">
        <f>(((I2091/60)/60)/24)+DATE(1970,1,1)</f>
        <v>41488.076319444444</v>
      </c>
      <c r="U2091" s="8">
        <f>VALUE(+LEFT(S2091,5))</f>
        <v>41453</v>
      </c>
      <c r="V2091" t="str">
        <f>VLOOKUP(D2091,X$2:Y$13,2)</f>
        <v>1000 to 4999</v>
      </c>
    </row>
    <row r="2092" spans="1:22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>+E2092/D2092</f>
        <v>1.1504037499999999</v>
      </c>
      <c r="P2092">
        <f>AVERAGE(E2092/L2092)</f>
        <v>57.520187499999999</v>
      </c>
      <c r="Q2092" t="str">
        <f>LEFT(N2092,SEARCH("/",N2092)-1)</f>
        <v>music</v>
      </c>
      <c r="R2092" t="str">
        <f>RIGHT(N2092,LEN(N2092)-SEARCH("/",N2092))</f>
        <v>indie rock</v>
      </c>
      <c r="S2092" s="8">
        <f>(((J2092/60)/60)/24)+DATE(1970,1,1)</f>
        <v>41299.381423611114</v>
      </c>
      <c r="T2092" s="8">
        <f>(((I2092/60)/60)/24)+DATE(1970,1,1)</f>
        <v>41329.381423611114</v>
      </c>
      <c r="U2092" s="8">
        <f>VALUE(+LEFT(S2092,5))</f>
        <v>41299</v>
      </c>
      <c r="V2092" t="str">
        <f>VLOOKUP(D2092,X$2:Y$13,2)</f>
        <v>5000 to 9999</v>
      </c>
    </row>
    <row r="2093" spans="1:22" ht="43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>+E2093/D2093</f>
        <v>1.2046777777777777</v>
      </c>
      <c r="P2093">
        <f>AVERAGE(E2093/L2093)</f>
        <v>88.147154471544724</v>
      </c>
      <c r="Q2093" t="str">
        <f>LEFT(N2093,SEARCH("/",N2093)-1)</f>
        <v>music</v>
      </c>
      <c r="R2093" t="str">
        <f>RIGHT(N2093,LEN(N2093)-SEARCH("/",N2093))</f>
        <v>indie rock</v>
      </c>
      <c r="S2093" s="8">
        <f>(((J2093/60)/60)/24)+DATE(1970,1,1)</f>
        <v>40555.322662037033</v>
      </c>
      <c r="T2093" s="8">
        <f>(((I2093/60)/60)/24)+DATE(1970,1,1)</f>
        <v>40603.833333333336</v>
      </c>
      <c r="U2093" s="8">
        <f>VALUE(+LEFT(S2093,5))</f>
        <v>40555</v>
      </c>
      <c r="V2093" t="str">
        <f>VLOOKUP(D2093,X$2:Y$13,2)</f>
        <v>15000 to 19999</v>
      </c>
    </row>
    <row r="2094" spans="1:22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>+E2094/D2094</f>
        <v>1.0128333333333333</v>
      </c>
      <c r="P2094">
        <f>AVERAGE(E2094/L2094)</f>
        <v>110.49090909090908</v>
      </c>
      <c r="Q2094" t="str">
        <f>LEFT(N2094,SEARCH("/",N2094)-1)</f>
        <v>music</v>
      </c>
      <c r="R2094" t="str">
        <f>RIGHT(N2094,LEN(N2094)-SEARCH("/",N2094))</f>
        <v>indie rock</v>
      </c>
      <c r="S2094" s="8">
        <f>(((J2094/60)/60)/24)+DATE(1970,1,1)</f>
        <v>40763.707546296297</v>
      </c>
      <c r="T2094" s="8">
        <f>(((I2094/60)/60)/24)+DATE(1970,1,1)</f>
        <v>40823.707546296297</v>
      </c>
      <c r="U2094" s="8">
        <f>VALUE(+LEFT(S2094,5))</f>
        <v>40763</v>
      </c>
      <c r="V2094" t="str">
        <f>VLOOKUP(D2094,X$2:Y$13,2)</f>
        <v>5000 to 9999</v>
      </c>
    </row>
    <row r="2095" spans="1:22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>+E2095/D2095</f>
        <v>1.0246666666666666</v>
      </c>
      <c r="P2095">
        <f>AVERAGE(E2095/L2095)</f>
        <v>66.826086956521735</v>
      </c>
      <c r="Q2095" t="str">
        <f>LEFT(N2095,SEARCH("/",N2095)-1)</f>
        <v>music</v>
      </c>
      <c r="R2095" t="str">
        <f>RIGHT(N2095,LEN(N2095)-SEARCH("/",N2095))</f>
        <v>indie rock</v>
      </c>
      <c r="S2095" s="8">
        <f>(((J2095/60)/60)/24)+DATE(1970,1,1)</f>
        <v>41205.854537037041</v>
      </c>
      <c r="T2095" s="8">
        <f>(((I2095/60)/60)/24)+DATE(1970,1,1)</f>
        <v>41265.896203703705</v>
      </c>
      <c r="U2095" s="8">
        <f>VALUE(+LEFT(S2095,5))</f>
        <v>41205</v>
      </c>
      <c r="V2095" t="str">
        <f>VLOOKUP(D2095,X$2:Y$13,2)</f>
        <v>1000 to 4999</v>
      </c>
    </row>
    <row r="2096" spans="1:22" ht="43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>+E2096/D2096</f>
        <v>1.2054285714285715</v>
      </c>
      <c r="P2096">
        <f>AVERAGE(E2096/L2096)</f>
        <v>58.597222222222221</v>
      </c>
      <c r="Q2096" t="str">
        <f>LEFT(N2096,SEARCH("/",N2096)-1)</f>
        <v>music</v>
      </c>
      <c r="R2096" t="str">
        <f>RIGHT(N2096,LEN(N2096)-SEARCH("/",N2096))</f>
        <v>indie rock</v>
      </c>
      <c r="S2096" s="8">
        <f>(((J2096/60)/60)/24)+DATE(1970,1,1)</f>
        <v>40939.02002314815</v>
      </c>
      <c r="T2096" s="8">
        <f>(((I2096/60)/60)/24)+DATE(1970,1,1)</f>
        <v>40973.125</v>
      </c>
      <c r="U2096" s="8">
        <f>VALUE(+LEFT(S2096,5))</f>
        <v>40939</v>
      </c>
      <c r="V2096" t="str">
        <f>VLOOKUP(D2096,X$2:Y$13,2)</f>
        <v>1000 to 4999</v>
      </c>
    </row>
    <row r="2097" spans="1:22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>+E2097/D2097</f>
        <v>1</v>
      </c>
      <c r="P2097">
        <f>AVERAGE(E2097/L2097)</f>
        <v>113.63636363636364</v>
      </c>
      <c r="Q2097" t="str">
        <f>LEFT(N2097,SEARCH("/",N2097)-1)</f>
        <v>music</v>
      </c>
      <c r="R2097" t="str">
        <f>RIGHT(N2097,LEN(N2097)-SEARCH("/",N2097))</f>
        <v>indie rock</v>
      </c>
      <c r="S2097" s="8">
        <f>(((J2097/60)/60)/24)+DATE(1970,1,1)</f>
        <v>40758.733483796292</v>
      </c>
      <c r="T2097" s="8">
        <f>(((I2097/60)/60)/24)+DATE(1970,1,1)</f>
        <v>40818.733483796292</v>
      </c>
      <c r="U2097" s="8">
        <f>VALUE(+LEFT(S2097,5))</f>
        <v>40758</v>
      </c>
      <c r="V2097" t="str">
        <f>VLOOKUP(D2097,X$2:Y$13,2)</f>
        <v>1000 to 4999</v>
      </c>
    </row>
    <row r="2098" spans="1:22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>+E2098/D2098</f>
        <v>1.0166666666666666</v>
      </c>
      <c r="P2098">
        <f>AVERAGE(E2098/L2098)</f>
        <v>43.571428571428569</v>
      </c>
      <c r="Q2098" t="str">
        <f>LEFT(N2098,SEARCH("/",N2098)-1)</f>
        <v>music</v>
      </c>
      <c r="R2098" t="str">
        <f>RIGHT(N2098,LEN(N2098)-SEARCH("/",N2098))</f>
        <v>indie rock</v>
      </c>
      <c r="S2098" s="8">
        <f>(((J2098/60)/60)/24)+DATE(1970,1,1)</f>
        <v>41192.758506944447</v>
      </c>
      <c r="T2098" s="8">
        <f>(((I2098/60)/60)/24)+DATE(1970,1,1)</f>
        <v>41208.165972222225</v>
      </c>
      <c r="U2098" s="8">
        <f>VALUE(+LEFT(S2098,5))</f>
        <v>41192</v>
      </c>
      <c r="V2098" t="str">
        <f>VLOOKUP(D2098,X$2:Y$13,2)</f>
        <v>Less than 1000</v>
      </c>
    </row>
    <row r="2099" spans="1:22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>+E2099/D2099</f>
        <v>1</v>
      </c>
      <c r="P2099">
        <f>AVERAGE(E2099/L2099)</f>
        <v>78.94736842105263</v>
      </c>
      <c r="Q2099" t="str">
        <f>LEFT(N2099,SEARCH("/",N2099)-1)</f>
        <v>music</v>
      </c>
      <c r="R2099" t="str">
        <f>RIGHT(N2099,LEN(N2099)-SEARCH("/",N2099))</f>
        <v>indie rock</v>
      </c>
      <c r="S2099" s="8">
        <f>(((J2099/60)/60)/24)+DATE(1970,1,1)</f>
        <v>40818.58489583333</v>
      </c>
      <c r="T2099" s="8">
        <f>(((I2099/60)/60)/24)+DATE(1970,1,1)</f>
        <v>40878.626562500001</v>
      </c>
      <c r="U2099" s="8">
        <f>VALUE(+LEFT(S2099,5))</f>
        <v>40818</v>
      </c>
      <c r="V2099" t="str">
        <f>VLOOKUP(D2099,X$2:Y$13,2)</f>
        <v>1000 to 4999</v>
      </c>
    </row>
    <row r="2100" spans="1:22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>+E2100/D2100</f>
        <v>1.0033333333333334</v>
      </c>
      <c r="P2100">
        <f>AVERAGE(E2100/L2100)</f>
        <v>188.125</v>
      </c>
      <c r="Q2100" t="str">
        <f>LEFT(N2100,SEARCH("/",N2100)-1)</f>
        <v>music</v>
      </c>
      <c r="R2100" t="str">
        <f>RIGHT(N2100,LEN(N2100)-SEARCH("/",N2100))</f>
        <v>indie rock</v>
      </c>
      <c r="S2100" s="8">
        <f>(((J2100/60)/60)/24)+DATE(1970,1,1)</f>
        <v>40946.11383101852</v>
      </c>
      <c r="T2100" s="8">
        <f>(((I2100/60)/60)/24)+DATE(1970,1,1)</f>
        <v>40976.11383101852</v>
      </c>
      <c r="U2100" s="8">
        <f>VALUE(+LEFT(S2100,5))</f>
        <v>40946</v>
      </c>
      <c r="V2100" t="str">
        <f>VLOOKUP(D2100,X$2:Y$13,2)</f>
        <v>5000 to 9999</v>
      </c>
    </row>
    <row r="2101" spans="1:2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>+E2101/D2101</f>
        <v>1.3236666666666668</v>
      </c>
      <c r="P2101">
        <f>AVERAGE(E2101/L2101)</f>
        <v>63.031746031746032</v>
      </c>
      <c r="Q2101" t="str">
        <f>LEFT(N2101,SEARCH("/",N2101)-1)</f>
        <v>music</v>
      </c>
      <c r="R2101" t="str">
        <f>RIGHT(N2101,LEN(N2101)-SEARCH("/",N2101))</f>
        <v>indie rock</v>
      </c>
      <c r="S2101" s="8">
        <f>(((J2101/60)/60)/24)+DATE(1970,1,1)</f>
        <v>42173.746342592596</v>
      </c>
      <c r="T2101" s="8">
        <f>(((I2101/60)/60)/24)+DATE(1970,1,1)</f>
        <v>42187.152777777781</v>
      </c>
      <c r="U2101" s="8">
        <f>VALUE(+LEFT(S2101,5))</f>
        <v>42173</v>
      </c>
      <c r="V2101" t="str">
        <f>VLOOKUP(D2101,X$2:Y$13,2)</f>
        <v>1000 to 4999</v>
      </c>
    </row>
    <row r="2102" spans="1:22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>+E2102/D2102</f>
        <v>1.3666666666666667</v>
      </c>
      <c r="P2102">
        <f>AVERAGE(E2102/L2102)</f>
        <v>30.37037037037037</v>
      </c>
      <c r="Q2102" t="str">
        <f>LEFT(N2102,SEARCH("/",N2102)-1)</f>
        <v>music</v>
      </c>
      <c r="R2102" t="str">
        <f>RIGHT(N2102,LEN(N2102)-SEARCH("/",N2102))</f>
        <v>indie rock</v>
      </c>
      <c r="S2102" s="8">
        <f>(((J2102/60)/60)/24)+DATE(1970,1,1)</f>
        <v>41074.834965277776</v>
      </c>
      <c r="T2102" s="8">
        <f>(((I2102/60)/60)/24)+DATE(1970,1,1)</f>
        <v>41090.165972222225</v>
      </c>
      <c r="U2102" s="8">
        <f>VALUE(+LEFT(S2102,5))</f>
        <v>41074</v>
      </c>
      <c r="V2102" t="str">
        <f>VLOOKUP(D2102,X$2:Y$13,2)</f>
        <v>Less than 1000</v>
      </c>
    </row>
    <row r="2103" spans="1:22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>+E2103/D2103</f>
        <v>1.1325000000000001</v>
      </c>
      <c r="P2103">
        <f>AVERAGE(E2103/L2103)</f>
        <v>51.477272727272727</v>
      </c>
      <c r="Q2103" t="str">
        <f>LEFT(N2103,SEARCH("/",N2103)-1)</f>
        <v>music</v>
      </c>
      <c r="R2103" t="str">
        <f>RIGHT(N2103,LEN(N2103)-SEARCH("/",N2103))</f>
        <v>indie rock</v>
      </c>
      <c r="S2103" s="8">
        <f>(((J2103/60)/60)/24)+DATE(1970,1,1)</f>
        <v>40892.149467592593</v>
      </c>
      <c r="T2103" s="8">
        <f>(((I2103/60)/60)/24)+DATE(1970,1,1)</f>
        <v>40952.149467592593</v>
      </c>
      <c r="U2103" s="8">
        <f>VALUE(+LEFT(S2103,5))</f>
        <v>40892</v>
      </c>
      <c r="V2103" t="str">
        <f>VLOOKUP(D2103,X$2:Y$13,2)</f>
        <v>1000 to 4999</v>
      </c>
    </row>
    <row r="2104" spans="1:22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>+E2104/D2104</f>
        <v>1.36</v>
      </c>
      <c r="P2104">
        <f>AVERAGE(E2104/L2104)</f>
        <v>35.789473684210527</v>
      </c>
      <c r="Q2104" t="str">
        <f>LEFT(N2104,SEARCH("/",N2104)-1)</f>
        <v>music</v>
      </c>
      <c r="R2104" t="str">
        <f>RIGHT(N2104,LEN(N2104)-SEARCH("/",N2104))</f>
        <v>indie rock</v>
      </c>
      <c r="S2104" s="8">
        <f>(((J2104/60)/60)/24)+DATE(1970,1,1)</f>
        <v>40638.868611111109</v>
      </c>
      <c r="T2104" s="8">
        <f>(((I2104/60)/60)/24)+DATE(1970,1,1)</f>
        <v>40668.868611111109</v>
      </c>
      <c r="U2104" s="8">
        <f>VALUE(+LEFT(S2104,5))</f>
        <v>40638</v>
      </c>
      <c r="V2104" t="str">
        <f>VLOOKUP(D2104,X$2:Y$13,2)</f>
        <v>1000 to 4999</v>
      </c>
    </row>
    <row r="2105" spans="1:22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>+E2105/D2105</f>
        <v>1.4612318374694613</v>
      </c>
      <c r="P2105">
        <f>AVERAGE(E2105/L2105)</f>
        <v>98.817391304347822</v>
      </c>
      <c r="Q2105" t="str">
        <f>LEFT(N2105,SEARCH("/",N2105)-1)</f>
        <v>music</v>
      </c>
      <c r="R2105" t="str">
        <f>RIGHT(N2105,LEN(N2105)-SEARCH("/",N2105))</f>
        <v>indie rock</v>
      </c>
      <c r="S2105" s="8">
        <f>(((J2105/60)/60)/24)+DATE(1970,1,1)</f>
        <v>41192.754942129628</v>
      </c>
      <c r="T2105" s="8">
        <f>(((I2105/60)/60)/24)+DATE(1970,1,1)</f>
        <v>41222.7966087963</v>
      </c>
      <c r="U2105" s="8">
        <f>VALUE(+LEFT(S2105,5))</f>
        <v>41192</v>
      </c>
      <c r="V2105" t="str">
        <f>VLOOKUP(D2105,X$2:Y$13,2)</f>
        <v>5000 to 9999</v>
      </c>
    </row>
    <row r="2106" spans="1:22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>+E2106/D2106</f>
        <v>1.2949999999999999</v>
      </c>
      <c r="P2106">
        <f>AVERAGE(E2106/L2106)</f>
        <v>28</v>
      </c>
      <c r="Q2106" t="str">
        <f>LEFT(N2106,SEARCH("/",N2106)-1)</f>
        <v>music</v>
      </c>
      <c r="R2106" t="str">
        <f>RIGHT(N2106,LEN(N2106)-SEARCH("/",N2106))</f>
        <v>indie rock</v>
      </c>
      <c r="S2106" s="8">
        <f>(((J2106/60)/60)/24)+DATE(1970,1,1)</f>
        <v>41394.074467592596</v>
      </c>
      <c r="T2106" s="8">
        <f>(((I2106/60)/60)/24)+DATE(1970,1,1)</f>
        <v>41425</v>
      </c>
      <c r="U2106" s="8">
        <f>VALUE(+LEFT(S2106,5))</f>
        <v>41394</v>
      </c>
      <c r="V2106" t="str">
        <f>VLOOKUP(D2106,X$2:Y$13,2)</f>
        <v>Less than 1000</v>
      </c>
    </row>
    <row r="2107" spans="1:22" ht="28.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>+E2107/D2107</f>
        <v>2.54</v>
      </c>
      <c r="P2107">
        <f>AVERAGE(E2107/L2107)</f>
        <v>51.313131313131315</v>
      </c>
      <c r="Q2107" t="str">
        <f>LEFT(N2107,SEARCH("/",N2107)-1)</f>
        <v>music</v>
      </c>
      <c r="R2107" t="str">
        <f>RIGHT(N2107,LEN(N2107)-SEARCH("/",N2107))</f>
        <v>indie rock</v>
      </c>
      <c r="S2107" s="8">
        <f>(((J2107/60)/60)/24)+DATE(1970,1,1)</f>
        <v>41951.788807870369</v>
      </c>
      <c r="T2107" s="8">
        <f>(((I2107/60)/60)/24)+DATE(1970,1,1)</f>
        <v>41964.166666666672</v>
      </c>
      <c r="U2107" s="8">
        <f>VALUE(+LEFT(S2107,5))</f>
        <v>41951</v>
      </c>
      <c r="V2107" t="str">
        <f>VLOOKUP(D2107,X$2:Y$13,2)</f>
        <v>1000 to 4999</v>
      </c>
    </row>
    <row r="2108" spans="1:22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>+E2108/D2108</f>
        <v>1.0704545454545455</v>
      </c>
      <c r="P2108">
        <f>AVERAGE(E2108/L2108)</f>
        <v>53.522727272727273</v>
      </c>
      <c r="Q2108" t="str">
        <f>LEFT(N2108,SEARCH("/",N2108)-1)</f>
        <v>music</v>
      </c>
      <c r="R2108" t="str">
        <f>RIGHT(N2108,LEN(N2108)-SEARCH("/",N2108))</f>
        <v>indie rock</v>
      </c>
      <c r="S2108" s="8">
        <f>(((J2108/60)/60)/24)+DATE(1970,1,1)</f>
        <v>41270.21497685185</v>
      </c>
      <c r="T2108" s="8">
        <f>(((I2108/60)/60)/24)+DATE(1970,1,1)</f>
        <v>41300.21497685185</v>
      </c>
      <c r="U2108" s="8">
        <f>VALUE(+LEFT(S2108,5))</f>
        <v>41270</v>
      </c>
      <c r="V2108" t="str">
        <f>VLOOKUP(D2108,X$2:Y$13,2)</f>
        <v>1000 to 4999</v>
      </c>
    </row>
    <row r="2109" spans="1:22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>+E2109/D2109</f>
        <v>1.0773299999999999</v>
      </c>
      <c r="P2109">
        <f>AVERAGE(E2109/L2109)</f>
        <v>37.149310344827583</v>
      </c>
      <c r="Q2109" t="str">
        <f>LEFT(N2109,SEARCH("/",N2109)-1)</f>
        <v>music</v>
      </c>
      <c r="R2109" t="str">
        <f>RIGHT(N2109,LEN(N2109)-SEARCH("/",N2109))</f>
        <v>indie rock</v>
      </c>
      <c r="S2109" s="8">
        <f>(((J2109/60)/60)/24)+DATE(1970,1,1)</f>
        <v>41934.71056712963</v>
      </c>
      <c r="T2109" s="8">
        <f>(((I2109/60)/60)/24)+DATE(1970,1,1)</f>
        <v>41955.752233796295</v>
      </c>
      <c r="U2109" s="8">
        <f>VALUE(+LEFT(S2109,5))</f>
        <v>41934</v>
      </c>
      <c r="V2109" t="str">
        <f>VLOOKUP(D2109,X$2:Y$13,2)</f>
        <v>1000 to 4999</v>
      </c>
    </row>
    <row r="2110" spans="1:22" ht="43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>+E2110/D2110</f>
        <v>1.0731250000000001</v>
      </c>
      <c r="P2110">
        <f>AVERAGE(E2110/L2110)</f>
        <v>89.895287958115176</v>
      </c>
      <c r="Q2110" t="str">
        <f>LEFT(N2110,SEARCH("/",N2110)-1)</f>
        <v>music</v>
      </c>
      <c r="R2110" t="str">
        <f>RIGHT(N2110,LEN(N2110)-SEARCH("/",N2110))</f>
        <v>indie rock</v>
      </c>
      <c r="S2110" s="8">
        <f>(((J2110/60)/60)/24)+DATE(1970,1,1)</f>
        <v>41135.175694444442</v>
      </c>
      <c r="T2110" s="8">
        <f>(((I2110/60)/60)/24)+DATE(1970,1,1)</f>
        <v>41162.163194444445</v>
      </c>
      <c r="U2110" s="8">
        <f>VALUE(+LEFT(S2110,5))</f>
        <v>41135</v>
      </c>
      <c r="V2110" t="str">
        <f>VLOOKUP(D2110,X$2:Y$13,2)</f>
        <v>15000 to 19999</v>
      </c>
    </row>
    <row r="2111" spans="1:22" ht="28.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>+E2111/D2111</f>
        <v>1.06525</v>
      </c>
      <c r="P2111">
        <f>AVERAGE(E2111/L2111)</f>
        <v>106.52500000000001</v>
      </c>
      <c r="Q2111" t="str">
        <f>LEFT(N2111,SEARCH("/",N2111)-1)</f>
        <v>music</v>
      </c>
      <c r="R2111" t="str">
        <f>RIGHT(N2111,LEN(N2111)-SEARCH("/",N2111))</f>
        <v>indie rock</v>
      </c>
      <c r="S2111" s="8">
        <f>(((J2111/60)/60)/24)+DATE(1970,1,1)</f>
        <v>42160.708530092597</v>
      </c>
      <c r="T2111" s="8">
        <f>(((I2111/60)/60)/24)+DATE(1970,1,1)</f>
        <v>42190.708530092597</v>
      </c>
      <c r="U2111" s="8">
        <f>VALUE(+LEFT(S2111,5))</f>
        <v>42160</v>
      </c>
      <c r="V2111" t="str">
        <f>VLOOKUP(D2111,X$2:Y$13,2)</f>
        <v>1000 to 4999</v>
      </c>
    </row>
    <row r="2112" spans="1:22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>+E2112/D2112</f>
        <v>1.0035000000000001</v>
      </c>
      <c r="P2112">
        <f>AVERAGE(E2112/L2112)</f>
        <v>52.815789473684212</v>
      </c>
      <c r="Q2112" t="str">
        <f>LEFT(N2112,SEARCH("/",N2112)-1)</f>
        <v>music</v>
      </c>
      <c r="R2112" t="str">
        <f>RIGHT(N2112,LEN(N2112)-SEARCH("/",N2112))</f>
        <v>indie rock</v>
      </c>
      <c r="S2112" s="8">
        <f>(((J2112/60)/60)/24)+DATE(1970,1,1)</f>
        <v>41759.670937499999</v>
      </c>
      <c r="T2112" s="8">
        <f>(((I2112/60)/60)/24)+DATE(1970,1,1)</f>
        <v>41787.207638888889</v>
      </c>
      <c r="U2112" s="8">
        <f>VALUE(+LEFT(S2112,5))</f>
        <v>41759</v>
      </c>
      <c r="V2112" t="str">
        <f>VLOOKUP(D2112,X$2:Y$13,2)</f>
        <v>1000 to 4999</v>
      </c>
    </row>
    <row r="2113" spans="1:22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>+E2113/D2113</f>
        <v>1.0649999999999999</v>
      </c>
      <c r="P2113">
        <f>AVERAGE(E2113/L2113)</f>
        <v>54.615384615384613</v>
      </c>
      <c r="Q2113" t="str">
        <f>LEFT(N2113,SEARCH("/",N2113)-1)</f>
        <v>music</v>
      </c>
      <c r="R2113" t="str">
        <f>RIGHT(N2113,LEN(N2113)-SEARCH("/",N2113))</f>
        <v>indie rock</v>
      </c>
      <c r="S2113" s="8">
        <f>(((J2113/60)/60)/24)+DATE(1970,1,1)</f>
        <v>40703.197048611109</v>
      </c>
      <c r="T2113" s="8">
        <f>(((I2113/60)/60)/24)+DATE(1970,1,1)</f>
        <v>40770.041666666664</v>
      </c>
      <c r="U2113" s="8">
        <f>VALUE(+LEFT(S2113,5))</f>
        <v>40703</v>
      </c>
      <c r="V2113" t="str">
        <f>VLOOKUP(D2113,X$2:Y$13,2)</f>
        <v>1000 to 4999</v>
      </c>
    </row>
    <row r="2114" spans="1:22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>+E2114/D2114</f>
        <v>1</v>
      </c>
      <c r="P2114">
        <f>AVERAGE(E2114/L2114)</f>
        <v>27.272727272727273</v>
      </c>
      <c r="Q2114" t="str">
        <f>LEFT(N2114,SEARCH("/",N2114)-1)</f>
        <v>music</v>
      </c>
      <c r="R2114" t="str">
        <f>RIGHT(N2114,LEN(N2114)-SEARCH("/",N2114))</f>
        <v>indie rock</v>
      </c>
      <c r="S2114" s="8">
        <f>(((J2114/60)/60)/24)+DATE(1970,1,1)</f>
        <v>41365.928159722222</v>
      </c>
      <c r="T2114" s="8">
        <f>(((I2114/60)/60)/24)+DATE(1970,1,1)</f>
        <v>41379.928159722222</v>
      </c>
      <c r="U2114" s="8">
        <f>VALUE(+LEFT(S2114,5))</f>
        <v>41365</v>
      </c>
      <c r="V2114" t="str">
        <f>VLOOKUP(D2114,X$2:Y$13,2)</f>
        <v>Less than 1000</v>
      </c>
    </row>
    <row r="2115" spans="1:2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>+E2115/D2115</f>
        <v>1.0485714285714285</v>
      </c>
      <c r="P2115">
        <f>AVERAGE(E2115/L2115)</f>
        <v>68.598130841121488</v>
      </c>
      <c r="Q2115" t="str">
        <f>LEFT(N2115,SEARCH("/",N2115)-1)</f>
        <v>music</v>
      </c>
      <c r="R2115" t="str">
        <f>RIGHT(N2115,LEN(N2115)-SEARCH("/",N2115))</f>
        <v>indie rock</v>
      </c>
      <c r="S2115" s="8">
        <f>(((J2115/60)/60)/24)+DATE(1970,1,1)</f>
        <v>41870.86546296296</v>
      </c>
      <c r="T2115" s="8">
        <f>(((I2115/60)/60)/24)+DATE(1970,1,1)</f>
        <v>41905.86546296296</v>
      </c>
      <c r="U2115" s="8">
        <f>VALUE(+LEFT(S2115,5))</f>
        <v>41870</v>
      </c>
      <c r="V2115" t="str">
        <f>VLOOKUP(D2115,X$2:Y$13,2)</f>
        <v>5000 to 9999</v>
      </c>
    </row>
    <row r="2116" spans="1:22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>+E2116/D2116</f>
        <v>1.0469999999999999</v>
      </c>
      <c r="P2116">
        <f>AVERAGE(E2116/L2116)</f>
        <v>35.612244897959187</v>
      </c>
      <c r="Q2116" t="str">
        <f>LEFT(N2116,SEARCH("/",N2116)-1)</f>
        <v>music</v>
      </c>
      <c r="R2116" t="str">
        <f>RIGHT(N2116,LEN(N2116)-SEARCH("/",N2116))</f>
        <v>indie rock</v>
      </c>
      <c r="S2116" s="8">
        <f>(((J2116/60)/60)/24)+DATE(1970,1,1)</f>
        <v>40458.815625000003</v>
      </c>
      <c r="T2116" s="8">
        <f>(((I2116/60)/60)/24)+DATE(1970,1,1)</f>
        <v>40521.207638888889</v>
      </c>
      <c r="U2116" s="8">
        <f>VALUE(+LEFT(S2116,5))</f>
        <v>40458</v>
      </c>
      <c r="V2116" t="str">
        <f>VLOOKUP(D2116,X$2:Y$13,2)</f>
        <v>5000 to 9999</v>
      </c>
    </row>
    <row r="2117" spans="1:22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>+E2117/D2117</f>
        <v>2.2566666666666668</v>
      </c>
      <c r="P2117">
        <f>AVERAGE(E2117/L2117)</f>
        <v>94.027777777777771</v>
      </c>
      <c r="Q2117" t="str">
        <f>LEFT(N2117,SEARCH("/",N2117)-1)</f>
        <v>music</v>
      </c>
      <c r="R2117" t="str">
        <f>RIGHT(N2117,LEN(N2117)-SEARCH("/",N2117))</f>
        <v>indie rock</v>
      </c>
      <c r="S2117" s="8">
        <f>(((J2117/60)/60)/24)+DATE(1970,1,1)</f>
        <v>40564.081030092595</v>
      </c>
      <c r="T2117" s="8">
        <f>(((I2117/60)/60)/24)+DATE(1970,1,1)</f>
        <v>40594.081030092595</v>
      </c>
      <c r="U2117" s="8">
        <f>VALUE(+LEFT(S2117,5))</f>
        <v>40564</v>
      </c>
      <c r="V2117" t="str">
        <f>VLOOKUP(D2117,X$2:Y$13,2)</f>
        <v>1000 to 4999</v>
      </c>
    </row>
    <row r="2118" spans="1:22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>+E2118/D2118</f>
        <v>1.0090416666666666</v>
      </c>
      <c r="P2118">
        <f>AVERAGE(E2118/L2118)</f>
        <v>526.45652173913038</v>
      </c>
      <c r="Q2118" t="str">
        <f>LEFT(N2118,SEARCH("/",N2118)-1)</f>
        <v>music</v>
      </c>
      <c r="R2118" t="str">
        <f>RIGHT(N2118,LEN(N2118)-SEARCH("/",N2118))</f>
        <v>indie rock</v>
      </c>
      <c r="S2118" s="8">
        <f>(((J2118/60)/60)/24)+DATE(1970,1,1)</f>
        <v>41136.777812500004</v>
      </c>
      <c r="T2118" s="8">
        <f>(((I2118/60)/60)/24)+DATE(1970,1,1)</f>
        <v>41184.777812500004</v>
      </c>
      <c r="U2118" s="8">
        <f>VALUE(+LEFT(S2118,5))</f>
        <v>41136</v>
      </c>
      <c r="V2118" t="str">
        <f>VLOOKUP(D2118,X$2:Y$13,2)</f>
        <v>45000 to 49999</v>
      </c>
    </row>
    <row r="2119" spans="1:22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>+E2119/D2119</f>
        <v>1.4775</v>
      </c>
      <c r="P2119">
        <f>AVERAGE(E2119/L2119)</f>
        <v>50.657142857142858</v>
      </c>
      <c r="Q2119" t="str">
        <f>LEFT(N2119,SEARCH("/",N2119)-1)</f>
        <v>music</v>
      </c>
      <c r="R2119" t="str">
        <f>RIGHT(N2119,LEN(N2119)-SEARCH("/",N2119))</f>
        <v>indie rock</v>
      </c>
      <c r="S2119" s="8">
        <f>(((J2119/60)/60)/24)+DATE(1970,1,1)</f>
        <v>42290.059594907405</v>
      </c>
      <c r="T2119" s="8">
        <f>(((I2119/60)/60)/24)+DATE(1970,1,1)</f>
        <v>42304.207638888889</v>
      </c>
      <c r="U2119" s="8">
        <f>VALUE(+LEFT(S2119,5))</f>
        <v>42290</v>
      </c>
      <c r="V2119" t="str">
        <f>VLOOKUP(D2119,X$2:Y$13,2)</f>
        <v>1000 to 4999</v>
      </c>
    </row>
    <row r="2120" spans="1:22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>+E2120/D2120</f>
        <v>1.3461099999999999</v>
      </c>
      <c r="P2120">
        <f>AVERAGE(E2120/L2120)</f>
        <v>79.182941176470578</v>
      </c>
      <c r="Q2120" t="str">
        <f>LEFT(N2120,SEARCH("/",N2120)-1)</f>
        <v>music</v>
      </c>
      <c r="R2120" t="str">
        <f>RIGHT(N2120,LEN(N2120)-SEARCH("/",N2120))</f>
        <v>indie rock</v>
      </c>
      <c r="S2120" s="8">
        <f>(((J2120/60)/60)/24)+DATE(1970,1,1)</f>
        <v>40718.839537037034</v>
      </c>
      <c r="T2120" s="8">
        <f>(((I2120/60)/60)/24)+DATE(1970,1,1)</f>
        <v>40748.839537037034</v>
      </c>
      <c r="U2120" s="8">
        <f>VALUE(+LEFT(S2120,5))</f>
        <v>40718</v>
      </c>
      <c r="V2120" t="str">
        <f>VLOOKUP(D2120,X$2:Y$13,2)</f>
        <v>1000 to 4999</v>
      </c>
    </row>
    <row r="2121" spans="1:22" ht="28.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>+E2121/D2121</f>
        <v>1.0075000000000001</v>
      </c>
      <c r="P2121">
        <f>AVERAGE(E2121/L2121)</f>
        <v>91.590909090909093</v>
      </c>
      <c r="Q2121" t="str">
        <f>LEFT(N2121,SEARCH("/",N2121)-1)</f>
        <v>music</v>
      </c>
      <c r="R2121" t="str">
        <f>RIGHT(N2121,LEN(N2121)-SEARCH("/",N2121))</f>
        <v>indie rock</v>
      </c>
      <c r="S2121" s="8">
        <f>(((J2121/60)/60)/24)+DATE(1970,1,1)</f>
        <v>41107.130150462966</v>
      </c>
      <c r="T2121" s="8">
        <f>(((I2121/60)/60)/24)+DATE(1970,1,1)</f>
        <v>41137.130150462966</v>
      </c>
      <c r="U2121" s="8">
        <f>VALUE(+LEFT(S2121,5))</f>
        <v>41107</v>
      </c>
      <c r="V2121" t="str">
        <f>VLOOKUP(D2121,X$2:Y$13,2)</f>
        <v>1000 to 4999</v>
      </c>
    </row>
    <row r="2122" spans="1:22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>+E2122/D2122</f>
        <v>1.00880375</v>
      </c>
      <c r="P2122">
        <f>AVERAGE(E2122/L2122)</f>
        <v>116.96275362318841</v>
      </c>
      <c r="Q2122" t="str">
        <f>LEFT(N2122,SEARCH("/",N2122)-1)</f>
        <v>music</v>
      </c>
      <c r="R2122" t="str">
        <f>RIGHT(N2122,LEN(N2122)-SEARCH("/",N2122))</f>
        <v>indie rock</v>
      </c>
      <c r="S2122" s="8">
        <f>(((J2122/60)/60)/24)+DATE(1970,1,1)</f>
        <v>41591.964537037034</v>
      </c>
      <c r="T2122" s="8">
        <f>(((I2122/60)/60)/24)+DATE(1970,1,1)</f>
        <v>41640.964537037034</v>
      </c>
      <c r="U2122" s="8">
        <f>VALUE(+LEFT(S2122,5))</f>
        <v>41591</v>
      </c>
      <c r="V2122" t="str">
        <f>VLOOKUP(D2122,X$2:Y$13,2)</f>
        <v>5000 to 9999</v>
      </c>
    </row>
    <row r="2123" spans="1:22" ht="28.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>+E2123/D2123</f>
        <v>5.6800000000000002E-3</v>
      </c>
      <c r="P2123">
        <f>AVERAGE(E2123/L2123)</f>
        <v>28.4</v>
      </c>
      <c r="Q2123" t="str">
        <f>LEFT(N2123,SEARCH("/",N2123)-1)</f>
        <v>games</v>
      </c>
      <c r="R2123" t="str">
        <f>RIGHT(N2123,LEN(N2123)-SEARCH("/",N2123))</f>
        <v>video games</v>
      </c>
      <c r="S2123" s="8">
        <f>(((J2123/60)/60)/24)+DATE(1970,1,1)</f>
        <v>42716.7424537037</v>
      </c>
      <c r="T2123" s="8">
        <f>(((I2123/60)/60)/24)+DATE(1970,1,1)</f>
        <v>42746.7424537037</v>
      </c>
      <c r="U2123" s="8">
        <f>VALUE(+LEFT(S2123,5))</f>
        <v>42716</v>
      </c>
      <c r="V2123" t="str">
        <f>VLOOKUP(D2123,X$2:Y$13,2)</f>
        <v>Greater than or equal to 50000</v>
      </c>
    </row>
    <row r="2124" spans="1:22" ht="28.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>+E2124/D2124</f>
        <v>3.875E-3</v>
      </c>
      <c r="P2124">
        <f>AVERAGE(E2124/L2124)</f>
        <v>103.33333333333333</v>
      </c>
      <c r="Q2124" t="str">
        <f>LEFT(N2124,SEARCH("/",N2124)-1)</f>
        <v>games</v>
      </c>
      <c r="R2124" t="str">
        <f>RIGHT(N2124,LEN(N2124)-SEARCH("/",N2124))</f>
        <v>video games</v>
      </c>
      <c r="S2124" s="8">
        <f>(((J2124/60)/60)/24)+DATE(1970,1,1)</f>
        <v>42712.300567129627</v>
      </c>
      <c r="T2124" s="8">
        <f>(((I2124/60)/60)/24)+DATE(1970,1,1)</f>
        <v>42742.300567129627</v>
      </c>
      <c r="U2124" s="8">
        <f>VALUE(+LEFT(S2124,5))</f>
        <v>42712</v>
      </c>
      <c r="V2124" t="str">
        <f>VLOOKUP(D2124,X$2:Y$13,2)</f>
        <v>Greater than or equal to 50000</v>
      </c>
    </row>
    <row r="2125" spans="1:22" ht="43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>+E2125/D2125</f>
        <v>0.1</v>
      </c>
      <c r="P2125">
        <f>AVERAGE(E2125/L2125)</f>
        <v>10</v>
      </c>
      <c r="Q2125" t="str">
        <f>LEFT(N2125,SEARCH("/",N2125)-1)</f>
        <v>games</v>
      </c>
      <c r="R2125" t="str">
        <f>RIGHT(N2125,LEN(N2125)-SEARCH("/",N2125))</f>
        <v>video games</v>
      </c>
      <c r="S2125" s="8">
        <f>(((J2125/60)/60)/24)+DATE(1970,1,1)</f>
        <v>40198.424849537041</v>
      </c>
      <c r="T2125" s="8">
        <f>(((I2125/60)/60)/24)+DATE(1970,1,1)</f>
        <v>40252.290972222225</v>
      </c>
      <c r="U2125" s="8">
        <f>VALUE(+LEFT(S2125,5))</f>
        <v>40198</v>
      </c>
      <c r="V2125" t="str">
        <f>VLOOKUP(D2125,X$2:Y$13,2)</f>
        <v>Less than 1000</v>
      </c>
    </row>
    <row r="2126" spans="1:22" ht="43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>+E2126/D2126</f>
        <v>0.10454545454545454</v>
      </c>
      <c r="P2126">
        <f>AVERAGE(E2126/L2126)</f>
        <v>23</v>
      </c>
      <c r="Q2126" t="str">
        <f>LEFT(N2126,SEARCH("/",N2126)-1)</f>
        <v>games</v>
      </c>
      <c r="R2126" t="str">
        <f>RIGHT(N2126,LEN(N2126)-SEARCH("/",N2126))</f>
        <v>video games</v>
      </c>
      <c r="S2126" s="8">
        <f>(((J2126/60)/60)/24)+DATE(1970,1,1)</f>
        <v>40464.028182870366</v>
      </c>
      <c r="T2126" s="8">
        <f>(((I2126/60)/60)/24)+DATE(1970,1,1)</f>
        <v>40512.208333333336</v>
      </c>
      <c r="U2126" s="8">
        <f>VALUE(+LEFT(S2126,5))</f>
        <v>40464</v>
      </c>
      <c r="V2126" t="str">
        <f>VLOOKUP(D2126,X$2:Y$13,2)</f>
        <v>1000 to 4999</v>
      </c>
    </row>
    <row r="2127" spans="1:22" ht="28.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>+E2127/D2127</f>
        <v>1.4200000000000001E-2</v>
      </c>
      <c r="P2127">
        <f>AVERAGE(E2127/L2127)</f>
        <v>31.555555555555557</v>
      </c>
      <c r="Q2127" t="str">
        <f>LEFT(N2127,SEARCH("/",N2127)-1)</f>
        <v>games</v>
      </c>
      <c r="R2127" t="str">
        <f>RIGHT(N2127,LEN(N2127)-SEARCH("/",N2127))</f>
        <v>video games</v>
      </c>
      <c r="S2127" s="8">
        <f>(((J2127/60)/60)/24)+DATE(1970,1,1)</f>
        <v>42191.023530092592</v>
      </c>
      <c r="T2127" s="8">
        <f>(((I2127/60)/60)/24)+DATE(1970,1,1)</f>
        <v>42221.023530092592</v>
      </c>
      <c r="U2127" s="8">
        <f>VALUE(+LEFT(S2127,5))</f>
        <v>42191</v>
      </c>
      <c r="V2127" t="str">
        <f>VLOOKUP(D2127,X$2:Y$13,2)</f>
        <v>Greater than or equal to 50000</v>
      </c>
    </row>
    <row r="2128" spans="1:22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>+E2128/D2128</f>
        <v>5.0000000000000001E-4</v>
      </c>
      <c r="P2128">
        <f>AVERAGE(E2128/L2128)</f>
        <v>5</v>
      </c>
      <c r="Q2128" t="str">
        <f>LEFT(N2128,SEARCH("/",N2128)-1)</f>
        <v>games</v>
      </c>
      <c r="R2128" t="str">
        <f>RIGHT(N2128,LEN(N2128)-SEARCH("/",N2128))</f>
        <v>video games</v>
      </c>
      <c r="S2128" s="8">
        <f>(((J2128/60)/60)/24)+DATE(1970,1,1)</f>
        <v>41951.973229166666</v>
      </c>
      <c r="T2128" s="8">
        <f>(((I2128/60)/60)/24)+DATE(1970,1,1)</f>
        <v>41981.973229166666</v>
      </c>
      <c r="U2128" s="8">
        <f>VALUE(+LEFT(S2128,5))</f>
        <v>41951</v>
      </c>
      <c r="V2128" t="str">
        <f>VLOOKUP(D2128,X$2:Y$13,2)</f>
        <v>20000 to 24999</v>
      </c>
    </row>
    <row r="2129" spans="1:2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>+E2129/D2129</f>
        <v>0.28842857142857142</v>
      </c>
      <c r="P2129">
        <f>AVERAGE(E2129/L2129)</f>
        <v>34.220338983050844</v>
      </c>
      <c r="Q2129" t="str">
        <f>LEFT(N2129,SEARCH("/",N2129)-1)</f>
        <v>games</v>
      </c>
      <c r="R2129" t="str">
        <f>RIGHT(N2129,LEN(N2129)-SEARCH("/",N2129))</f>
        <v>video games</v>
      </c>
      <c r="S2129" s="8">
        <f>(((J2129/60)/60)/24)+DATE(1970,1,1)</f>
        <v>42045.50535879629</v>
      </c>
      <c r="T2129" s="8">
        <f>(((I2129/60)/60)/24)+DATE(1970,1,1)</f>
        <v>42075.463692129633</v>
      </c>
      <c r="U2129" s="8">
        <f>VALUE(+LEFT(S2129,5))</f>
        <v>42045</v>
      </c>
      <c r="V2129" t="str">
        <f>VLOOKUP(D2129,X$2:Y$13,2)</f>
        <v>25000 to 29999</v>
      </c>
    </row>
    <row r="2130" spans="1:22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>+E2130/D2130</f>
        <v>1.6666666666666668E-3</v>
      </c>
      <c r="P2130">
        <f>AVERAGE(E2130/L2130)</f>
        <v>25</v>
      </c>
      <c r="Q2130" t="str">
        <f>LEFT(N2130,SEARCH("/",N2130)-1)</f>
        <v>games</v>
      </c>
      <c r="R2130" t="str">
        <f>RIGHT(N2130,LEN(N2130)-SEARCH("/",N2130))</f>
        <v>video games</v>
      </c>
      <c r="S2130" s="8">
        <f>(((J2130/60)/60)/24)+DATE(1970,1,1)</f>
        <v>41843.772789351853</v>
      </c>
      <c r="T2130" s="8">
        <f>(((I2130/60)/60)/24)+DATE(1970,1,1)</f>
        <v>41903.772789351853</v>
      </c>
      <c r="U2130" s="8">
        <f>VALUE(+LEFT(S2130,5))</f>
        <v>41843</v>
      </c>
      <c r="V2130" t="str">
        <f>VLOOKUP(D2130,X$2:Y$13,2)</f>
        <v>15000 to 19999</v>
      </c>
    </row>
    <row r="2131" spans="1:22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>+E2131/D2131</f>
        <v>0.11799999999999999</v>
      </c>
      <c r="P2131">
        <f>AVERAGE(E2131/L2131)</f>
        <v>19.666666666666668</v>
      </c>
      <c r="Q2131" t="str">
        <f>LEFT(N2131,SEARCH("/",N2131)-1)</f>
        <v>games</v>
      </c>
      <c r="R2131" t="str">
        <f>RIGHT(N2131,LEN(N2131)-SEARCH("/",N2131))</f>
        <v>video games</v>
      </c>
      <c r="S2131" s="8">
        <f>(((J2131/60)/60)/24)+DATE(1970,1,1)</f>
        <v>42409.024305555555</v>
      </c>
      <c r="T2131" s="8">
        <f>(((I2131/60)/60)/24)+DATE(1970,1,1)</f>
        <v>42439.024305555555</v>
      </c>
      <c r="U2131" s="8">
        <f>VALUE(+LEFT(S2131,5))</f>
        <v>42409</v>
      </c>
      <c r="V2131" t="str">
        <f>VLOOKUP(D2131,X$2:Y$13,2)</f>
        <v>1000 to 4999</v>
      </c>
    </row>
    <row r="2132" spans="1:22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>+E2132/D2132</f>
        <v>2.0238095238095236E-3</v>
      </c>
      <c r="P2132">
        <f>AVERAGE(E2132/L2132)</f>
        <v>21.25</v>
      </c>
      <c r="Q2132" t="str">
        <f>LEFT(N2132,SEARCH("/",N2132)-1)</f>
        <v>games</v>
      </c>
      <c r="R2132" t="str">
        <f>RIGHT(N2132,LEN(N2132)-SEARCH("/",N2132))</f>
        <v>video games</v>
      </c>
      <c r="S2132" s="8">
        <f>(((J2132/60)/60)/24)+DATE(1970,1,1)</f>
        <v>41832.086377314816</v>
      </c>
      <c r="T2132" s="8">
        <f>(((I2132/60)/60)/24)+DATE(1970,1,1)</f>
        <v>41867.086377314816</v>
      </c>
      <c r="U2132" s="8">
        <f>VALUE(+LEFT(S2132,5))</f>
        <v>41832</v>
      </c>
      <c r="V2132" t="str">
        <f>VLOOKUP(D2132,X$2:Y$13,2)</f>
        <v>40000 to 44999</v>
      </c>
    </row>
    <row r="2133" spans="1:22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>+E2133/D2133</f>
        <v>0.05</v>
      </c>
      <c r="P2133">
        <f>AVERAGE(E2133/L2133)</f>
        <v>8.3333333333333339</v>
      </c>
      <c r="Q2133" t="str">
        <f>LEFT(N2133,SEARCH("/",N2133)-1)</f>
        <v>games</v>
      </c>
      <c r="R2133" t="str">
        <f>RIGHT(N2133,LEN(N2133)-SEARCH("/",N2133))</f>
        <v>video games</v>
      </c>
      <c r="S2133" s="8">
        <f>(((J2133/60)/60)/24)+DATE(1970,1,1)</f>
        <v>42167.207071759258</v>
      </c>
      <c r="T2133" s="8">
        <f>(((I2133/60)/60)/24)+DATE(1970,1,1)</f>
        <v>42197.207071759258</v>
      </c>
      <c r="U2133" s="8">
        <f>VALUE(+LEFT(S2133,5))</f>
        <v>42167</v>
      </c>
      <c r="V2133" t="str">
        <f>VLOOKUP(D2133,X$2:Y$13,2)</f>
        <v>Less than 1000</v>
      </c>
    </row>
    <row r="2134" spans="1:22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>+E2134/D2134</f>
        <v>2.1129899999999997E-2</v>
      </c>
      <c r="P2134">
        <f>AVERAGE(E2134/L2134)</f>
        <v>21.34333333333333</v>
      </c>
      <c r="Q2134" t="str">
        <f>LEFT(N2134,SEARCH("/",N2134)-1)</f>
        <v>games</v>
      </c>
      <c r="R2134" t="str">
        <f>RIGHT(N2134,LEN(N2134)-SEARCH("/",N2134))</f>
        <v>video games</v>
      </c>
      <c r="S2134" s="8">
        <f>(((J2134/60)/60)/24)+DATE(1970,1,1)</f>
        <v>41643.487175925926</v>
      </c>
      <c r="T2134" s="8">
        <f>(((I2134/60)/60)/24)+DATE(1970,1,1)</f>
        <v>41673.487175925926</v>
      </c>
      <c r="U2134" s="8">
        <f>VALUE(+LEFT(S2134,5))</f>
        <v>41643</v>
      </c>
      <c r="V2134" t="str">
        <f>VLOOKUP(D2134,X$2:Y$13,2)</f>
        <v>Greater than or equal to 50000</v>
      </c>
    </row>
    <row r="2135" spans="1:22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>+E2135/D2135</f>
        <v>1.6E-2</v>
      </c>
      <c r="P2135">
        <f>AVERAGE(E2135/L2135)</f>
        <v>5.333333333333333</v>
      </c>
      <c r="Q2135" t="str">
        <f>LEFT(N2135,SEARCH("/",N2135)-1)</f>
        <v>games</v>
      </c>
      <c r="R2135" t="str">
        <f>RIGHT(N2135,LEN(N2135)-SEARCH("/",N2135))</f>
        <v>video games</v>
      </c>
      <c r="S2135" s="8">
        <f>(((J2135/60)/60)/24)+DATE(1970,1,1)</f>
        <v>40619.097210648149</v>
      </c>
      <c r="T2135" s="8">
        <f>(((I2135/60)/60)/24)+DATE(1970,1,1)</f>
        <v>40657.290972222225</v>
      </c>
      <c r="U2135" s="8">
        <f>VALUE(+LEFT(S2135,5))</f>
        <v>40619</v>
      </c>
      <c r="V2135" t="str">
        <f>VLOOKUP(D2135,X$2:Y$13,2)</f>
        <v>1000 to 4999</v>
      </c>
    </row>
    <row r="2136" spans="1:22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>+E2136/D2136</f>
        <v>1.7333333333333333E-2</v>
      </c>
      <c r="P2136">
        <f>AVERAGE(E2136/L2136)</f>
        <v>34.666666666666664</v>
      </c>
      <c r="Q2136" t="str">
        <f>LEFT(N2136,SEARCH("/",N2136)-1)</f>
        <v>games</v>
      </c>
      <c r="R2136" t="str">
        <f>RIGHT(N2136,LEN(N2136)-SEARCH("/",N2136))</f>
        <v>video games</v>
      </c>
      <c r="S2136" s="8">
        <f>(((J2136/60)/60)/24)+DATE(1970,1,1)</f>
        <v>41361.886469907404</v>
      </c>
      <c r="T2136" s="8">
        <f>(((I2136/60)/60)/24)+DATE(1970,1,1)</f>
        <v>41391.886469907404</v>
      </c>
      <c r="U2136" s="8">
        <f>VALUE(+LEFT(S2136,5))</f>
        <v>41361</v>
      </c>
      <c r="V2136" t="str">
        <f>VLOOKUP(D2136,X$2:Y$13,2)</f>
        <v>5000 to 9999</v>
      </c>
    </row>
    <row r="2137" spans="1:22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>+E2137/D2137</f>
        <v>9.5600000000000004E-2</v>
      </c>
      <c r="P2137">
        <f>AVERAGE(E2137/L2137)</f>
        <v>21.727272727272727</v>
      </c>
      <c r="Q2137" t="str">
        <f>LEFT(N2137,SEARCH("/",N2137)-1)</f>
        <v>games</v>
      </c>
      <c r="R2137" t="str">
        <f>RIGHT(N2137,LEN(N2137)-SEARCH("/",N2137))</f>
        <v>video games</v>
      </c>
      <c r="S2137" s="8">
        <f>(((J2137/60)/60)/24)+DATE(1970,1,1)</f>
        <v>41156.963344907403</v>
      </c>
      <c r="T2137" s="8">
        <f>(((I2137/60)/60)/24)+DATE(1970,1,1)</f>
        <v>41186.963344907403</v>
      </c>
      <c r="U2137" s="8">
        <f>VALUE(+LEFT(S2137,5))</f>
        <v>41156</v>
      </c>
      <c r="V2137" t="str">
        <f>VLOOKUP(D2137,X$2:Y$13,2)</f>
        <v>5000 to 9999</v>
      </c>
    </row>
    <row r="2138" spans="1:22" ht="28.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>+E2138/D2138</f>
        <v>5.9612499999999998E-4</v>
      </c>
      <c r="P2138">
        <f>AVERAGE(E2138/L2138)</f>
        <v>11.922499999999999</v>
      </c>
      <c r="Q2138" t="str">
        <f>LEFT(N2138,SEARCH("/",N2138)-1)</f>
        <v>games</v>
      </c>
      <c r="R2138" t="str">
        <f>RIGHT(N2138,LEN(N2138)-SEARCH("/",N2138))</f>
        <v>video games</v>
      </c>
      <c r="S2138" s="8">
        <f>(((J2138/60)/60)/24)+DATE(1970,1,1)</f>
        <v>41536.509097222224</v>
      </c>
      <c r="T2138" s="8">
        <f>(((I2138/60)/60)/24)+DATE(1970,1,1)</f>
        <v>41566.509097222224</v>
      </c>
      <c r="U2138" s="8">
        <f>VALUE(+LEFT(S2138,5))</f>
        <v>41536</v>
      </c>
      <c r="V2138" t="str">
        <f>VLOOKUP(D2138,X$2:Y$13,2)</f>
        <v>Greater than or equal to 50000</v>
      </c>
    </row>
    <row r="2139" spans="1:22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>+E2139/D2139</f>
        <v>0.28405999999999998</v>
      </c>
      <c r="P2139">
        <f>AVERAGE(E2139/L2139)</f>
        <v>26.59737827715356</v>
      </c>
      <c r="Q2139" t="str">
        <f>LEFT(N2139,SEARCH("/",N2139)-1)</f>
        <v>games</v>
      </c>
      <c r="R2139" t="str">
        <f>RIGHT(N2139,LEN(N2139)-SEARCH("/",N2139))</f>
        <v>video games</v>
      </c>
      <c r="S2139" s="8">
        <f>(((J2139/60)/60)/24)+DATE(1970,1,1)</f>
        <v>41948.771168981482</v>
      </c>
      <c r="T2139" s="8">
        <f>(((I2139/60)/60)/24)+DATE(1970,1,1)</f>
        <v>41978.771168981482</v>
      </c>
      <c r="U2139" s="8">
        <f>VALUE(+LEFT(S2139,5))</f>
        <v>41948</v>
      </c>
      <c r="V2139" t="str">
        <f>VLOOKUP(D2139,X$2:Y$13,2)</f>
        <v>Greater than or equal to 50000</v>
      </c>
    </row>
    <row r="2140" spans="1:22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>+E2140/D2140</f>
        <v>0.128</v>
      </c>
      <c r="P2140">
        <f>AVERAGE(E2140/L2140)</f>
        <v>10.666666666666666</v>
      </c>
      <c r="Q2140" t="str">
        <f>LEFT(N2140,SEARCH("/",N2140)-1)</f>
        <v>games</v>
      </c>
      <c r="R2140" t="str">
        <f>RIGHT(N2140,LEN(N2140)-SEARCH("/",N2140))</f>
        <v>video games</v>
      </c>
      <c r="S2140" s="8">
        <f>(((J2140/60)/60)/24)+DATE(1970,1,1)</f>
        <v>41557.013182870374</v>
      </c>
      <c r="T2140" s="8">
        <f>(((I2140/60)/60)/24)+DATE(1970,1,1)</f>
        <v>41587.054849537039</v>
      </c>
      <c r="U2140" s="8">
        <f>VALUE(+LEFT(S2140,5))</f>
        <v>41557</v>
      </c>
      <c r="V2140" t="str">
        <f>VLOOKUP(D2140,X$2:Y$13,2)</f>
        <v>1000 to 4999</v>
      </c>
    </row>
    <row r="2141" spans="1:22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>+E2141/D2141</f>
        <v>5.4199999999999998E-2</v>
      </c>
      <c r="P2141">
        <f>AVERAGE(E2141/L2141)</f>
        <v>29.035714285714285</v>
      </c>
      <c r="Q2141" t="str">
        <f>LEFT(N2141,SEARCH("/",N2141)-1)</f>
        <v>games</v>
      </c>
      <c r="R2141" t="str">
        <f>RIGHT(N2141,LEN(N2141)-SEARCH("/",N2141))</f>
        <v>video games</v>
      </c>
      <c r="S2141" s="8">
        <f>(((J2141/60)/60)/24)+DATE(1970,1,1)</f>
        <v>42647.750092592592</v>
      </c>
      <c r="T2141" s="8">
        <f>(((I2141/60)/60)/24)+DATE(1970,1,1)</f>
        <v>42677.750092592592</v>
      </c>
      <c r="U2141" s="8">
        <f>VALUE(+LEFT(S2141,5))</f>
        <v>42647</v>
      </c>
      <c r="V2141" t="str">
        <f>VLOOKUP(D2141,X$2:Y$13,2)</f>
        <v>30000 to 34999</v>
      </c>
    </row>
    <row r="2142" spans="1:22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>+E2142/D2142</f>
        <v>1.1199999999999999E-3</v>
      </c>
      <c r="P2142">
        <f>AVERAGE(E2142/L2142)</f>
        <v>50.909090909090907</v>
      </c>
      <c r="Q2142" t="str">
        <f>LEFT(N2142,SEARCH("/",N2142)-1)</f>
        <v>games</v>
      </c>
      <c r="R2142" t="str">
        <f>RIGHT(N2142,LEN(N2142)-SEARCH("/",N2142))</f>
        <v>video games</v>
      </c>
      <c r="S2142" s="8">
        <f>(((J2142/60)/60)/24)+DATE(1970,1,1)</f>
        <v>41255.833611111113</v>
      </c>
      <c r="T2142" s="8">
        <f>(((I2142/60)/60)/24)+DATE(1970,1,1)</f>
        <v>41285.833611111113</v>
      </c>
      <c r="U2142" s="8">
        <f>VALUE(+LEFT(S2142,5))</f>
        <v>41255</v>
      </c>
      <c r="V2142" t="str">
        <f>VLOOKUP(D2142,X$2:Y$13,2)</f>
        <v>Greater than or equal to 50000</v>
      </c>
    </row>
    <row r="2143" spans="1:22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>+E2143/D2143</f>
        <v>0</v>
      </c>
      <c r="P2143" t="e">
        <f>AVERAGE(E2143/L2143)</f>
        <v>#DIV/0!</v>
      </c>
      <c r="Q2143" t="str">
        <f>LEFT(N2143,SEARCH("/",N2143)-1)</f>
        <v>games</v>
      </c>
      <c r="R2143" t="str">
        <f>RIGHT(N2143,LEN(N2143)-SEARCH("/",N2143))</f>
        <v>video games</v>
      </c>
      <c r="S2143" s="8">
        <f>(((J2143/60)/60)/24)+DATE(1970,1,1)</f>
        <v>41927.235636574071</v>
      </c>
      <c r="T2143" s="8">
        <f>(((I2143/60)/60)/24)+DATE(1970,1,1)</f>
        <v>41957.277303240742</v>
      </c>
      <c r="U2143" s="8">
        <f>VALUE(+LEFT(S2143,5))</f>
        <v>41927</v>
      </c>
      <c r="V2143" t="str">
        <f>VLOOKUP(D2143,X$2:Y$13,2)</f>
        <v>15000 to 19999</v>
      </c>
    </row>
    <row r="2144" spans="1:22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>+E2144/D2144</f>
        <v>5.7238095238095241E-2</v>
      </c>
      <c r="P2144">
        <f>AVERAGE(E2144/L2144)</f>
        <v>50.083333333333336</v>
      </c>
      <c r="Q2144" t="str">
        <f>LEFT(N2144,SEARCH("/",N2144)-1)</f>
        <v>games</v>
      </c>
      <c r="R2144" t="str">
        <f>RIGHT(N2144,LEN(N2144)-SEARCH("/",N2144))</f>
        <v>video games</v>
      </c>
      <c r="S2144" s="8">
        <f>(((J2144/60)/60)/24)+DATE(1970,1,1)</f>
        <v>42340.701504629629</v>
      </c>
      <c r="T2144" s="8">
        <f>(((I2144/60)/60)/24)+DATE(1970,1,1)</f>
        <v>42368.701504629629</v>
      </c>
      <c r="U2144" s="8">
        <f>VALUE(+LEFT(S2144,5))</f>
        <v>42340</v>
      </c>
      <c r="V2144" t="str">
        <f>VLOOKUP(D2144,X$2:Y$13,2)</f>
        <v>10000 to 14999</v>
      </c>
    </row>
    <row r="2145" spans="1:22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>+E2145/D2145</f>
        <v>0.1125</v>
      </c>
      <c r="P2145">
        <f>AVERAGE(E2145/L2145)</f>
        <v>45</v>
      </c>
      <c r="Q2145" t="str">
        <f>LEFT(N2145,SEARCH("/",N2145)-1)</f>
        <v>games</v>
      </c>
      <c r="R2145" t="str">
        <f>RIGHT(N2145,LEN(N2145)-SEARCH("/",N2145))</f>
        <v>video games</v>
      </c>
      <c r="S2145" s="8">
        <f>(((J2145/60)/60)/24)+DATE(1970,1,1)</f>
        <v>40332.886712962965</v>
      </c>
      <c r="T2145" s="8">
        <f>(((I2145/60)/60)/24)+DATE(1970,1,1)</f>
        <v>40380.791666666664</v>
      </c>
      <c r="U2145" s="8">
        <f>VALUE(+LEFT(S2145,5))</f>
        <v>40332</v>
      </c>
      <c r="V2145" t="str">
        <f>VLOOKUP(D2145,X$2:Y$13,2)</f>
        <v>1000 to 4999</v>
      </c>
    </row>
    <row r="2146" spans="1:22" ht="28.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>+E2146/D2146</f>
        <v>1.7098591549295775E-2</v>
      </c>
      <c r="P2146">
        <f>AVERAGE(E2146/L2146)</f>
        <v>25.291666666666668</v>
      </c>
      <c r="Q2146" t="str">
        <f>LEFT(N2146,SEARCH("/",N2146)-1)</f>
        <v>games</v>
      </c>
      <c r="R2146" t="str">
        <f>RIGHT(N2146,LEN(N2146)-SEARCH("/",N2146))</f>
        <v>video games</v>
      </c>
      <c r="S2146" s="8">
        <f>(((J2146/60)/60)/24)+DATE(1970,1,1)</f>
        <v>41499.546759259261</v>
      </c>
      <c r="T2146" s="8">
        <f>(((I2146/60)/60)/24)+DATE(1970,1,1)</f>
        <v>41531.546759259261</v>
      </c>
      <c r="U2146" s="8">
        <f>VALUE(+LEFT(S2146,5))</f>
        <v>41499</v>
      </c>
      <c r="V2146" t="str">
        <f>VLOOKUP(D2146,X$2:Y$13,2)</f>
        <v>35000 to 39999</v>
      </c>
    </row>
    <row r="2147" spans="1:22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>+E2147/D2147</f>
        <v>0.30433333333333334</v>
      </c>
      <c r="P2147">
        <f>AVERAGE(E2147/L2147)</f>
        <v>51.292134831460672</v>
      </c>
      <c r="Q2147" t="str">
        <f>LEFT(N2147,SEARCH("/",N2147)-1)</f>
        <v>games</v>
      </c>
      <c r="R2147" t="str">
        <f>RIGHT(N2147,LEN(N2147)-SEARCH("/",N2147))</f>
        <v>video games</v>
      </c>
      <c r="S2147" s="8">
        <f>(((J2147/60)/60)/24)+DATE(1970,1,1)</f>
        <v>41575.237430555557</v>
      </c>
      <c r="T2147" s="8">
        <f>(((I2147/60)/60)/24)+DATE(1970,1,1)</f>
        <v>41605.279097222221</v>
      </c>
      <c r="U2147" s="8">
        <f>VALUE(+LEFT(S2147,5))</f>
        <v>41575</v>
      </c>
      <c r="V2147" t="str">
        <f>VLOOKUP(D2147,X$2:Y$13,2)</f>
        <v>15000 to 19999</v>
      </c>
    </row>
    <row r="2148" spans="1:22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>+E2148/D2148</f>
        <v>2.0000000000000001E-4</v>
      </c>
      <c r="P2148">
        <f>AVERAGE(E2148/L2148)</f>
        <v>1</v>
      </c>
      <c r="Q2148" t="str">
        <f>LEFT(N2148,SEARCH("/",N2148)-1)</f>
        <v>games</v>
      </c>
      <c r="R2148" t="str">
        <f>RIGHT(N2148,LEN(N2148)-SEARCH("/",N2148))</f>
        <v>video games</v>
      </c>
      <c r="S2148" s="8">
        <f>(((J2148/60)/60)/24)+DATE(1970,1,1)</f>
        <v>42397.679513888885</v>
      </c>
      <c r="T2148" s="8">
        <f>(((I2148/60)/60)/24)+DATE(1970,1,1)</f>
        <v>42411.679513888885</v>
      </c>
      <c r="U2148" s="8">
        <f>VALUE(+LEFT(S2148,5))</f>
        <v>42397</v>
      </c>
      <c r="V2148" t="str">
        <f>VLOOKUP(D2148,X$2:Y$13,2)</f>
        <v>5000 to 9999</v>
      </c>
    </row>
    <row r="2149" spans="1:2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>+E2149/D2149</f>
        <v>6.9641025641025639E-3</v>
      </c>
      <c r="P2149">
        <f>AVERAGE(E2149/L2149)</f>
        <v>49.381818181818183</v>
      </c>
      <c r="Q2149" t="str">
        <f>LEFT(N2149,SEARCH("/",N2149)-1)</f>
        <v>games</v>
      </c>
      <c r="R2149" t="str">
        <f>RIGHT(N2149,LEN(N2149)-SEARCH("/",N2149))</f>
        <v>video games</v>
      </c>
      <c r="S2149" s="8">
        <f>(((J2149/60)/60)/24)+DATE(1970,1,1)</f>
        <v>41927.295694444445</v>
      </c>
      <c r="T2149" s="8">
        <f>(((I2149/60)/60)/24)+DATE(1970,1,1)</f>
        <v>41959.337361111116</v>
      </c>
      <c r="U2149" s="8">
        <f>VALUE(+LEFT(S2149,5))</f>
        <v>41927</v>
      </c>
      <c r="V2149" t="str">
        <f>VLOOKUP(D2149,X$2:Y$13,2)</f>
        <v>Greater than or equal to 50000</v>
      </c>
    </row>
    <row r="2150" spans="1:22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>+E2150/D2150</f>
        <v>0.02</v>
      </c>
      <c r="P2150">
        <f>AVERAGE(E2150/L2150)</f>
        <v>1</v>
      </c>
      <c r="Q2150" t="str">
        <f>LEFT(N2150,SEARCH("/",N2150)-1)</f>
        <v>games</v>
      </c>
      <c r="R2150" t="str">
        <f>RIGHT(N2150,LEN(N2150)-SEARCH("/",N2150))</f>
        <v>video games</v>
      </c>
      <c r="S2150" s="8">
        <f>(((J2150/60)/60)/24)+DATE(1970,1,1)</f>
        <v>42066.733587962968</v>
      </c>
      <c r="T2150" s="8">
        <f>(((I2150/60)/60)/24)+DATE(1970,1,1)</f>
        <v>42096.691921296297</v>
      </c>
      <c r="U2150" s="8">
        <f>VALUE(+LEFT(S2150,5))</f>
        <v>42066</v>
      </c>
      <c r="V2150" t="str">
        <f>VLOOKUP(D2150,X$2:Y$13,2)</f>
        <v>Less than 1000</v>
      </c>
    </row>
    <row r="2151" spans="1:22" ht="43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>+E2151/D2151</f>
        <v>0</v>
      </c>
      <c r="P2151" t="e">
        <f>AVERAGE(E2151/L2151)</f>
        <v>#DIV/0!</v>
      </c>
      <c r="Q2151" t="str">
        <f>LEFT(N2151,SEARCH("/",N2151)-1)</f>
        <v>games</v>
      </c>
      <c r="R2151" t="str">
        <f>RIGHT(N2151,LEN(N2151)-SEARCH("/",N2151))</f>
        <v>video games</v>
      </c>
      <c r="S2151" s="8">
        <f>(((J2151/60)/60)/24)+DATE(1970,1,1)</f>
        <v>40355.024953703702</v>
      </c>
      <c r="T2151" s="8">
        <f>(((I2151/60)/60)/24)+DATE(1970,1,1)</f>
        <v>40390</v>
      </c>
      <c r="U2151" s="8">
        <f>VALUE(+LEFT(S2151,5))</f>
        <v>40355</v>
      </c>
      <c r="V2151" t="str">
        <f>VLOOKUP(D2151,X$2:Y$13,2)</f>
        <v>1000 to 4999</v>
      </c>
    </row>
    <row r="2152" spans="1:2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>+E2152/D2152</f>
        <v>8.0999999999999996E-3</v>
      </c>
      <c r="P2152">
        <f>AVERAGE(E2152/L2152)</f>
        <v>101.25</v>
      </c>
      <c r="Q2152" t="str">
        <f>LEFT(N2152,SEARCH("/",N2152)-1)</f>
        <v>games</v>
      </c>
      <c r="R2152" t="str">
        <f>RIGHT(N2152,LEN(N2152)-SEARCH("/",N2152))</f>
        <v>video games</v>
      </c>
      <c r="S2152" s="8">
        <f>(((J2152/60)/60)/24)+DATE(1970,1,1)</f>
        <v>42534.284710648149</v>
      </c>
      <c r="T2152" s="8">
        <f>(((I2152/60)/60)/24)+DATE(1970,1,1)</f>
        <v>42564.284710648149</v>
      </c>
      <c r="U2152" s="8">
        <f>VALUE(+LEFT(S2152,5))</f>
        <v>42534</v>
      </c>
      <c r="V2152" t="str">
        <f>VLOOKUP(D2152,X$2:Y$13,2)</f>
        <v>Greater than or equal to 50000</v>
      </c>
    </row>
    <row r="2153" spans="1:22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>+E2153/D2153</f>
        <v>2.6222222222222224E-3</v>
      </c>
      <c r="P2153">
        <f>AVERAGE(E2153/L2153)</f>
        <v>19.666666666666668</v>
      </c>
      <c r="Q2153" t="str">
        <f>LEFT(N2153,SEARCH("/",N2153)-1)</f>
        <v>games</v>
      </c>
      <c r="R2153" t="str">
        <f>RIGHT(N2153,LEN(N2153)-SEARCH("/",N2153))</f>
        <v>video games</v>
      </c>
      <c r="S2153" s="8">
        <f>(((J2153/60)/60)/24)+DATE(1970,1,1)</f>
        <v>42520.847384259265</v>
      </c>
      <c r="T2153" s="8">
        <f>(((I2153/60)/60)/24)+DATE(1970,1,1)</f>
        <v>42550.847384259265</v>
      </c>
      <c r="U2153" s="8">
        <f>VALUE(+LEFT(S2153,5))</f>
        <v>42520</v>
      </c>
      <c r="V2153" t="str">
        <f>VLOOKUP(D2153,X$2:Y$13,2)</f>
        <v>45000 to 49999</v>
      </c>
    </row>
    <row r="2154" spans="1:22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>+E2154/D2154</f>
        <v>1.6666666666666668E-3</v>
      </c>
      <c r="P2154">
        <f>AVERAGE(E2154/L2154)</f>
        <v>12.5</v>
      </c>
      <c r="Q2154" t="str">
        <f>LEFT(N2154,SEARCH("/",N2154)-1)</f>
        <v>games</v>
      </c>
      <c r="R2154" t="str">
        <f>RIGHT(N2154,LEN(N2154)-SEARCH("/",N2154))</f>
        <v>video games</v>
      </c>
      <c r="S2154" s="8">
        <f>(((J2154/60)/60)/24)+DATE(1970,1,1)</f>
        <v>41683.832280092596</v>
      </c>
      <c r="T2154" s="8">
        <f>(((I2154/60)/60)/24)+DATE(1970,1,1)</f>
        <v>41713.790613425925</v>
      </c>
      <c r="U2154" s="8">
        <f>VALUE(+LEFT(S2154,5))</f>
        <v>41683</v>
      </c>
      <c r="V2154" t="str">
        <f>VLOOKUP(D2154,X$2:Y$13,2)</f>
        <v>30000 to 34999</v>
      </c>
    </row>
    <row r="2155" spans="1:22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>+E2155/D2155</f>
        <v>9.1244548809124457E-5</v>
      </c>
      <c r="P2155">
        <f>AVERAGE(E2155/L2155)</f>
        <v>8.5</v>
      </c>
      <c r="Q2155" t="str">
        <f>LEFT(N2155,SEARCH("/",N2155)-1)</f>
        <v>games</v>
      </c>
      <c r="R2155" t="str">
        <f>RIGHT(N2155,LEN(N2155)-SEARCH("/",N2155))</f>
        <v>video games</v>
      </c>
      <c r="S2155" s="8">
        <f>(((J2155/60)/60)/24)+DATE(1970,1,1)</f>
        <v>41974.911087962959</v>
      </c>
      <c r="T2155" s="8">
        <f>(((I2155/60)/60)/24)+DATE(1970,1,1)</f>
        <v>42014.332638888889</v>
      </c>
      <c r="U2155" s="8">
        <f>VALUE(+LEFT(S2155,5))</f>
        <v>41974</v>
      </c>
      <c r="V2155" t="str">
        <f>VLOOKUP(D2155,X$2:Y$13,2)</f>
        <v>Greater than or equal to 50000</v>
      </c>
    </row>
    <row r="2156" spans="1:22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>+E2156/D2156</f>
        <v>8.0000000000000002E-3</v>
      </c>
      <c r="P2156">
        <f>AVERAGE(E2156/L2156)</f>
        <v>1</v>
      </c>
      <c r="Q2156" t="str">
        <f>LEFT(N2156,SEARCH("/",N2156)-1)</f>
        <v>games</v>
      </c>
      <c r="R2156" t="str">
        <f>RIGHT(N2156,LEN(N2156)-SEARCH("/",N2156))</f>
        <v>video games</v>
      </c>
      <c r="S2156" s="8">
        <f>(((J2156/60)/60)/24)+DATE(1970,1,1)</f>
        <v>41647.632256944446</v>
      </c>
      <c r="T2156" s="8">
        <f>(((I2156/60)/60)/24)+DATE(1970,1,1)</f>
        <v>41667.632256944446</v>
      </c>
      <c r="U2156" s="8">
        <f>VALUE(+LEFT(S2156,5))</f>
        <v>41647</v>
      </c>
      <c r="V2156" t="str">
        <f>VLOOKUP(D2156,X$2:Y$13,2)</f>
        <v>Less than 1000</v>
      </c>
    </row>
    <row r="2157" spans="1:22" ht="28.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>+E2157/D2157</f>
        <v>2.3E-2</v>
      </c>
      <c r="P2157">
        <f>AVERAGE(E2157/L2157)</f>
        <v>23</v>
      </c>
      <c r="Q2157" t="str">
        <f>LEFT(N2157,SEARCH("/",N2157)-1)</f>
        <v>games</v>
      </c>
      <c r="R2157" t="str">
        <f>RIGHT(N2157,LEN(N2157)-SEARCH("/",N2157))</f>
        <v>video games</v>
      </c>
      <c r="S2157" s="8">
        <f>(((J2157/60)/60)/24)+DATE(1970,1,1)</f>
        <v>42430.747511574074</v>
      </c>
      <c r="T2157" s="8">
        <f>(((I2157/60)/60)/24)+DATE(1970,1,1)</f>
        <v>42460.70584490741</v>
      </c>
      <c r="U2157" s="8">
        <f>VALUE(+LEFT(S2157,5))</f>
        <v>42430</v>
      </c>
      <c r="V2157" t="str">
        <f>VLOOKUP(D2157,X$2:Y$13,2)</f>
        <v>5000 to 9999</v>
      </c>
    </row>
    <row r="2158" spans="1:22" ht="28.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>+E2158/D2158</f>
        <v>2.6660714285714284E-2</v>
      </c>
      <c r="P2158">
        <f>AVERAGE(E2158/L2158)</f>
        <v>17.987951807228917</v>
      </c>
      <c r="Q2158" t="str">
        <f>LEFT(N2158,SEARCH("/",N2158)-1)</f>
        <v>games</v>
      </c>
      <c r="R2158" t="str">
        <f>RIGHT(N2158,LEN(N2158)-SEARCH("/",N2158))</f>
        <v>video games</v>
      </c>
      <c r="S2158" s="8">
        <f>(((J2158/60)/60)/24)+DATE(1970,1,1)</f>
        <v>41488.85423611111</v>
      </c>
      <c r="T2158" s="8">
        <f>(((I2158/60)/60)/24)+DATE(1970,1,1)</f>
        <v>41533.85423611111</v>
      </c>
      <c r="U2158" s="8">
        <f>VALUE(+LEFT(S2158,5))</f>
        <v>41488</v>
      </c>
      <c r="V2158" t="str">
        <f>VLOOKUP(D2158,X$2:Y$13,2)</f>
        <v>Greater than or equal to 50000</v>
      </c>
    </row>
    <row r="2159" spans="1:22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>+E2159/D2159</f>
        <v>0.28192</v>
      </c>
      <c r="P2159">
        <f>AVERAGE(E2159/L2159)</f>
        <v>370.94736842105266</v>
      </c>
      <c r="Q2159" t="str">
        <f>LEFT(N2159,SEARCH("/",N2159)-1)</f>
        <v>games</v>
      </c>
      <c r="R2159" t="str">
        <f>RIGHT(N2159,LEN(N2159)-SEARCH("/",N2159))</f>
        <v>video games</v>
      </c>
      <c r="S2159" s="8">
        <f>(((J2159/60)/60)/24)+DATE(1970,1,1)</f>
        <v>42694.98128472222</v>
      </c>
      <c r="T2159" s="8">
        <f>(((I2159/60)/60)/24)+DATE(1970,1,1)</f>
        <v>42727.332638888889</v>
      </c>
      <c r="U2159" s="8">
        <f>VALUE(+LEFT(S2159,5))</f>
        <v>42694</v>
      </c>
      <c r="V2159" t="str">
        <f>VLOOKUP(D2159,X$2:Y$13,2)</f>
        <v>Greater than or equal to 50000</v>
      </c>
    </row>
    <row r="2160" spans="1:22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>+E2160/D2160</f>
        <v>6.5900366666666668E-2</v>
      </c>
      <c r="P2160">
        <f>AVERAGE(E2160/L2160)</f>
        <v>63.569485530546629</v>
      </c>
      <c r="Q2160" t="str">
        <f>LEFT(N2160,SEARCH("/",N2160)-1)</f>
        <v>games</v>
      </c>
      <c r="R2160" t="str">
        <f>RIGHT(N2160,LEN(N2160)-SEARCH("/",N2160))</f>
        <v>video games</v>
      </c>
      <c r="S2160" s="8">
        <f>(((J2160/60)/60)/24)+DATE(1970,1,1)</f>
        <v>41264.853865740741</v>
      </c>
      <c r="T2160" s="8">
        <f>(((I2160/60)/60)/24)+DATE(1970,1,1)</f>
        <v>41309.853865740741</v>
      </c>
      <c r="U2160" s="8">
        <f>VALUE(+LEFT(S2160,5))</f>
        <v>41264</v>
      </c>
      <c r="V2160" t="str">
        <f>VLOOKUP(D2160,X$2:Y$13,2)</f>
        <v>Greater than or equal to 50000</v>
      </c>
    </row>
    <row r="2161" spans="1:22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>+E2161/D2161</f>
        <v>7.2222222222222219E-3</v>
      </c>
      <c r="P2161">
        <f>AVERAGE(E2161/L2161)</f>
        <v>13</v>
      </c>
      <c r="Q2161" t="str">
        <f>LEFT(N2161,SEARCH("/",N2161)-1)</f>
        <v>games</v>
      </c>
      <c r="R2161" t="str">
        <f>RIGHT(N2161,LEN(N2161)-SEARCH("/",N2161))</f>
        <v>video games</v>
      </c>
      <c r="S2161" s="8">
        <f>(((J2161/60)/60)/24)+DATE(1970,1,1)</f>
        <v>40710.731180555551</v>
      </c>
      <c r="T2161" s="8">
        <f>(((I2161/60)/60)/24)+DATE(1970,1,1)</f>
        <v>40740.731180555551</v>
      </c>
      <c r="U2161" s="8">
        <f>VALUE(+LEFT(S2161,5))</f>
        <v>40710</v>
      </c>
      <c r="V2161" t="str">
        <f>VLOOKUP(D2161,X$2:Y$13,2)</f>
        <v>1000 to 4999</v>
      </c>
    </row>
    <row r="2162" spans="1:22" ht="28.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>+E2162/D2162</f>
        <v>8.5000000000000006E-3</v>
      </c>
      <c r="P2162">
        <f>AVERAGE(E2162/L2162)</f>
        <v>5.3125</v>
      </c>
      <c r="Q2162" t="str">
        <f>LEFT(N2162,SEARCH("/",N2162)-1)</f>
        <v>games</v>
      </c>
      <c r="R2162" t="str">
        <f>RIGHT(N2162,LEN(N2162)-SEARCH("/",N2162))</f>
        <v>video games</v>
      </c>
      <c r="S2162" s="8">
        <f>(((J2162/60)/60)/24)+DATE(1970,1,1)</f>
        <v>41018.711863425924</v>
      </c>
      <c r="T2162" s="8">
        <f>(((I2162/60)/60)/24)+DATE(1970,1,1)</f>
        <v>41048.711863425924</v>
      </c>
      <c r="U2162" s="8">
        <f>VALUE(+LEFT(S2162,5))</f>
        <v>41018</v>
      </c>
      <c r="V2162" t="str">
        <f>VLOOKUP(D2162,X$2:Y$13,2)</f>
        <v>10000 to 14999</v>
      </c>
    </row>
    <row r="2163" spans="1:2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>+E2163/D2163</f>
        <v>1.1575</v>
      </c>
      <c r="P2163">
        <f>AVERAGE(E2163/L2163)</f>
        <v>35.615384615384613</v>
      </c>
      <c r="Q2163" t="str">
        <f>LEFT(N2163,SEARCH("/",N2163)-1)</f>
        <v>music</v>
      </c>
      <c r="R2163" t="str">
        <f>RIGHT(N2163,LEN(N2163)-SEARCH("/",N2163))</f>
        <v>rock</v>
      </c>
      <c r="S2163" s="8">
        <f>(((J2163/60)/60)/24)+DATE(1970,1,1)</f>
        <v>42240.852534722217</v>
      </c>
      <c r="T2163" s="8">
        <f>(((I2163/60)/60)/24)+DATE(1970,1,1)</f>
        <v>42270.852534722217</v>
      </c>
      <c r="U2163" s="8">
        <f>VALUE(+LEFT(S2163,5))</f>
        <v>42240</v>
      </c>
      <c r="V2163" t="str">
        <f>VLOOKUP(D2163,X$2:Y$13,2)</f>
        <v>Less than 1000</v>
      </c>
    </row>
    <row r="2164" spans="1:22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>+E2164/D2164</f>
        <v>1.1226666666666667</v>
      </c>
      <c r="P2164">
        <f>AVERAGE(E2164/L2164)</f>
        <v>87.103448275862064</v>
      </c>
      <c r="Q2164" t="str">
        <f>LEFT(N2164,SEARCH("/",N2164)-1)</f>
        <v>music</v>
      </c>
      <c r="R2164" t="str">
        <f>RIGHT(N2164,LEN(N2164)-SEARCH("/",N2164))</f>
        <v>rock</v>
      </c>
      <c r="S2164" s="8">
        <f>(((J2164/60)/60)/24)+DATE(1970,1,1)</f>
        <v>41813.766099537039</v>
      </c>
      <c r="T2164" s="8">
        <f>(((I2164/60)/60)/24)+DATE(1970,1,1)</f>
        <v>41844.766099537039</v>
      </c>
      <c r="U2164" s="8">
        <f>VALUE(+LEFT(S2164,5))</f>
        <v>41813</v>
      </c>
      <c r="V2164" t="str">
        <f>VLOOKUP(D2164,X$2:Y$13,2)</f>
        <v>1000 to 4999</v>
      </c>
    </row>
    <row r="2165" spans="1:22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>+E2165/D2165</f>
        <v>1.3220000000000001</v>
      </c>
      <c r="P2165">
        <f>AVERAGE(E2165/L2165)</f>
        <v>75.11363636363636</v>
      </c>
      <c r="Q2165" t="str">
        <f>LEFT(N2165,SEARCH("/",N2165)-1)</f>
        <v>music</v>
      </c>
      <c r="R2165" t="str">
        <f>RIGHT(N2165,LEN(N2165)-SEARCH("/",N2165))</f>
        <v>rock</v>
      </c>
      <c r="S2165" s="8">
        <f>(((J2165/60)/60)/24)+DATE(1970,1,1)</f>
        <v>42111.899537037039</v>
      </c>
      <c r="T2165" s="8">
        <f>(((I2165/60)/60)/24)+DATE(1970,1,1)</f>
        <v>42163.159722222219</v>
      </c>
      <c r="U2165" s="8">
        <f>VALUE(+LEFT(S2165,5))</f>
        <v>42111</v>
      </c>
      <c r="V2165" t="str">
        <f>VLOOKUP(D2165,X$2:Y$13,2)</f>
        <v>1000 to 4999</v>
      </c>
    </row>
    <row r="2166" spans="1:22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>+E2166/D2166</f>
        <v>1.0263636363636364</v>
      </c>
      <c r="P2166">
        <f>AVERAGE(E2166/L2166)</f>
        <v>68.01204819277109</v>
      </c>
      <c r="Q2166" t="str">
        <f>LEFT(N2166,SEARCH("/",N2166)-1)</f>
        <v>music</v>
      </c>
      <c r="R2166" t="str">
        <f>RIGHT(N2166,LEN(N2166)-SEARCH("/",N2166))</f>
        <v>rock</v>
      </c>
      <c r="S2166" s="8">
        <f>(((J2166/60)/60)/24)+DATE(1970,1,1)</f>
        <v>42515.71775462963</v>
      </c>
      <c r="T2166" s="8">
        <f>(((I2166/60)/60)/24)+DATE(1970,1,1)</f>
        <v>42546.165972222225</v>
      </c>
      <c r="U2166" s="8">
        <f>VALUE(+LEFT(S2166,5))</f>
        <v>42515</v>
      </c>
      <c r="V2166" t="str">
        <f>VLOOKUP(D2166,X$2:Y$13,2)</f>
        <v>5000 to 9999</v>
      </c>
    </row>
    <row r="2167" spans="1:22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>+E2167/D2167</f>
        <v>1.3864000000000001</v>
      </c>
      <c r="P2167">
        <f>AVERAGE(E2167/L2167)</f>
        <v>29.623931623931625</v>
      </c>
      <c r="Q2167" t="str">
        <f>LEFT(N2167,SEARCH("/",N2167)-1)</f>
        <v>music</v>
      </c>
      <c r="R2167" t="str">
        <f>RIGHT(N2167,LEN(N2167)-SEARCH("/",N2167))</f>
        <v>rock</v>
      </c>
      <c r="S2167" s="8">
        <f>(((J2167/60)/60)/24)+DATE(1970,1,1)</f>
        <v>42438.667071759264</v>
      </c>
      <c r="T2167" s="8">
        <f>(((I2167/60)/60)/24)+DATE(1970,1,1)</f>
        <v>42468.625405092593</v>
      </c>
      <c r="U2167" s="8">
        <f>VALUE(+LEFT(S2167,5))</f>
        <v>42438</v>
      </c>
      <c r="V2167" t="str">
        <f>VLOOKUP(D2167,X$2:Y$13,2)</f>
        <v>1000 to 4999</v>
      </c>
    </row>
    <row r="2168" spans="1:22" ht="43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>+E2168/D2168</f>
        <v>1.466</v>
      </c>
      <c r="P2168">
        <f>AVERAGE(E2168/L2168)</f>
        <v>91.625</v>
      </c>
      <c r="Q2168" t="str">
        <f>LEFT(N2168,SEARCH("/",N2168)-1)</f>
        <v>music</v>
      </c>
      <c r="R2168" t="str">
        <f>RIGHT(N2168,LEN(N2168)-SEARCH("/",N2168))</f>
        <v>rock</v>
      </c>
      <c r="S2168" s="8">
        <f>(((J2168/60)/60)/24)+DATE(1970,1,1)</f>
        <v>41933.838171296295</v>
      </c>
      <c r="T2168" s="8">
        <f>(((I2168/60)/60)/24)+DATE(1970,1,1)</f>
        <v>41978.879837962959</v>
      </c>
      <c r="U2168" s="8">
        <f>VALUE(+LEFT(S2168,5))</f>
        <v>41933</v>
      </c>
      <c r="V2168" t="str">
        <f>VLOOKUP(D2168,X$2:Y$13,2)</f>
        <v>1000 to 4999</v>
      </c>
    </row>
    <row r="2169" spans="1:22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>+E2169/D2169</f>
        <v>1.2</v>
      </c>
      <c r="P2169">
        <f>AVERAGE(E2169/L2169)</f>
        <v>22.5</v>
      </c>
      <c r="Q2169" t="str">
        <f>LEFT(N2169,SEARCH("/",N2169)-1)</f>
        <v>music</v>
      </c>
      <c r="R2169" t="str">
        <f>RIGHT(N2169,LEN(N2169)-SEARCH("/",N2169))</f>
        <v>rock</v>
      </c>
      <c r="S2169" s="8">
        <f>(((J2169/60)/60)/24)+DATE(1970,1,1)</f>
        <v>41153.066400462965</v>
      </c>
      <c r="T2169" s="8">
        <f>(((I2169/60)/60)/24)+DATE(1970,1,1)</f>
        <v>41167.066400462965</v>
      </c>
      <c r="U2169" s="8">
        <f>VALUE(+LEFT(S2169,5))</f>
        <v>41153</v>
      </c>
      <c r="V2169" t="str">
        <f>VLOOKUP(D2169,X$2:Y$13,2)</f>
        <v>Less than 1000</v>
      </c>
    </row>
    <row r="2170" spans="1:22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>+E2170/D2170</f>
        <v>1.215816111111111</v>
      </c>
      <c r="P2170">
        <f>AVERAGE(E2170/L2170)</f>
        <v>64.366735294117646</v>
      </c>
      <c r="Q2170" t="str">
        <f>LEFT(N2170,SEARCH("/",N2170)-1)</f>
        <v>music</v>
      </c>
      <c r="R2170" t="str">
        <f>RIGHT(N2170,LEN(N2170)-SEARCH("/",N2170))</f>
        <v>rock</v>
      </c>
      <c r="S2170" s="8">
        <f>(((J2170/60)/60)/24)+DATE(1970,1,1)</f>
        <v>42745.600243055553</v>
      </c>
      <c r="T2170" s="8">
        <f>(((I2170/60)/60)/24)+DATE(1970,1,1)</f>
        <v>42776.208333333328</v>
      </c>
      <c r="U2170" s="8">
        <f>VALUE(+LEFT(S2170,5))</f>
        <v>42745</v>
      </c>
      <c r="V2170" t="str">
        <f>VLOOKUP(D2170,X$2:Y$13,2)</f>
        <v>15000 to 19999</v>
      </c>
    </row>
    <row r="2171" spans="1:22" ht="43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>+E2171/D2171</f>
        <v>1</v>
      </c>
      <c r="P2171">
        <f>AVERAGE(E2171/L2171)</f>
        <v>21.857142857142858</v>
      </c>
      <c r="Q2171" t="str">
        <f>LEFT(N2171,SEARCH("/",N2171)-1)</f>
        <v>music</v>
      </c>
      <c r="R2171" t="str">
        <f>RIGHT(N2171,LEN(N2171)-SEARCH("/",N2171))</f>
        <v>rock</v>
      </c>
      <c r="S2171" s="8">
        <f>(((J2171/60)/60)/24)+DATE(1970,1,1)</f>
        <v>42793.700821759259</v>
      </c>
      <c r="T2171" s="8">
        <f>(((I2171/60)/60)/24)+DATE(1970,1,1)</f>
        <v>42796.700821759259</v>
      </c>
      <c r="U2171" s="8">
        <f>VALUE(+LEFT(S2171,5))</f>
        <v>42793</v>
      </c>
      <c r="V2171" t="str">
        <f>VLOOKUP(D2171,X$2:Y$13,2)</f>
        <v>Less than 1000</v>
      </c>
    </row>
    <row r="2172" spans="1:22" ht="28.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>+E2172/D2172</f>
        <v>1.8085714285714285</v>
      </c>
      <c r="P2172">
        <f>AVERAGE(E2172/L2172)</f>
        <v>33.315789473684212</v>
      </c>
      <c r="Q2172" t="str">
        <f>LEFT(N2172,SEARCH("/",N2172)-1)</f>
        <v>music</v>
      </c>
      <c r="R2172" t="str">
        <f>RIGHT(N2172,LEN(N2172)-SEARCH("/",N2172))</f>
        <v>rock</v>
      </c>
      <c r="S2172" s="8">
        <f>(((J2172/60)/60)/24)+DATE(1970,1,1)</f>
        <v>42198.750254629631</v>
      </c>
      <c r="T2172" s="8">
        <f>(((I2172/60)/60)/24)+DATE(1970,1,1)</f>
        <v>42238.750254629631</v>
      </c>
      <c r="U2172" s="8">
        <f>VALUE(+LEFT(S2172,5))</f>
        <v>42198</v>
      </c>
      <c r="V2172" t="str">
        <f>VLOOKUP(D2172,X$2:Y$13,2)</f>
        <v>Less than 1000</v>
      </c>
    </row>
    <row r="2173" spans="1:22" ht="28.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>+E2173/D2173</f>
        <v>1.0607500000000001</v>
      </c>
      <c r="P2173">
        <f>AVERAGE(E2173/L2173)</f>
        <v>90.276595744680847</v>
      </c>
      <c r="Q2173" t="str">
        <f>LEFT(N2173,SEARCH("/",N2173)-1)</f>
        <v>music</v>
      </c>
      <c r="R2173" t="str">
        <f>RIGHT(N2173,LEN(N2173)-SEARCH("/",N2173))</f>
        <v>rock</v>
      </c>
      <c r="S2173" s="8">
        <f>(((J2173/60)/60)/24)+DATE(1970,1,1)</f>
        <v>42141.95711805555</v>
      </c>
      <c r="T2173" s="8">
        <f>(((I2173/60)/60)/24)+DATE(1970,1,1)</f>
        <v>42177.208333333328</v>
      </c>
      <c r="U2173" s="8">
        <f>VALUE(+LEFT(S2173,5))</f>
        <v>42141</v>
      </c>
      <c r="V2173" t="str">
        <f>VLOOKUP(D2173,X$2:Y$13,2)</f>
        <v>1000 to 4999</v>
      </c>
    </row>
    <row r="2174" spans="1:22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>+E2174/D2174</f>
        <v>1</v>
      </c>
      <c r="P2174">
        <f>AVERAGE(E2174/L2174)</f>
        <v>76.92307692307692</v>
      </c>
      <c r="Q2174" t="str">
        <f>LEFT(N2174,SEARCH("/",N2174)-1)</f>
        <v>music</v>
      </c>
      <c r="R2174" t="str">
        <f>RIGHT(N2174,LEN(N2174)-SEARCH("/",N2174))</f>
        <v>rock</v>
      </c>
      <c r="S2174" s="8">
        <f>(((J2174/60)/60)/24)+DATE(1970,1,1)</f>
        <v>42082.580092592587</v>
      </c>
      <c r="T2174" s="8">
        <f>(((I2174/60)/60)/24)+DATE(1970,1,1)</f>
        <v>42112.580092592587</v>
      </c>
      <c r="U2174" s="8">
        <f>VALUE(+LEFT(S2174,5))</f>
        <v>42082</v>
      </c>
      <c r="V2174" t="str">
        <f>VLOOKUP(D2174,X$2:Y$13,2)</f>
        <v>1000 to 4999</v>
      </c>
    </row>
    <row r="2175" spans="1:22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>+E2175/D2175</f>
        <v>1.2692857142857144</v>
      </c>
      <c r="P2175">
        <f>AVERAGE(E2175/L2175)</f>
        <v>59.233333333333334</v>
      </c>
      <c r="Q2175" t="str">
        <f>LEFT(N2175,SEARCH("/",N2175)-1)</f>
        <v>music</v>
      </c>
      <c r="R2175" t="str">
        <f>RIGHT(N2175,LEN(N2175)-SEARCH("/",N2175))</f>
        <v>rock</v>
      </c>
      <c r="S2175" s="8">
        <f>(((J2175/60)/60)/24)+DATE(1970,1,1)</f>
        <v>41495.692627314813</v>
      </c>
      <c r="T2175" s="8">
        <f>(((I2175/60)/60)/24)+DATE(1970,1,1)</f>
        <v>41527.165972222225</v>
      </c>
      <c r="U2175" s="8">
        <f>VALUE(+LEFT(S2175,5))</f>
        <v>41495</v>
      </c>
      <c r="V2175" t="str">
        <f>VLOOKUP(D2175,X$2:Y$13,2)</f>
        <v>1000 to 4999</v>
      </c>
    </row>
    <row r="2176" spans="1:22" ht="43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>+E2176/D2176</f>
        <v>1.0297499999999999</v>
      </c>
      <c r="P2176">
        <f>AVERAGE(E2176/L2176)</f>
        <v>65.38095238095238</v>
      </c>
      <c r="Q2176" t="str">
        <f>LEFT(N2176,SEARCH("/",N2176)-1)</f>
        <v>music</v>
      </c>
      <c r="R2176" t="str">
        <f>RIGHT(N2176,LEN(N2176)-SEARCH("/",N2176))</f>
        <v>rock</v>
      </c>
      <c r="S2176" s="8">
        <f>(((J2176/60)/60)/24)+DATE(1970,1,1)</f>
        <v>42465.542905092589</v>
      </c>
      <c r="T2176" s="8">
        <f>(((I2176/60)/60)/24)+DATE(1970,1,1)</f>
        <v>42495.542905092589</v>
      </c>
      <c r="U2176" s="8">
        <f>VALUE(+LEFT(S2176,5))</f>
        <v>42465</v>
      </c>
      <c r="V2176" t="str">
        <f>VLOOKUP(D2176,X$2:Y$13,2)</f>
        <v>1000 to 4999</v>
      </c>
    </row>
    <row r="2177" spans="1:22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>+E2177/D2177</f>
        <v>2.5</v>
      </c>
      <c r="P2177">
        <f>AVERAGE(E2177/L2177)</f>
        <v>67.307692307692307</v>
      </c>
      <c r="Q2177" t="str">
        <f>LEFT(N2177,SEARCH("/",N2177)-1)</f>
        <v>music</v>
      </c>
      <c r="R2177" t="str">
        <f>RIGHT(N2177,LEN(N2177)-SEARCH("/",N2177))</f>
        <v>rock</v>
      </c>
      <c r="S2177" s="8">
        <f>(((J2177/60)/60)/24)+DATE(1970,1,1)</f>
        <v>42565.009097222224</v>
      </c>
      <c r="T2177" s="8">
        <f>(((I2177/60)/60)/24)+DATE(1970,1,1)</f>
        <v>42572.009097222224</v>
      </c>
      <c r="U2177" s="8">
        <f>VALUE(+LEFT(S2177,5))</f>
        <v>42565</v>
      </c>
      <c r="V2177" t="str">
        <f>VLOOKUP(D2177,X$2:Y$13,2)</f>
        <v>Less than 1000</v>
      </c>
    </row>
    <row r="2178" spans="1:22" ht="28.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>+E2178/D2178</f>
        <v>1.2602</v>
      </c>
      <c r="P2178">
        <f>AVERAGE(E2178/L2178)</f>
        <v>88.74647887323944</v>
      </c>
      <c r="Q2178" t="str">
        <f>LEFT(N2178,SEARCH("/",N2178)-1)</f>
        <v>music</v>
      </c>
      <c r="R2178" t="str">
        <f>RIGHT(N2178,LEN(N2178)-SEARCH("/",N2178))</f>
        <v>rock</v>
      </c>
      <c r="S2178" s="8">
        <f>(((J2178/60)/60)/24)+DATE(1970,1,1)</f>
        <v>42096.633206018523</v>
      </c>
      <c r="T2178" s="8">
        <f>(((I2178/60)/60)/24)+DATE(1970,1,1)</f>
        <v>42126.633206018523</v>
      </c>
      <c r="U2178" s="8">
        <f>VALUE(+LEFT(S2178,5))</f>
        <v>42096</v>
      </c>
      <c r="V2178" t="str">
        <f>VLOOKUP(D2178,X$2:Y$13,2)</f>
        <v>5000 to 9999</v>
      </c>
    </row>
    <row r="2179" spans="1:22" ht="43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>+E2179/D2179</f>
        <v>1.0012000000000001</v>
      </c>
      <c r="P2179">
        <f>AVERAGE(E2179/L2179)</f>
        <v>65.868421052631575</v>
      </c>
      <c r="Q2179" t="str">
        <f>LEFT(N2179,SEARCH("/",N2179)-1)</f>
        <v>music</v>
      </c>
      <c r="R2179" t="str">
        <f>RIGHT(N2179,LEN(N2179)-SEARCH("/",N2179))</f>
        <v>rock</v>
      </c>
      <c r="S2179" s="8">
        <f>(((J2179/60)/60)/24)+DATE(1970,1,1)</f>
        <v>42502.250775462962</v>
      </c>
      <c r="T2179" s="8">
        <f>(((I2179/60)/60)/24)+DATE(1970,1,1)</f>
        <v>42527.250775462962</v>
      </c>
      <c r="U2179" s="8">
        <f>VALUE(+LEFT(S2179,5))</f>
        <v>42502</v>
      </c>
      <c r="V2179" t="str">
        <f>VLOOKUP(D2179,X$2:Y$13,2)</f>
        <v>1000 to 4999</v>
      </c>
    </row>
    <row r="2180" spans="1:22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>+E2180/D2180</f>
        <v>1.3864000000000001</v>
      </c>
      <c r="P2180">
        <f>AVERAGE(E2180/L2180)</f>
        <v>40.349243306169967</v>
      </c>
      <c r="Q2180" t="str">
        <f>LEFT(N2180,SEARCH("/",N2180)-1)</f>
        <v>music</v>
      </c>
      <c r="R2180" t="str">
        <f>RIGHT(N2180,LEN(N2180)-SEARCH("/",N2180))</f>
        <v>rock</v>
      </c>
      <c r="S2180" s="8">
        <f>(((J2180/60)/60)/24)+DATE(1970,1,1)</f>
        <v>42723.63653935185</v>
      </c>
      <c r="T2180" s="8">
        <f>(((I2180/60)/60)/24)+DATE(1970,1,1)</f>
        <v>42753.63653935185</v>
      </c>
      <c r="U2180" s="8">
        <f>VALUE(+LEFT(S2180,5))</f>
        <v>42723</v>
      </c>
      <c r="V2180" t="str">
        <f>VLOOKUP(D2180,X$2:Y$13,2)</f>
        <v>25000 to 29999</v>
      </c>
    </row>
    <row r="2181" spans="1:22" ht="28.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>+E2181/D2181</f>
        <v>1.6140000000000001</v>
      </c>
      <c r="P2181">
        <f>AVERAGE(E2181/L2181)</f>
        <v>76.857142857142861</v>
      </c>
      <c r="Q2181" t="str">
        <f>LEFT(N2181,SEARCH("/",N2181)-1)</f>
        <v>music</v>
      </c>
      <c r="R2181" t="str">
        <f>RIGHT(N2181,LEN(N2181)-SEARCH("/",N2181))</f>
        <v>rock</v>
      </c>
      <c r="S2181" s="8">
        <f>(((J2181/60)/60)/24)+DATE(1970,1,1)</f>
        <v>42075.171203703707</v>
      </c>
      <c r="T2181" s="8">
        <f>(((I2181/60)/60)/24)+DATE(1970,1,1)</f>
        <v>42105.171203703707</v>
      </c>
      <c r="U2181" s="8">
        <f>VALUE(+LEFT(S2181,5))</f>
        <v>42075</v>
      </c>
      <c r="V2181" t="str">
        <f>VLOOKUP(D2181,X$2:Y$13,2)</f>
        <v>1000 to 4999</v>
      </c>
    </row>
    <row r="2182" spans="1:22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>+E2182/D2182</f>
        <v>1.071842</v>
      </c>
      <c r="P2182">
        <f>AVERAGE(E2182/L2182)</f>
        <v>68.707820512820518</v>
      </c>
      <c r="Q2182" t="str">
        <f>LEFT(N2182,SEARCH("/",N2182)-1)</f>
        <v>music</v>
      </c>
      <c r="R2182" t="str">
        <f>RIGHT(N2182,LEN(N2182)-SEARCH("/",N2182))</f>
        <v>rock</v>
      </c>
      <c r="S2182" s="8">
        <f>(((J2182/60)/60)/24)+DATE(1970,1,1)</f>
        <v>42279.669768518521</v>
      </c>
      <c r="T2182" s="8">
        <f>(((I2182/60)/60)/24)+DATE(1970,1,1)</f>
        <v>42321.711435185185</v>
      </c>
      <c r="U2182" s="8">
        <f>VALUE(+LEFT(S2182,5))</f>
        <v>42279</v>
      </c>
      <c r="V2182" t="str">
        <f>VLOOKUP(D2182,X$2:Y$13,2)</f>
        <v>5000 to 9999</v>
      </c>
    </row>
    <row r="2183" spans="1:22" ht="43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>+E2183/D2183</f>
        <v>1.5309999999999999</v>
      </c>
      <c r="P2183">
        <f>AVERAGE(E2183/L2183)</f>
        <v>57.773584905660378</v>
      </c>
      <c r="Q2183" t="str">
        <f>LEFT(N2183,SEARCH("/",N2183)-1)</f>
        <v>games</v>
      </c>
      <c r="R2183" t="str">
        <f>RIGHT(N2183,LEN(N2183)-SEARCH("/",N2183))</f>
        <v>tabletop games</v>
      </c>
      <c r="S2183" s="8">
        <f>(((J2183/60)/60)/24)+DATE(1970,1,1)</f>
        <v>42773.005243055552</v>
      </c>
      <c r="T2183" s="8">
        <f>(((I2183/60)/60)/24)+DATE(1970,1,1)</f>
        <v>42787.005243055552</v>
      </c>
      <c r="U2183" s="8">
        <f>VALUE(+LEFT(S2183,5))</f>
        <v>42773</v>
      </c>
      <c r="V2183" t="str">
        <f>VLOOKUP(D2183,X$2:Y$13,2)</f>
        <v>1000 to 4999</v>
      </c>
    </row>
    <row r="2184" spans="1:22" ht="28.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>+E2184/D2184</f>
        <v>5.2416666666666663</v>
      </c>
      <c r="P2184">
        <f>AVERAGE(E2184/L2184)</f>
        <v>44.171348314606739</v>
      </c>
      <c r="Q2184" t="str">
        <f>LEFT(N2184,SEARCH("/",N2184)-1)</f>
        <v>games</v>
      </c>
      <c r="R2184" t="str">
        <f>RIGHT(N2184,LEN(N2184)-SEARCH("/",N2184))</f>
        <v>tabletop games</v>
      </c>
      <c r="S2184" s="8">
        <f>(((J2184/60)/60)/24)+DATE(1970,1,1)</f>
        <v>41879.900752314818</v>
      </c>
      <c r="T2184" s="8">
        <f>(((I2184/60)/60)/24)+DATE(1970,1,1)</f>
        <v>41914.900752314818</v>
      </c>
      <c r="U2184" s="8">
        <f>VALUE(+LEFT(S2184,5))</f>
        <v>41879</v>
      </c>
      <c r="V2184" t="str">
        <f>VLOOKUP(D2184,X$2:Y$13,2)</f>
        <v>1000 to 4999</v>
      </c>
    </row>
    <row r="2185" spans="1:22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>+E2185/D2185</f>
        <v>4.8927777777777779</v>
      </c>
      <c r="P2185">
        <f>AVERAGE(E2185/L2185)</f>
        <v>31.566308243727597</v>
      </c>
      <c r="Q2185" t="str">
        <f>LEFT(N2185,SEARCH("/",N2185)-1)</f>
        <v>games</v>
      </c>
      <c r="R2185" t="str">
        <f>RIGHT(N2185,LEN(N2185)-SEARCH("/",N2185))</f>
        <v>tabletop games</v>
      </c>
      <c r="S2185" s="8">
        <f>(((J2185/60)/60)/24)+DATE(1970,1,1)</f>
        <v>42745.365474537044</v>
      </c>
      <c r="T2185" s="8">
        <f>(((I2185/60)/60)/24)+DATE(1970,1,1)</f>
        <v>42775.208333333328</v>
      </c>
      <c r="U2185" s="8">
        <f>VALUE(+LEFT(S2185,5))</f>
        <v>42745</v>
      </c>
      <c r="V2185" t="str">
        <f>VLOOKUP(D2185,X$2:Y$13,2)</f>
        <v>1000 to 4999</v>
      </c>
    </row>
    <row r="2186" spans="1:22" ht="43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>+E2186/D2186</f>
        <v>2.8473999999999999</v>
      </c>
      <c r="P2186">
        <f>AVERAGE(E2186/L2186)</f>
        <v>107.04511278195488</v>
      </c>
      <c r="Q2186" t="str">
        <f>LEFT(N2186,SEARCH("/",N2186)-1)</f>
        <v>games</v>
      </c>
      <c r="R2186" t="str">
        <f>RIGHT(N2186,LEN(N2186)-SEARCH("/",N2186))</f>
        <v>tabletop games</v>
      </c>
      <c r="S2186" s="8">
        <f>(((J2186/60)/60)/24)+DATE(1970,1,1)</f>
        <v>42380.690289351856</v>
      </c>
      <c r="T2186" s="8">
        <f>(((I2186/60)/60)/24)+DATE(1970,1,1)</f>
        <v>42394.666666666672</v>
      </c>
      <c r="U2186" s="8">
        <f>VALUE(+LEFT(S2186,5))</f>
        <v>42380</v>
      </c>
      <c r="V2186" t="str">
        <f>VLOOKUP(D2186,X$2:Y$13,2)</f>
        <v>10000 to 14999</v>
      </c>
    </row>
    <row r="2187" spans="1:22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>+E2187/D2187</f>
        <v>18.569700000000001</v>
      </c>
      <c r="P2187">
        <f>AVERAGE(E2187/L2187)</f>
        <v>149.03451043338683</v>
      </c>
      <c r="Q2187" t="str">
        <f>LEFT(N2187,SEARCH("/",N2187)-1)</f>
        <v>games</v>
      </c>
      <c r="R2187" t="str">
        <f>RIGHT(N2187,LEN(N2187)-SEARCH("/",N2187))</f>
        <v>tabletop games</v>
      </c>
      <c r="S2187" s="8">
        <f>(((J2187/60)/60)/24)+DATE(1970,1,1)</f>
        <v>41319.349988425929</v>
      </c>
      <c r="T2187" s="8">
        <f>(((I2187/60)/60)/24)+DATE(1970,1,1)</f>
        <v>41359.349988425929</v>
      </c>
      <c r="U2187" s="8">
        <f>VALUE(+LEFT(S2187,5))</f>
        <v>41319</v>
      </c>
      <c r="V2187" t="str">
        <f>VLOOKUP(D2187,X$2:Y$13,2)</f>
        <v>5000 to 9999</v>
      </c>
    </row>
    <row r="2188" spans="1:22" ht="28.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>+E2188/D2188</f>
        <v>1.0967499999999999</v>
      </c>
      <c r="P2188">
        <f>AVERAGE(E2188/L2188)</f>
        <v>55.956632653061227</v>
      </c>
      <c r="Q2188" t="str">
        <f>LEFT(N2188,SEARCH("/",N2188)-1)</f>
        <v>games</v>
      </c>
      <c r="R2188" t="str">
        <f>RIGHT(N2188,LEN(N2188)-SEARCH("/",N2188))</f>
        <v>tabletop games</v>
      </c>
      <c r="S2188" s="8">
        <f>(((J2188/60)/60)/24)+DATE(1970,1,1)</f>
        <v>42583.615081018521</v>
      </c>
      <c r="T2188" s="8">
        <f>(((I2188/60)/60)/24)+DATE(1970,1,1)</f>
        <v>42620.083333333328</v>
      </c>
      <c r="U2188" s="8">
        <f>VALUE(+LEFT(S2188,5))</f>
        <v>42583</v>
      </c>
      <c r="V2188" t="str">
        <f>VLOOKUP(D2188,X$2:Y$13,2)</f>
        <v>20000 to 24999</v>
      </c>
    </row>
    <row r="2189" spans="1:22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>+E2189/D2189</f>
        <v>10.146425000000001</v>
      </c>
      <c r="P2189">
        <f>AVERAGE(E2189/L2189)</f>
        <v>56.970381807973048</v>
      </c>
      <c r="Q2189" t="str">
        <f>LEFT(N2189,SEARCH("/",N2189)-1)</f>
        <v>games</v>
      </c>
      <c r="R2189" t="str">
        <f>RIGHT(N2189,LEN(N2189)-SEARCH("/",N2189))</f>
        <v>tabletop games</v>
      </c>
      <c r="S2189" s="8">
        <f>(((J2189/60)/60)/24)+DATE(1970,1,1)</f>
        <v>42068.209097222221</v>
      </c>
      <c r="T2189" s="8">
        <f>(((I2189/60)/60)/24)+DATE(1970,1,1)</f>
        <v>42097.165972222225</v>
      </c>
      <c r="U2189" s="8">
        <f>VALUE(+LEFT(S2189,5))</f>
        <v>42068</v>
      </c>
      <c r="V2189" t="str">
        <f>VLOOKUP(D2189,X$2:Y$13,2)</f>
        <v>20000 to 24999</v>
      </c>
    </row>
    <row r="2190" spans="1:22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>+E2190/D2190</f>
        <v>4.1217692027666546</v>
      </c>
      <c r="P2190">
        <f>AVERAGE(E2190/L2190)</f>
        <v>44.056420233463037</v>
      </c>
      <c r="Q2190" t="str">
        <f>LEFT(N2190,SEARCH("/",N2190)-1)</f>
        <v>games</v>
      </c>
      <c r="R2190" t="str">
        <f>RIGHT(N2190,LEN(N2190)-SEARCH("/",N2190))</f>
        <v>tabletop games</v>
      </c>
      <c r="S2190" s="8">
        <f>(((J2190/60)/60)/24)+DATE(1970,1,1)</f>
        <v>42633.586122685185</v>
      </c>
      <c r="T2190" s="8">
        <f>(((I2190/60)/60)/24)+DATE(1970,1,1)</f>
        <v>42668.708333333328</v>
      </c>
      <c r="U2190" s="8">
        <f>VALUE(+LEFT(S2190,5))</f>
        <v>42633</v>
      </c>
      <c r="V2190" t="str">
        <f>VLOOKUP(D2190,X$2:Y$13,2)</f>
        <v>5000 to 9999</v>
      </c>
    </row>
    <row r="2191" spans="1:22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>+E2191/D2191</f>
        <v>5.0324999999999998</v>
      </c>
      <c r="P2191">
        <f>AVERAGE(E2191/L2191)</f>
        <v>68.625</v>
      </c>
      <c r="Q2191" t="str">
        <f>LEFT(N2191,SEARCH("/",N2191)-1)</f>
        <v>games</v>
      </c>
      <c r="R2191" t="str">
        <f>RIGHT(N2191,LEN(N2191)-SEARCH("/",N2191))</f>
        <v>tabletop games</v>
      </c>
      <c r="S2191" s="8">
        <f>(((J2191/60)/60)/24)+DATE(1970,1,1)</f>
        <v>42467.788194444445</v>
      </c>
      <c r="T2191" s="8">
        <f>(((I2191/60)/60)/24)+DATE(1970,1,1)</f>
        <v>42481.916666666672</v>
      </c>
      <c r="U2191" s="8">
        <f>VALUE(+LEFT(S2191,5))</f>
        <v>42467</v>
      </c>
      <c r="V2191" t="str">
        <f>VLOOKUP(D2191,X$2:Y$13,2)</f>
        <v>1000 to 4999</v>
      </c>
    </row>
    <row r="2192" spans="1:22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>+E2192/D2192</f>
        <v>1.8461052631578947</v>
      </c>
      <c r="P2192">
        <f>AVERAGE(E2192/L2192)</f>
        <v>65.318435754189949</v>
      </c>
      <c r="Q2192" t="str">
        <f>LEFT(N2192,SEARCH("/",N2192)-1)</f>
        <v>games</v>
      </c>
      <c r="R2192" t="str">
        <f>RIGHT(N2192,LEN(N2192)-SEARCH("/",N2192))</f>
        <v>tabletop games</v>
      </c>
      <c r="S2192" s="8">
        <f>(((J2192/60)/60)/24)+DATE(1970,1,1)</f>
        <v>42417.625046296293</v>
      </c>
      <c r="T2192" s="8">
        <f>(((I2192/60)/60)/24)+DATE(1970,1,1)</f>
        <v>42452.290972222225</v>
      </c>
      <c r="U2192" s="8">
        <f>VALUE(+LEFT(S2192,5))</f>
        <v>42417</v>
      </c>
      <c r="V2192" t="str">
        <f>VLOOKUP(D2192,X$2:Y$13,2)</f>
        <v>15000 to 19999</v>
      </c>
    </row>
    <row r="2193" spans="1:22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>+E2193/D2193</f>
        <v>1.1973333333333334</v>
      </c>
      <c r="P2193">
        <f>AVERAGE(E2193/L2193)</f>
        <v>35.92</v>
      </c>
      <c r="Q2193" t="str">
        <f>LEFT(N2193,SEARCH("/",N2193)-1)</f>
        <v>games</v>
      </c>
      <c r="R2193" t="str">
        <f>RIGHT(N2193,LEN(N2193)-SEARCH("/",N2193))</f>
        <v>tabletop games</v>
      </c>
      <c r="S2193" s="8">
        <f>(((J2193/60)/60)/24)+DATE(1970,1,1)</f>
        <v>42768.833645833336</v>
      </c>
      <c r="T2193" s="8">
        <f>(((I2193/60)/60)/24)+DATE(1970,1,1)</f>
        <v>42780.833645833336</v>
      </c>
      <c r="U2193" s="8">
        <f>VALUE(+LEFT(S2193,5))</f>
        <v>42768</v>
      </c>
      <c r="V2193" t="str">
        <f>VLOOKUP(D2193,X$2:Y$13,2)</f>
        <v>Less than 1000</v>
      </c>
    </row>
    <row r="2194" spans="1:22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>+E2194/D2194</f>
        <v>10.812401666666668</v>
      </c>
      <c r="P2194">
        <f>AVERAGE(E2194/L2194)</f>
        <v>40.070667078443485</v>
      </c>
      <c r="Q2194" t="str">
        <f>LEFT(N2194,SEARCH("/",N2194)-1)</f>
        <v>games</v>
      </c>
      <c r="R2194" t="str">
        <f>RIGHT(N2194,LEN(N2194)-SEARCH("/",N2194))</f>
        <v>tabletop games</v>
      </c>
      <c r="S2194" s="8">
        <f>(((J2194/60)/60)/24)+DATE(1970,1,1)</f>
        <v>42691.8512037037</v>
      </c>
      <c r="T2194" s="8">
        <f>(((I2194/60)/60)/24)+DATE(1970,1,1)</f>
        <v>42719.958333333328</v>
      </c>
      <c r="U2194" s="8">
        <f>VALUE(+LEFT(S2194,5))</f>
        <v>42691</v>
      </c>
      <c r="V2194" t="str">
        <f>VLOOKUP(D2194,X$2:Y$13,2)</f>
        <v>10000 to 14999</v>
      </c>
    </row>
    <row r="2195" spans="1:22" ht="43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>+E2195/D2195</f>
        <v>4.5237333333333334</v>
      </c>
      <c r="P2195">
        <f>AVERAGE(E2195/L2195)</f>
        <v>75.647714604236342</v>
      </c>
      <c r="Q2195" t="str">
        <f>LEFT(N2195,SEARCH("/",N2195)-1)</f>
        <v>games</v>
      </c>
      <c r="R2195" t="str">
        <f>RIGHT(N2195,LEN(N2195)-SEARCH("/",N2195))</f>
        <v>tabletop games</v>
      </c>
      <c r="S2195" s="8">
        <f>(((J2195/60)/60)/24)+DATE(1970,1,1)</f>
        <v>42664.405925925923</v>
      </c>
      <c r="T2195" s="8">
        <f>(((I2195/60)/60)/24)+DATE(1970,1,1)</f>
        <v>42695.207638888889</v>
      </c>
      <c r="U2195" s="8">
        <f>VALUE(+LEFT(S2195,5))</f>
        <v>42664</v>
      </c>
      <c r="V2195" t="str">
        <f>VLOOKUP(D2195,X$2:Y$13,2)</f>
        <v>15000 to 19999</v>
      </c>
    </row>
    <row r="2196" spans="1:22" ht="43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>+E2196/D2196</f>
        <v>5.3737000000000004</v>
      </c>
      <c r="P2196">
        <f>AVERAGE(E2196/L2196)</f>
        <v>61.203872437357631</v>
      </c>
      <c r="Q2196" t="str">
        <f>LEFT(N2196,SEARCH("/",N2196)-1)</f>
        <v>games</v>
      </c>
      <c r="R2196" t="str">
        <f>RIGHT(N2196,LEN(N2196)-SEARCH("/",N2196))</f>
        <v>tabletop games</v>
      </c>
      <c r="S2196" s="8">
        <f>(((J2196/60)/60)/24)+DATE(1970,1,1)</f>
        <v>42425.757986111115</v>
      </c>
      <c r="T2196" s="8">
        <f>(((I2196/60)/60)/24)+DATE(1970,1,1)</f>
        <v>42455.716319444444</v>
      </c>
      <c r="U2196" s="8">
        <f>VALUE(+LEFT(S2196,5))</f>
        <v>42425</v>
      </c>
      <c r="V2196" t="str">
        <f>VLOOKUP(D2196,X$2:Y$13,2)</f>
        <v>10000 to 14999</v>
      </c>
    </row>
    <row r="2197" spans="1:22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>+E2197/D2197</f>
        <v>1.2032608695652174</v>
      </c>
      <c r="P2197">
        <f>AVERAGE(E2197/L2197)</f>
        <v>48.130434782608695</v>
      </c>
      <c r="Q2197" t="str">
        <f>LEFT(N2197,SEARCH("/",N2197)-1)</f>
        <v>games</v>
      </c>
      <c r="R2197" t="str">
        <f>RIGHT(N2197,LEN(N2197)-SEARCH("/",N2197))</f>
        <v>tabletop games</v>
      </c>
      <c r="S2197" s="8">
        <f>(((J2197/60)/60)/24)+DATE(1970,1,1)</f>
        <v>42197.771990740745</v>
      </c>
      <c r="T2197" s="8">
        <f>(((I2197/60)/60)/24)+DATE(1970,1,1)</f>
        <v>42227.771990740745</v>
      </c>
      <c r="U2197" s="8">
        <f>VALUE(+LEFT(S2197,5))</f>
        <v>42197</v>
      </c>
      <c r="V2197" t="str">
        <f>VLOOKUP(D2197,X$2:Y$13,2)</f>
        <v>1000 to 4999</v>
      </c>
    </row>
    <row r="2198" spans="1:22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>+E2198/D2198</f>
        <v>1.1383571428571428</v>
      </c>
      <c r="P2198">
        <f>AVERAGE(E2198/L2198)</f>
        <v>68.106837606837601</v>
      </c>
      <c r="Q2198" t="str">
        <f>LEFT(N2198,SEARCH("/",N2198)-1)</f>
        <v>games</v>
      </c>
      <c r="R2198" t="str">
        <f>RIGHT(N2198,LEN(N2198)-SEARCH("/",N2198))</f>
        <v>tabletop games</v>
      </c>
      <c r="S2198" s="8">
        <f>(((J2198/60)/60)/24)+DATE(1970,1,1)</f>
        <v>42675.487291666665</v>
      </c>
      <c r="T2198" s="8">
        <f>(((I2198/60)/60)/24)+DATE(1970,1,1)</f>
        <v>42706.291666666672</v>
      </c>
      <c r="U2198" s="8">
        <f>VALUE(+LEFT(S2198,5))</f>
        <v>42675</v>
      </c>
      <c r="V2198" t="str">
        <f>VLOOKUP(D2198,X$2:Y$13,2)</f>
        <v>10000 to 14999</v>
      </c>
    </row>
    <row r="2199" spans="1:22" ht="28.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>+E2199/D2199</f>
        <v>9.5103109999999997</v>
      </c>
      <c r="P2199">
        <f>AVERAGE(E2199/L2199)</f>
        <v>65.891300230946882</v>
      </c>
      <c r="Q2199" t="str">
        <f>LEFT(N2199,SEARCH("/",N2199)-1)</f>
        <v>games</v>
      </c>
      <c r="R2199" t="str">
        <f>RIGHT(N2199,LEN(N2199)-SEARCH("/",N2199))</f>
        <v>tabletop games</v>
      </c>
      <c r="S2199" s="8">
        <f>(((J2199/60)/60)/24)+DATE(1970,1,1)</f>
        <v>42033.584016203706</v>
      </c>
      <c r="T2199" s="8">
        <f>(((I2199/60)/60)/24)+DATE(1970,1,1)</f>
        <v>42063.584016203706</v>
      </c>
      <c r="U2199" s="8">
        <f>VALUE(+LEFT(S2199,5))</f>
        <v>42033</v>
      </c>
      <c r="V2199" t="str">
        <f>VLOOKUP(D2199,X$2:Y$13,2)</f>
        <v>30000 to 34999</v>
      </c>
    </row>
    <row r="2200" spans="1:22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>+E2200/D2200</f>
        <v>1.3289249999999999</v>
      </c>
      <c r="P2200">
        <f>AVERAGE(E2200/L2200)</f>
        <v>81.654377880184327</v>
      </c>
      <c r="Q2200" t="str">
        <f>LEFT(N2200,SEARCH("/",N2200)-1)</f>
        <v>games</v>
      </c>
      <c r="R2200" t="str">
        <f>RIGHT(N2200,LEN(N2200)-SEARCH("/",N2200))</f>
        <v>tabletop games</v>
      </c>
      <c r="S2200" s="8">
        <f>(((J2200/60)/60)/24)+DATE(1970,1,1)</f>
        <v>42292.513888888891</v>
      </c>
      <c r="T2200" s="8">
        <f>(((I2200/60)/60)/24)+DATE(1970,1,1)</f>
        <v>42322.555555555555</v>
      </c>
      <c r="U2200" s="8">
        <f>VALUE(+LEFT(S2200,5))</f>
        <v>42292</v>
      </c>
      <c r="V2200" t="str">
        <f>VLOOKUP(D2200,X$2:Y$13,2)</f>
        <v>40000 to 44999</v>
      </c>
    </row>
    <row r="2201" spans="1:22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>+E2201/D2201</f>
        <v>1.4697777777777778</v>
      </c>
      <c r="P2201">
        <f>AVERAGE(E2201/L2201)</f>
        <v>52.701195219123505</v>
      </c>
      <c r="Q2201" t="str">
        <f>LEFT(N2201,SEARCH("/",N2201)-1)</f>
        <v>games</v>
      </c>
      <c r="R2201" t="str">
        <f>RIGHT(N2201,LEN(N2201)-SEARCH("/",N2201))</f>
        <v>tabletop games</v>
      </c>
      <c r="S2201" s="8">
        <f>(((J2201/60)/60)/24)+DATE(1970,1,1)</f>
        <v>42262.416643518518</v>
      </c>
      <c r="T2201" s="8">
        <f>(((I2201/60)/60)/24)+DATE(1970,1,1)</f>
        <v>42292.416643518518</v>
      </c>
      <c r="U2201" s="8">
        <f>VALUE(+LEFT(S2201,5))</f>
        <v>42262</v>
      </c>
      <c r="V2201" t="str">
        <f>VLOOKUP(D2201,X$2:Y$13,2)</f>
        <v>5000 to 9999</v>
      </c>
    </row>
    <row r="2202" spans="1:22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>+E2202/D2202</f>
        <v>5.4215</v>
      </c>
      <c r="P2202">
        <f>AVERAGE(E2202/L2202)</f>
        <v>41.228136882129277</v>
      </c>
      <c r="Q2202" t="str">
        <f>LEFT(N2202,SEARCH("/",N2202)-1)</f>
        <v>games</v>
      </c>
      <c r="R2202" t="str">
        <f>RIGHT(N2202,LEN(N2202)-SEARCH("/",N2202))</f>
        <v>tabletop games</v>
      </c>
      <c r="S2202" s="8">
        <f>(((J2202/60)/60)/24)+DATE(1970,1,1)</f>
        <v>42163.625787037032</v>
      </c>
      <c r="T2202" s="8">
        <f>(((I2202/60)/60)/24)+DATE(1970,1,1)</f>
        <v>42191.125</v>
      </c>
      <c r="U2202" s="8">
        <f>VALUE(+LEFT(S2202,5))</f>
        <v>42163</v>
      </c>
      <c r="V2202" t="str">
        <f>VLOOKUP(D2202,X$2:Y$13,2)</f>
        <v>1000 to 4999</v>
      </c>
    </row>
    <row r="2203" spans="1:22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>+E2203/D2203</f>
        <v>3.8271818181818182</v>
      </c>
      <c r="P2203">
        <f>AVERAGE(E2203/L2203)</f>
        <v>15.035357142857142</v>
      </c>
      <c r="Q2203" t="str">
        <f>LEFT(N2203,SEARCH("/",N2203)-1)</f>
        <v>music</v>
      </c>
      <c r="R2203" t="str">
        <f>RIGHT(N2203,LEN(N2203)-SEARCH("/",N2203))</f>
        <v>electronic music</v>
      </c>
      <c r="S2203" s="8">
        <f>(((J2203/60)/60)/24)+DATE(1970,1,1)</f>
        <v>41276.846817129634</v>
      </c>
      <c r="T2203" s="8">
        <f>(((I2203/60)/60)/24)+DATE(1970,1,1)</f>
        <v>41290.846817129634</v>
      </c>
      <c r="U2203" s="8">
        <f>VALUE(+LEFT(S2203,5))</f>
        <v>41276</v>
      </c>
      <c r="V2203" t="str">
        <f>VLOOKUP(D2203,X$2:Y$13,2)</f>
        <v>Less than 1000</v>
      </c>
    </row>
    <row r="2204" spans="1:22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>+E2204/D2204</f>
        <v>7.0418124999999998</v>
      </c>
      <c r="P2204">
        <f>AVERAGE(E2204/L2204)</f>
        <v>39.066920943134534</v>
      </c>
      <c r="Q2204" t="str">
        <f>LEFT(N2204,SEARCH("/",N2204)-1)</f>
        <v>music</v>
      </c>
      <c r="R2204" t="str">
        <f>RIGHT(N2204,LEN(N2204)-SEARCH("/",N2204))</f>
        <v>electronic music</v>
      </c>
      <c r="S2204" s="8">
        <f>(((J2204/60)/60)/24)+DATE(1970,1,1)</f>
        <v>41184.849166666667</v>
      </c>
      <c r="T2204" s="8">
        <f>(((I2204/60)/60)/24)+DATE(1970,1,1)</f>
        <v>41214.849166666667</v>
      </c>
      <c r="U2204" s="8">
        <f>VALUE(+LEFT(S2204,5))</f>
        <v>41184</v>
      </c>
      <c r="V2204" t="str">
        <f>VLOOKUP(D2204,X$2:Y$13,2)</f>
        <v>1000 to 4999</v>
      </c>
    </row>
    <row r="2205" spans="1:22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>+E2205/D2205</f>
        <v>1.0954999999999999</v>
      </c>
      <c r="P2205">
        <f>AVERAGE(E2205/L2205)</f>
        <v>43.82</v>
      </c>
      <c r="Q2205" t="str">
        <f>LEFT(N2205,SEARCH("/",N2205)-1)</f>
        <v>music</v>
      </c>
      <c r="R2205" t="str">
        <f>RIGHT(N2205,LEN(N2205)-SEARCH("/",N2205))</f>
        <v>electronic music</v>
      </c>
      <c r="S2205" s="8">
        <f>(((J2205/60)/60)/24)+DATE(1970,1,1)</f>
        <v>42241.85974537037</v>
      </c>
      <c r="T2205" s="8">
        <f>(((I2205/60)/60)/24)+DATE(1970,1,1)</f>
        <v>42271.85974537037</v>
      </c>
      <c r="U2205" s="8">
        <f>VALUE(+LEFT(S2205,5))</f>
        <v>42241</v>
      </c>
      <c r="V2205" t="str">
        <f>VLOOKUP(D2205,X$2:Y$13,2)</f>
        <v>1000 to 4999</v>
      </c>
    </row>
    <row r="2206" spans="1:22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>+E2206/D2206</f>
        <v>1.3286666666666667</v>
      </c>
      <c r="P2206">
        <f>AVERAGE(E2206/L2206)</f>
        <v>27.301369863013697</v>
      </c>
      <c r="Q2206" t="str">
        <f>LEFT(N2206,SEARCH("/",N2206)-1)</f>
        <v>music</v>
      </c>
      <c r="R2206" t="str">
        <f>RIGHT(N2206,LEN(N2206)-SEARCH("/",N2206))</f>
        <v>electronic music</v>
      </c>
      <c r="S2206" s="8">
        <f>(((J2206/60)/60)/24)+DATE(1970,1,1)</f>
        <v>41312.311562499999</v>
      </c>
      <c r="T2206" s="8">
        <f>(((I2206/60)/60)/24)+DATE(1970,1,1)</f>
        <v>41342.311562499999</v>
      </c>
      <c r="U2206" s="8">
        <f>VALUE(+LEFT(S2206,5))</f>
        <v>41312</v>
      </c>
      <c r="V2206" t="str">
        <f>VLOOKUP(D2206,X$2:Y$13,2)</f>
        <v>1000 to 4999</v>
      </c>
    </row>
    <row r="2207" spans="1:22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>+E2207/D2207</f>
        <v>1.52</v>
      </c>
      <c r="P2207">
        <f>AVERAGE(E2207/L2207)</f>
        <v>42.222222222222221</v>
      </c>
      <c r="Q2207" t="str">
        <f>LEFT(N2207,SEARCH("/",N2207)-1)</f>
        <v>music</v>
      </c>
      <c r="R2207" t="str">
        <f>RIGHT(N2207,LEN(N2207)-SEARCH("/",N2207))</f>
        <v>electronic music</v>
      </c>
      <c r="S2207" s="8">
        <f>(((J2207/60)/60)/24)+DATE(1970,1,1)</f>
        <v>41031.82163194444</v>
      </c>
      <c r="T2207" s="8">
        <f>(((I2207/60)/60)/24)+DATE(1970,1,1)</f>
        <v>41061.82163194444</v>
      </c>
      <c r="U2207" s="8">
        <f>VALUE(+LEFT(S2207,5))</f>
        <v>41031</v>
      </c>
      <c r="V2207" t="str">
        <f>VLOOKUP(D2207,X$2:Y$13,2)</f>
        <v>Less than 1000</v>
      </c>
    </row>
    <row r="2208" spans="1:22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>+E2208/D2208</f>
        <v>1.0272727272727273</v>
      </c>
      <c r="P2208">
        <f>AVERAGE(E2208/L2208)</f>
        <v>33.235294117647058</v>
      </c>
      <c r="Q2208" t="str">
        <f>LEFT(N2208,SEARCH("/",N2208)-1)</f>
        <v>music</v>
      </c>
      <c r="R2208" t="str">
        <f>RIGHT(N2208,LEN(N2208)-SEARCH("/",N2208))</f>
        <v>electronic music</v>
      </c>
      <c r="S2208" s="8">
        <f>(((J2208/60)/60)/24)+DATE(1970,1,1)</f>
        <v>40997.257222222222</v>
      </c>
      <c r="T2208" s="8">
        <f>(((I2208/60)/60)/24)+DATE(1970,1,1)</f>
        <v>41015.257222222222</v>
      </c>
      <c r="U2208" s="8">
        <f>VALUE(+LEFT(S2208,5))</f>
        <v>40997</v>
      </c>
      <c r="V2208" t="str">
        <f>VLOOKUP(D2208,X$2:Y$13,2)</f>
        <v>1000 to 4999</v>
      </c>
    </row>
    <row r="2209" spans="1:22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>+E2209/D2209</f>
        <v>1</v>
      </c>
      <c r="P2209">
        <f>AVERAGE(E2209/L2209)</f>
        <v>285.71428571428572</v>
      </c>
      <c r="Q2209" t="str">
        <f>LEFT(N2209,SEARCH("/",N2209)-1)</f>
        <v>music</v>
      </c>
      <c r="R2209" t="str">
        <f>RIGHT(N2209,LEN(N2209)-SEARCH("/",N2209))</f>
        <v>electronic music</v>
      </c>
      <c r="S2209" s="8">
        <f>(((J2209/60)/60)/24)+DATE(1970,1,1)</f>
        <v>41564.194131944445</v>
      </c>
      <c r="T2209" s="8">
        <f>(((I2209/60)/60)/24)+DATE(1970,1,1)</f>
        <v>41594.235798611109</v>
      </c>
      <c r="U2209" s="8">
        <f>VALUE(+LEFT(S2209,5))</f>
        <v>41564</v>
      </c>
      <c r="V2209" t="str">
        <f>VLOOKUP(D2209,X$2:Y$13,2)</f>
        <v>1000 to 4999</v>
      </c>
    </row>
    <row r="2210" spans="1:22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>+E2210/D2210</f>
        <v>1.016</v>
      </c>
      <c r="P2210">
        <f>AVERAGE(E2210/L2210)</f>
        <v>42.333333333333336</v>
      </c>
      <c r="Q2210" t="str">
        <f>LEFT(N2210,SEARCH("/",N2210)-1)</f>
        <v>music</v>
      </c>
      <c r="R2210" t="str">
        <f>RIGHT(N2210,LEN(N2210)-SEARCH("/",N2210))</f>
        <v>electronic music</v>
      </c>
      <c r="S2210" s="8">
        <f>(((J2210/60)/60)/24)+DATE(1970,1,1)</f>
        <v>40946.882245370369</v>
      </c>
      <c r="T2210" s="8">
        <f>(((I2210/60)/60)/24)+DATE(1970,1,1)</f>
        <v>41006.166666666664</v>
      </c>
      <c r="U2210" s="8">
        <f>VALUE(+LEFT(S2210,5))</f>
        <v>40946</v>
      </c>
      <c r="V2210" t="str">
        <f>VLOOKUP(D2210,X$2:Y$13,2)</f>
        <v>1000 to 4999</v>
      </c>
    </row>
    <row r="2211" spans="1:22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>+E2211/D2211</f>
        <v>1.508</v>
      </c>
      <c r="P2211">
        <f>AVERAGE(E2211/L2211)</f>
        <v>50.266666666666666</v>
      </c>
      <c r="Q2211" t="str">
        <f>LEFT(N2211,SEARCH("/",N2211)-1)</f>
        <v>music</v>
      </c>
      <c r="R2211" t="str">
        <f>RIGHT(N2211,LEN(N2211)-SEARCH("/",N2211))</f>
        <v>electronic music</v>
      </c>
      <c r="S2211" s="8">
        <f>(((J2211/60)/60)/24)+DATE(1970,1,1)</f>
        <v>41732.479675925926</v>
      </c>
      <c r="T2211" s="8">
        <f>(((I2211/60)/60)/24)+DATE(1970,1,1)</f>
        <v>41743.958333333336</v>
      </c>
      <c r="U2211" s="8">
        <f>VALUE(+LEFT(S2211,5))</f>
        <v>41732</v>
      </c>
      <c r="V2211" t="str">
        <f>VLOOKUP(D2211,X$2:Y$13,2)</f>
        <v>Less than 1000</v>
      </c>
    </row>
    <row r="2212" spans="1:22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>+E2212/D2212</f>
        <v>1.11425</v>
      </c>
      <c r="P2212">
        <f>AVERAGE(E2212/L2212)</f>
        <v>61.902777777777779</v>
      </c>
      <c r="Q2212" t="str">
        <f>LEFT(N2212,SEARCH("/",N2212)-1)</f>
        <v>music</v>
      </c>
      <c r="R2212" t="str">
        <f>RIGHT(N2212,LEN(N2212)-SEARCH("/",N2212))</f>
        <v>electronic music</v>
      </c>
      <c r="S2212" s="8">
        <f>(((J2212/60)/60)/24)+DATE(1970,1,1)</f>
        <v>40956.066087962965</v>
      </c>
      <c r="T2212" s="8">
        <f>(((I2212/60)/60)/24)+DATE(1970,1,1)</f>
        <v>41013.73333333333</v>
      </c>
      <c r="U2212" s="8">
        <f>VALUE(+LEFT(S2212,5))</f>
        <v>40956</v>
      </c>
      <c r="V2212" t="str">
        <f>VLOOKUP(D2212,X$2:Y$13,2)</f>
        <v>1000 to 4999</v>
      </c>
    </row>
    <row r="2213" spans="1:22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>+E2213/D2213</f>
        <v>1.956</v>
      </c>
      <c r="P2213">
        <f>AVERAGE(E2213/L2213)</f>
        <v>40.75</v>
      </c>
      <c r="Q2213" t="str">
        <f>LEFT(N2213,SEARCH("/",N2213)-1)</f>
        <v>music</v>
      </c>
      <c r="R2213" t="str">
        <f>RIGHT(N2213,LEN(N2213)-SEARCH("/",N2213))</f>
        <v>electronic music</v>
      </c>
      <c r="S2213" s="8">
        <f>(((J2213/60)/60)/24)+DATE(1970,1,1)</f>
        <v>41716.785011574073</v>
      </c>
      <c r="T2213" s="8">
        <f>(((I2213/60)/60)/24)+DATE(1970,1,1)</f>
        <v>41739.290972222225</v>
      </c>
      <c r="U2213" s="8">
        <f>VALUE(+LEFT(S2213,5))</f>
        <v>41716</v>
      </c>
      <c r="V2213" t="str">
        <f>VLOOKUP(D2213,X$2:Y$13,2)</f>
        <v>1000 to 4999</v>
      </c>
    </row>
    <row r="2214" spans="1:22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>+E2214/D2214</f>
        <v>1.1438333333333333</v>
      </c>
      <c r="P2214">
        <f>AVERAGE(E2214/L2214)</f>
        <v>55.796747967479675</v>
      </c>
      <c r="Q2214" t="str">
        <f>LEFT(N2214,SEARCH("/",N2214)-1)</f>
        <v>music</v>
      </c>
      <c r="R2214" t="str">
        <f>RIGHT(N2214,LEN(N2214)-SEARCH("/",N2214))</f>
        <v>electronic music</v>
      </c>
      <c r="S2214" s="8">
        <f>(((J2214/60)/60)/24)+DATE(1970,1,1)</f>
        <v>41548.747418981482</v>
      </c>
      <c r="T2214" s="8">
        <f>(((I2214/60)/60)/24)+DATE(1970,1,1)</f>
        <v>41582.041666666664</v>
      </c>
      <c r="U2214" s="8">
        <f>VALUE(+LEFT(S2214,5))</f>
        <v>41548</v>
      </c>
      <c r="V2214" t="str">
        <f>VLOOKUP(D2214,X$2:Y$13,2)</f>
        <v>5000 to 9999</v>
      </c>
    </row>
    <row r="2215" spans="1:22" ht="43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>+E2215/D2215</f>
        <v>2</v>
      </c>
      <c r="P2215">
        <f>AVERAGE(E2215/L2215)</f>
        <v>10</v>
      </c>
      <c r="Q2215" t="str">
        <f>LEFT(N2215,SEARCH("/",N2215)-1)</f>
        <v>music</v>
      </c>
      <c r="R2215" t="str">
        <f>RIGHT(N2215,LEN(N2215)-SEARCH("/",N2215))</f>
        <v>electronic music</v>
      </c>
      <c r="S2215" s="8">
        <f>(((J2215/60)/60)/24)+DATE(1970,1,1)</f>
        <v>42109.826145833329</v>
      </c>
      <c r="T2215" s="8">
        <f>(((I2215/60)/60)/24)+DATE(1970,1,1)</f>
        <v>42139.826145833329</v>
      </c>
      <c r="U2215" s="8">
        <f>VALUE(+LEFT(S2215,5))</f>
        <v>42109</v>
      </c>
      <c r="V2215" t="str">
        <f>VLOOKUP(D2215,X$2:Y$13,2)</f>
        <v>Less than 1000</v>
      </c>
    </row>
    <row r="2216" spans="1:22" ht="28.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>+E2216/D2216</f>
        <v>2.9250166666666666</v>
      </c>
      <c r="P2216">
        <f>AVERAGE(E2216/L2216)</f>
        <v>73.125416666666666</v>
      </c>
      <c r="Q2216" t="str">
        <f>LEFT(N2216,SEARCH("/",N2216)-1)</f>
        <v>music</v>
      </c>
      <c r="R2216" t="str">
        <f>RIGHT(N2216,LEN(N2216)-SEARCH("/",N2216))</f>
        <v>electronic music</v>
      </c>
      <c r="S2216" s="8">
        <f>(((J2216/60)/60)/24)+DATE(1970,1,1)</f>
        <v>41646.792222222226</v>
      </c>
      <c r="T2216" s="8">
        <f>(((I2216/60)/60)/24)+DATE(1970,1,1)</f>
        <v>41676.792222222226</v>
      </c>
      <c r="U2216" s="8">
        <f>VALUE(+LEFT(S2216,5))</f>
        <v>41646</v>
      </c>
      <c r="V2216" t="str">
        <f>VLOOKUP(D2216,X$2:Y$13,2)</f>
        <v>Less than 1000</v>
      </c>
    </row>
    <row r="2217" spans="1:22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>+E2217/D2217</f>
        <v>1.5636363636363637</v>
      </c>
      <c r="P2217">
        <f>AVERAGE(E2217/L2217)</f>
        <v>26.060606060606062</v>
      </c>
      <c r="Q2217" t="str">
        <f>LEFT(N2217,SEARCH("/",N2217)-1)</f>
        <v>music</v>
      </c>
      <c r="R2217" t="str">
        <f>RIGHT(N2217,LEN(N2217)-SEARCH("/",N2217))</f>
        <v>electronic music</v>
      </c>
      <c r="S2217" s="8">
        <f>(((J2217/60)/60)/24)+DATE(1970,1,1)</f>
        <v>40958.717268518521</v>
      </c>
      <c r="T2217" s="8">
        <f>(((I2217/60)/60)/24)+DATE(1970,1,1)</f>
        <v>40981.290972222225</v>
      </c>
      <c r="U2217" s="8">
        <f>VALUE(+LEFT(S2217,5))</f>
        <v>40958</v>
      </c>
      <c r="V2217" t="str">
        <f>VLOOKUP(D2217,X$2:Y$13,2)</f>
        <v>Less than 1000</v>
      </c>
    </row>
    <row r="2218" spans="1:22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>+E2218/D2218</f>
        <v>1.0566666666666666</v>
      </c>
      <c r="P2218">
        <f>AVERAGE(E2218/L2218)</f>
        <v>22.642857142857142</v>
      </c>
      <c r="Q2218" t="str">
        <f>LEFT(N2218,SEARCH("/",N2218)-1)</f>
        <v>music</v>
      </c>
      <c r="R2218" t="str">
        <f>RIGHT(N2218,LEN(N2218)-SEARCH("/",N2218))</f>
        <v>electronic music</v>
      </c>
      <c r="S2218" s="8">
        <f>(((J2218/60)/60)/24)+DATE(1970,1,1)</f>
        <v>42194.751678240747</v>
      </c>
      <c r="T2218" s="8">
        <f>(((I2218/60)/60)/24)+DATE(1970,1,1)</f>
        <v>42208.751678240747</v>
      </c>
      <c r="U2218" s="8">
        <f>VALUE(+LEFT(S2218,5))</f>
        <v>42194</v>
      </c>
      <c r="V2218" t="str">
        <f>VLOOKUP(D2218,X$2:Y$13,2)</f>
        <v>Less than 1000</v>
      </c>
    </row>
    <row r="2219" spans="1:22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>+E2219/D2219</f>
        <v>1.0119047619047619</v>
      </c>
      <c r="P2219">
        <f>AVERAGE(E2219/L2219)</f>
        <v>47.222222222222221</v>
      </c>
      <c r="Q2219" t="str">
        <f>LEFT(N2219,SEARCH("/",N2219)-1)</f>
        <v>music</v>
      </c>
      <c r="R2219" t="str">
        <f>RIGHT(N2219,LEN(N2219)-SEARCH("/",N2219))</f>
        <v>electronic music</v>
      </c>
      <c r="S2219" s="8">
        <f>(((J2219/60)/60)/24)+DATE(1970,1,1)</f>
        <v>42299.776770833334</v>
      </c>
      <c r="T2219" s="8">
        <f>(((I2219/60)/60)/24)+DATE(1970,1,1)</f>
        <v>42310.333333333328</v>
      </c>
      <c r="U2219" s="8">
        <f>VALUE(+LEFT(S2219,5))</f>
        <v>42299</v>
      </c>
      <c r="V2219" t="str">
        <f>VLOOKUP(D2219,X$2:Y$13,2)</f>
        <v>Less than 1000</v>
      </c>
    </row>
    <row r="2220" spans="1:22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>+E2220/D2220</f>
        <v>1.2283299999999999</v>
      </c>
      <c r="P2220">
        <f>AVERAGE(E2220/L2220)</f>
        <v>32.324473684210524</v>
      </c>
      <c r="Q2220" t="str">
        <f>LEFT(N2220,SEARCH("/",N2220)-1)</f>
        <v>music</v>
      </c>
      <c r="R2220" t="str">
        <f>RIGHT(N2220,LEN(N2220)-SEARCH("/",N2220))</f>
        <v>electronic music</v>
      </c>
      <c r="S2220" s="8">
        <f>(((J2220/60)/60)/24)+DATE(1970,1,1)</f>
        <v>41127.812303240738</v>
      </c>
      <c r="T2220" s="8">
        <f>(((I2220/60)/60)/24)+DATE(1970,1,1)</f>
        <v>41150</v>
      </c>
      <c r="U2220" s="8">
        <f>VALUE(+LEFT(S2220,5))</f>
        <v>41127</v>
      </c>
      <c r="V2220" t="str">
        <f>VLOOKUP(D2220,X$2:Y$13,2)</f>
        <v>1000 to 4999</v>
      </c>
    </row>
    <row r="2221" spans="1:22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>+E2221/D2221</f>
        <v>1.0149999999999999</v>
      </c>
      <c r="P2221">
        <f>AVERAGE(E2221/L2221)</f>
        <v>53.421052631578945</v>
      </c>
      <c r="Q2221" t="str">
        <f>LEFT(N2221,SEARCH("/",N2221)-1)</f>
        <v>music</v>
      </c>
      <c r="R2221" t="str">
        <f>RIGHT(N2221,LEN(N2221)-SEARCH("/",N2221))</f>
        <v>electronic music</v>
      </c>
      <c r="S2221" s="8">
        <f>(((J2221/60)/60)/24)+DATE(1970,1,1)</f>
        <v>42205.718888888892</v>
      </c>
      <c r="T2221" s="8">
        <f>(((I2221/60)/60)/24)+DATE(1970,1,1)</f>
        <v>42235.718888888892</v>
      </c>
      <c r="U2221" s="8">
        <f>VALUE(+LEFT(S2221,5))</f>
        <v>42205</v>
      </c>
      <c r="V2221" t="str">
        <f>VLOOKUP(D2221,X$2:Y$13,2)</f>
        <v>1000 to 4999</v>
      </c>
    </row>
    <row r="2222" spans="1:22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>+E2222/D2222</f>
        <v>1.0114285714285713</v>
      </c>
      <c r="P2222">
        <f>AVERAGE(E2222/L2222)</f>
        <v>51.304347826086953</v>
      </c>
      <c r="Q2222" t="str">
        <f>LEFT(N2222,SEARCH("/",N2222)-1)</f>
        <v>music</v>
      </c>
      <c r="R2222" t="str">
        <f>RIGHT(N2222,LEN(N2222)-SEARCH("/",N2222))</f>
        <v>electronic music</v>
      </c>
      <c r="S2222" s="8">
        <f>(((J2222/60)/60)/24)+DATE(1970,1,1)</f>
        <v>41452.060601851852</v>
      </c>
      <c r="T2222" s="8">
        <f>(((I2222/60)/60)/24)+DATE(1970,1,1)</f>
        <v>41482.060601851852</v>
      </c>
      <c r="U2222" s="8">
        <f>VALUE(+LEFT(S2222,5))</f>
        <v>41452</v>
      </c>
      <c r="V2222" t="str">
        <f>VLOOKUP(D2222,X$2:Y$13,2)</f>
        <v>1000 to 4999</v>
      </c>
    </row>
    <row r="2223" spans="1:22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>+E2223/D2223</f>
        <v>1.0811999999999999</v>
      </c>
      <c r="P2223">
        <f>AVERAGE(E2223/L2223)</f>
        <v>37.197247706422019</v>
      </c>
      <c r="Q2223" t="str">
        <f>LEFT(N2223,SEARCH("/",N2223)-1)</f>
        <v>games</v>
      </c>
      <c r="R2223" t="str">
        <f>RIGHT(N2223,LEN(N2223)-SEARCH("/",N2223))</f>
        <v>tabletop games</v>
      </c>
      <c r="S2223" s="8">
        <f>(((J2223/60)/60)/24)+DATE(1970,1,1)</f>
        <v>42452.666770833333</v>
      </c>
      <c r="T2223" s="8">
        <f>(((I2223/60)/60)/24)+DATE(1970,1,1)</f>
        <v>42483</v>
      </c>
      <c r="U2223" s="8">
        <f>VALUE(+LEFT(S2223,5))</f>
        <v>42452</v>
      </c>
      <c r="V2223" t="str">
        <f>VLOOKUP(D2223,X$2:Y$13,2)</f>
        <v>5000 to 9999</v>
      </c>
    </row>
    <row r="2224" spans="1:22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>+E2224/D2224</f>
        <v>1.6259999999999999</v>
      </c>
      <c r="P2224">
        <f>AVERAGE(E2224/L2224)</f>
        <v>27.1</v>
      </c>
      <c r="Q2224" t="str">
        <f>LEFT(N2224,SEARCH("/",N2224)-1)</f>
        <v>games</v>
      </c>
      <c r="R2224" t="str">
        <f>RIGHT(N2224,LEN(N2224)-SEARCH("/",N2224))</f>
        <v>tabletop games</v>
      </c>
      <c r="S2224" s="8">
        <f>(((J2224/60)/60)/24)+DATE(1970,1,1)</f>
        <v>40906.787581018521</v>
      </c>
      <c r="T2224" s="8">
        <f>(((I2224/60)/60)/24)+DATE(1970,1,1)</f>
        <v>40936.787581018521</v>
      </c>
      <c r="U2224" s="8">
        <f>VALUE(+LEFT(S2224,5))</f>
        <v>40906</v>
      </c>
      <c r="V2224" t="str">
        <f>VLOOKUP(D2224,X$2:Y$13,2)</f>
        <v>Less than 1000</v>
      </c>
    </row>
    <row r="2225" spans="1:22" ht="43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>+E2225/D2225</f>
        <v>1.0580000000000001</v>
      </c>
      <c r="P2225">
        <f>AVERAGE(E2225/L2225)</f>
        <v>206.31</v>
      </c>
      <c r="Q2225" t="str">
        <f>LEFT(N2225,SEARCH("/",N2225)-1)</f>
        <v>games</v>
      </c>
      <c r="R2225" t="str">
        <f>RIGHT(N2225,LEN(N2225)-SEARCH("/",N2225))</f>
        <v>tabletop games</v>
      </c>
      <c r="S2225" s="8">
        <f>(((J2225/60)/60)/24)+DATE(1970,1,1)</f>
        <v>42152.640833333338</v>
      </c>
      <c r="T2225" s="8">
        <f>(((I2225/60)/60)/24)+DATE(1970,1,1)</f>
        <v>42182.640833333338</v>
      </c>
      <c r="U2225" s="8">
        <f>VALUE(+LEFT(S2225,5))</f>
        <v>42152</v>
      </c>
      <c r="V2225" t="str">
        <f>VLOOKUP(D2225,X$2:Y$13,2)</f>
        <v>15000 to 19999</v>
      </c>
    </row>
    <row r="2226" spans="1:22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>+E2226/D2226</f>
        <v>2.4315000000000002</v>
      </c>
      <c r="P2226">
        <f>AVERAGE(E2226/L2226)</f>
        <v>82.145270270270274</v>
      </c>
      <c r="Q2226" t="str">
        <f>LEFT(N2226,SEARCH("/",N2226)-1)</f>
        <v>games</v>
      </c>
      <c r="R2226" t="str">
        <f>RIGHT(N2226,LEN(N2226)-SEARCH("/",N2226))</f>
        <v>tabletop games</v>
      </c>
      <c r="S2226" s="8">
        <f>(((J2226/60)/60)/24)+DATE(1970,1,1)</f>
        <v>42644.667534722219</v>
      </c>
      <c r="T2226" s="8">
        <f>(((I2226/60)/60)/24)+DATE(1970,1,1)</f>
        <v>42672.791666666672</v>
      </c>
      <c r="U2226" s="8">
        <f>VALUE(+LEFT(S2226,5))</f>
        <v>42644</v>
      </c>
      <c r="V2226" t="str">
        <f>VLOOKUP(D2226,X$2:Y$13,2)</f>
        <v>10000 to 14999</v>
      </c>
    </row>
    <row r="2227" spans="1:22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>+E2227/D2227</f>
        <v>9.4483338095238096</v>
      </c>
      <c r="P2227">
        <f>AVERAGE(E2227/L2227)</f>
        <v>164.79651993355483</v>
      </c>
      <c r="Q2227" t="str">
        <f>LEFT(N2227,SEARCH("/",N2227)-1)</f>
        <v>games</v>
      </c>
      <c r="R2227" t="str">
        <f>RIGHT(N2227,LEN(N2227)-SEARCH("/",N2227))</f>
        <v>tabletop games</v>
      </c>
      <c r="S2227" s="8">
        <f>(((J2227/60)/60)/24)+DATE(1970,1,1)</f>
        <v>41873.79184027778</v>
      </c>
      <c r="T2227" s="8">
        <f>(((I2227/60)/60)/24)+DATE(1970,1,1)</f>
        <v>41903.79184027778</v>
      </c>
      <c r="U2227" s="8">
        <f>VALUE(+LEFT(S2227,5))</f>
        <v>41873</v>
      </c>
      <c r="V2227" t="str">
        <f>VLOOKUP(D2227,X$2:Y$13,2)</f>
        <v>20000 to 24999</v>
      </c>
    </row>
    <row r="2228" spans="1:22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>+E2228/D2228</f>
        <v>1.0846283333333333</v>
      </c>
      <c r="P2228">
        <f>AVERAGE(E2228/L2228)</f>
        <v>60.820280373831778</v>
      </c>
      <c r="Q2228" t="str">
        <f>LEFT(N2228,SEARCH("/",N2228)-1)</f>
        <v>games</v>
      </c>
      <c r="R2228" t="str">
        <f>RIGHT(N2228,LEN(N2228)-SEARCH("/",N2228))</f>
        <v>tabletop games</v>
      </c>
      <c r="S2228" s="8">
        <f>(((J2228/60)/60)/24)+DATE(1970,1,1)</f>
        <v>42381.79886574074</v>
      </c>
      <c r="T2228" s="8">
        <f>(((I2228/60)/60)/24)+DATE(1970,1,1)</f>
        <v>42412.207638888889</v>
      </c>
      <c r="U2228" s="8">
        <f>VALUE(+LEFT(S2228,5))</f>
        <v>42381</v>
      </c>
      <c r="V2228" t="str">
        <f>VLOOKUP(D2228,X$2:Y$13,2)</f>
        <v>15000 to 19999</v>
      </c>
    </row>
    <row r="2229" spans="1:22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>+E2229/D2229</f>
        <v>1.5737692307692308</v>
      </c>
      <c r="P2229">
        <f>AVERAGE(E2229/L2229)</f>
        <v>67.970099667774093</v>
      </c>
      <c r="Q2229" t="str">
        <f>LEFT(N2229,SEARCH("/",N2229)-1)</f>
        <v>games</v>
      </c>
      <c r="R2229" t="str">
        <f>RIGHT(N2229,LEN(N2229)-SEARCH("/",N2229))</f>
        <v>tabletop games</v>
      </c>
      <c r="S2229" s="8">
        <f>(((J2229/60)/60)/24)+DATE(1970,1,1)</f>
        <v>41561.807349537034</v>
      </c>
      <c r="T2229" s="8">
        <f>(((I2229/60)/60)/24)+DATE(1970,1,1)</f>
        <v>41591.849016203705</v>
      </c>
      <c r="U2229" s="8">
        <f>VALUE(+LEFT(S2229,5))</f>
        <v>41561</v>
      </c>
      <c r="V2229" t="str">
        <f>VLOOKUP(D2229,X$2:Y$13,2)</f>
        <v>10000 to 14999</v>
      </c>
    </row>
    <row r="2230" spans="1:22" ht="43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>+E2230/D2230</f>
        <v>11.744899999999999</v>
      </c>
      <c r="P2230">
        <f>AVERAGE(E2230/L2230)</f>
        <v>81.561805555555551</v>
      </c>
      <c r="Q2230" t="str">
        <f>LEFT(N2230,SEARCH("/",N2230)-1)</f>
        <v>games</v>
      </c>
      <c r="R2230" t="str">
        <f>RIGHT(N2230,LEN(N2230)-SEARCH("/",N2230))</f>
        <v>tabletop games</v>
      </c>
      <c r="S2230" s="8">
        <f>(((J2230/60)/60)/24)+DATE(1970,1,1)</f>
        <v>42202.278194444443</v>
      </c>
      <c r="T2230" s="8">
        <f>(((I2230/60)/60)/24)+DATE(1970,1,1)</f>
        <v>42232.278194444443</v>
      </c>
      <c r="U2230" s="8">
        <f>VALUE(+LEFT(S2230,5))</f>
        <v>42202</v>
      </c>
      <c r="V2230" t="str">
        <f>VLOOKUP(D2230,X$2:Y$13,2)</f>
        <v>1000 to 4999</v>
      </c>
    </row>
    <row r="2231" spans="1:22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>+E2231/D2231</f>
        <v>1.7104755366949576</v>
      </c>
      <c r="P2231">
        <f>AVERAGE(E2231/L2231)</f>
        <v>25.42547309833024</v>
      </c>
      <c r="Q2231" t="str">
        <f>LEFT(N2231,SEARCH("/",N2231)-1)</f>
        <v>games</v>
      </c>
      <c r="R2231" t="str">
        <f>RIGHT(N2231,LEN(N2231)-SEARCH("/",N2231))</f>
        <v>tabletop games</v>
      </c>
      <c r="S2231" s="8">
        <f>(((J2231/60)/60)/24)+DATE(1970,1,1)</f>
        <v>41484.664247685185</v>
      </c>
      <c r="T2231" s="8">
        <f>(((I2231/60)/60)/24)+DATE(1970,1,1)</f>
        <v>41520.166666666664</v>
      </c>
      <c r="U2231" s="8">
        <f>VALUE(+LEFT(S2231,5))</f>
        <v>41484</v>
      </c>
      <c r="V2231" t="str">
        <f>VLOOKUP(D2231,X$2:Y$13,2)</f>
        <v>5000 to 9999</v>
      </c>
    </row>
    <row r="2232" spans="1:22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>+E2232/D2232</f>
        <v>1.2595294117647058</v>
      </c>
      <c r="P2232">
        <f>AVERAGE(E2232/L2232)</f>
        <v>21.497991967871485</v>
      </c>
      <c r="Q2232" t="str">
        <f>LEFT(N2232,SEARCH("/",N2232)-1)</f>
        <v>games</v>
      </c>
      <c r="R2232" t="str">
        <f>RIGHT(N2232,LEN(N2232)-SEARCH("/",N2232))</f>
        <v>tabletop games</v>
      </c>
      <c r="S2232" s="8">
        <f>(((J2232/60)/60)/24)+DATE(1970,1,1)</f>
        <v>41724.881099537037</v>
      </c>
      <c r="T2232" s="8">
        <f>(((I2232/60)/60)/24)+DATE(1970,1,1)</f>
        <v>41754.881099537037</v>
      </c>
      <c r="U2232" s="8">
        <f>VALUE(+LEFT(S2232,5))</f>
        <v>41724</v>
      </c>
      <c r="V2232" t="str">
        <f>VLOOKUP(D2232,X$2:Y$13,2)</f>
        <v>5000 to 9999</v>
      </c>
    </row>
    <row r="2233" spans="1:22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>+E2233/D2233</f>
        <v>12.121296000000001</v>
      </c>
      <c r="P2233">
        <f>AVERAGE(E2233/L2233)</f>
        <v>27.226630727762803</v>
      </c>
      <c r="Q2233" t="str">
        <f>LEFT(N2233,SEARCH("/",N2233)-1)</f>
        <v>games</v>
      </c>
      <c r="R2233" t="str">
        <f>RIGHT(N2233,LEN(N2233)-SEARCH("/",N2233))</f>
        <v>tabletop games</v>
      </c>
      <c r="S2233" s="8">
        <f>(((J2233/60)/60)/24)+DATE(1970,1,1)</f>
        <v>41423.910891203705</v>
      </c>
      <c r="T2233" s="8">
        <f>(((I2233/60)/60)/24)+DATE(1970,1,1)</f>
        <v>41450.208333333336</v>
      </c>
      <c r="U2233" s="8">
        <f>VALUE(+LEFT(S2233,5))</f>
        <v>41423</v>
      </c>
      <c r="V2233" t="str">
        <f>VLOOKUP(D2233,X$2:Y$13,2)</f>
        <v>1000 to 4999</v>
      </c>
    </row>
    <row r="2234" spans="1:22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>+E2234/D2234</f>
        <v>4.9580000000000002</v>
      </c>
      <c r="P2234">
        <f>AVERAGE(E2234/L2234)</f>
        <v>25.091093117408906</v>
      </c>
      <c r="Q2234" t="str">
        <f>LEFT(N2234,SEARCH("/",N2234)-1)</f>
        <v>games</v>
      </c>
      <c r="R2234" t="str">
        <f>RIGHT(N2234,LEN(N2234)-SEARCH("/",N2234))</f>
        <v>tabletop games</v>
      </c>
      <c r="S2234" s="8">
        <f>(((J2234/60)/60)/24)+DATE(1970,1,1)</f>
        <v>41806.794074074074</v>
      </c>
      <c r="T2234" s="8">
        <f>(((I2234/60)/60)/24)+DATE(1970,1,1)</f>
        <v>41839.125</v>
      </c>
      <c r="U2234" s="8">
        <f>VALUE(+LEFT(S2234,5))</f>
        <v>41806</v>
      </c>
      <c r="V2234" t="str">
        <f>VLOOKUP(D2234,X$2:Y$13,2)</f>
        <v>5000 to 9999</v>
      </c>
    </row>
    <row r="2235" spans="1:22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>+E2235/D2235</f>
        <v>3.3203999999999998</v>
      </c>
      <c r="P2235">
        <f>AVERAGE(E2235/L2235)</f>
        <v>21.230179028132991</v>
      </c>
      <c r="Q2235" t="str">
        <f>LEFT(N2235,SEARCH("/",N2235)-1)</f>
        <v>games</v>
      </c>
      <c r="R2235" t="str">
        <f>RIGHT(N2235,LEN(N2235)-SEARCH("/",N2235))</f>
        <v>tabletop games</v>
      </c>
      <c r="S2235" s="8">
        <f>(((J2235/60)/60)/24)+DATE(1970,1,1)</f>
        <v>42331.378923611104</v>
      </c>
      <c r="T2235" s="8">
        <f>(((I2235/60)/60)/24)+DATE(1970,1,1)</f>
        <v>42352</v>
      </c>
      <c r="U2235" s="8">
        <f>VALUE(+LEFT(S2235,5))</f>
        <v>42331</v>
      </c>
      <c r="V2235" t="str">
        <f>VLOOKUP(D2235,X$2:Y$13,2)</f>
        <v>1000 to 4999</v>
      </c>
    </row>
    <row r="2236" spans="1:22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>+E2236/D2236</f>
        <v>11.65</v>
      </c>
      <c r="P2236">
        <f>AVERAGE(E2236/L2236)</f>
        <v>41.607142857142854</v>
      </c>
      <c r="Q2236" t="str">
        <f>LEFT(N2236,SEARCH("/",N2236)-1)</f>
        <v>games</v>
      </c>
      <c r="R2236" t="str">
        <f>RIGHT(N2236,LEN(N2236)-SEARCH("/",N2236))</f>
        <v>tabletop games</v>
      </c>
      <c r="S2236" s="8">
        <f>(((J2236/60)/60)/24)+DATE(1970,1,1)</f>
        <v>42710.824618055558</v>
      </c>
      <c r="T2236" s="8">
        <f>(((I2236/60)/60)/24)+DATE(1970,1,1)</f>
        <v>42740.824618055558</v>
      </c>
      <c r="U2236" s="8">
        <f>VALUE(+LEFT(S2236,5))</f>
        <v>42710</v>
      </c>
      <c r="V2236" t="str">
        <f>VLOOKUP(D2236,X$2:Y$13,2)</f>
        <v>Less than 1000</v>
      </c>
    </row>
    <row r="2237" spans="1:22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>+E2237/D2237</f>
        <v>1.5331538461538461</v>
      </c>
      <c r="P2237">
        <f>AVERAGE(E2237/L2237)</f>
        <v>135.58503401360545</v>
      </c>
      <c r="Q2237" t="str">
        <f>LEFT(N2237,SEARCH("/",N2237)-1)</f>
        <v>games</v>
      </c>
      <c r="R2237" t="str">
        <f>RIGHT(N2237,LEN(N2237)-SEARCH("/",N2237))</f>
        <v>tabletop games</v>
      </c>
      <c r="S2237" s="8">
        <f>(((J2237/60)/60)/24)+DATE(1970,1,1)</f>
        <v>42062.022118055553</v>
      </c>
      <c r="T2237" s="8">
        <f>(((I2237/60)/60)/24)+DATE(1970,1,1)</f>
        <v>42091.980451388896</v>
      </c>
      <c r="U2237" s="8">
        <f>VALUE(+LEFT(S2237,5))</f>
        <v>42062</v>
      </c>
      <c r="V2237" t="str">
        <f>VLOOKUP(D2237,X$2:Y$13,2)</f>
        <v>10000 to 14999</v>
      </c>
    </row>
    <row r="2238" spans="1:22" ht="28.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>+E2238/D2238</f>
        <v>5.3710714285714287</v>
      </c>
      <c r="P2238">
        <f>AVERAGE(E2238/L2238)</f>
        <v>22.116176470588236</v>
      </c>
      <c r="Q2238" t="str">
        <f>LEFT(N2238,SEARCH("/",N2238)-1)</f>
        <v>games</v>
      </c>
      <c r="R2238" t="str">
        <f>RIGHT(N2238,LEN(N2238)-SEARCH("/",N2238))</f>
        <v>tabletop games</v>
      </c>
      <c r="S2238" s="8">
        <f>(((J2238/60)/60)/24)+DATE(1970,1,1)</f>
        <v>42371.617164351846</v>
      </c>
      <c r="T2238" s="8">
        <f>(((I2238/60)/60)/24)+DATE(1970,1,1)</f>
        <v>42401.617164351846</v>
      </c>
      <c r="U2238" s="8">
        <f>VALUE(+LEFT(S2238,5))</f>
        <v>42371</v>
      </c>
      <c r="V2238" t="str">
        <f>VLOOKUP(D2238,X$2:Y$13,2)</f>
        <v>1000 to 4999</v>
      </c>
    </row>
    <row r="2239" spans="1:22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>+E2239/D2239</f>
        <v>3.5292777777777777</v>
      </c>
      <c r="P2239">
        <f>AVERAGE(E2239/L2239)</f>
        <v>64.625635808748726</v>
      </c>
      <c r="Q2239" t="str">
        <f>LEFT(N2239,SEARCH("/",N2239)-1)</f>
        <v>games</v>
      </c>
      <c r="R2239" t="str">
        <f>RIGHT(N2239,LEN(N2239)-SEARCH("/",N2239))</f>
        <v>tabletop games</v>
      </c>
      <c r="S2239" s="8">
        <f>(((J2239/60)/60)/24)+DATE(1970,1,1)</f>
        <v>41915.003275462965</v>
      </c>
      <c r="T2239" s="8">
        <f>(((I2239/60)/60)/24)+DATE(1970,1,1)</f>
        <v>41955.332638888889</v>
      </c>
      <c r="U2239" s="8">
        <f>VALUE(+LEFT(S2239,5))</f>
        <v>41915</v>
      </c>
      <c r="V2239" t="str">
        <f>VLOOKUP(D2239,X$2:Y$13,2)</f>
        <v>15000 to 19999</v>
      </c>
    </row>
    <row r="2240" spans="1:22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>+E2240/D2240</f>
        <v>1.3740000000000001</v>
      </c>
      <c r="P2240">
        <f>AVERAGE(E2240/L2240)</f>
        <v>69.569620253164558</v>
      </c>
      <c r="Q2240" t="str">
        <f>LEFT(N2240,SEARCH("/",N2240)-1)</f>
        <v>games</v>
      </c>
      <c r="R2240" t="str">
        <f>RIGHT(N2240,LEN(N2240)-SEARCH("/",N2240))</f>
        <v>tabletop games</v>
      </c>
      <c r="S2240" s="8">
        <f>(((J2240/60)/60)/24)+DATE(1970,1,1)</f>
        <v>42774.621712962966</v>
      </c>
      <c r="T2240" s="8">
        <f>(((I2240/60)/60)/24)+DATE(1970,1,1)</f>
        <v>42804.621712962966</v>
      </c>
      <c r="U2240" s="8">
        <f>VALUE(+LEFT(S2240,5))</f>
        <v>42774</v>
      </c>
      <c r="V2240" t="str">
        <f>VLOOKUP(D2240,X$2:Y$13,2)</f>
        <v>1000 to 4999</v>
      </c>
    </row>
    <row r="2241" spans="1:22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>+E2241/D2241</f>
        <v>1.2802667999999999</v>
      </c>
      <c r="P2241">
        <f>AVERAGE(E2241/L2241)</f>
        <v>75.133028169014082</v>
      </c>
      <c r="Q2241" t="str">
        <f>LEFT(N2241,SEARCH("/",N2241)-1)</f>
        <v>games</v>
      </c>
      <c r="R2241" t="str">
        <f>RIGHT(N2241,LEN(N2241)-SEARCH("/",N2241))</f>
        <v>tabletop games</v>
      </c>
      <c r="S2241" s="8">
        <f>(((J2241/60)/60)/24)+DATE(1970,1,1)</f>
        <v>41572.958495370374</v>
      </c>
      <c r="T2241" s="8">
        <f>(((I2241/60)/60)/24)+DATE(1970,1,1)</f>
        <v>41609.168055555558</v>
      </c>
      <c r="U2241" s="8">
        <f>VALUE(+LEFT(S2241,5))</f>
        <v>41572</v>
      </c>
      <c r="V2241" t="str">
        <f>VLOOKUP(D2241,X$2:Y$13,2)</f>
        <v>25000 to 29999</v>
      </c>
    </row>
    <row r="2242" spans="1:22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>+E2242/D2242</f>
        <v>2.7067999999999999</v>
      </c>
      <c r="P2242">
        <f>AVERAGE(E2242/L2242)</f>
        <v>140.97916666666666</v>
      </c>
      <c r="Q2242" t="str">
        <f>LEFT(N2242,SEARCH("/",N2242)-1)</f>
        <v>games</v>
      </c>
      <c r="R2242" t="str">
        <f>RIGHT(N2242,LEN(N2242)-SEARCH("/",N2242))</f>
        <v>tabletop games</v>
      </c>
      <c r="S2242" s="8">
        <f>(((J2242/60)/60)/24)+DATE(1970,1,1)</f>
        <v>42452.825740740736</v>
      </c>
      <c r="T2242" s="8">
        <f>(((I2242/60)/60)/24)+DATE(1970,1,1)</f>
        <v>42482.825740740736</v>
      </c>
      <c r="U2242" s="8">
        <f>VALUE(+LEFT(S2242,5))</f>
        <v>42452</v>
      </c>
      <c r="V2242" t="str">
        <f>VLOOKUP(D2242,X$2:Y$13,2)</f>
        <v>5000 to 9999</v>
      </c>
    </row>
    <row r="2243" spans="1:22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>+E2243/D2243</f>
        <v>8.0640000000000001</v>
      </c>
      <c r="P2243">
        <f>AVERAGE(E2243/L2243)</f>
        <v>49.472392638036808</v>
      </c>
      <c r="Q2243" t="str">
        <f>LEFT(N2243,SEARCH("/",N2243)-1)</f>
        <v>games</v>
      </c>
      <c r="R2243" t="str">
        <f>RIGHT(N2243,LEN(N2243)-SEARCH("/",N2243))</f>
        <v>tabletop games</v>
      </c>
      <c r="S2243" s="8">
        <f>(((J2243/60)/60)/24)+DATE(1970,1,1)</f>
        <v>42766.827546296292</v>
      </c>
      <c r="T2243" s="8">
        <f>(((I2243/60)/60)/24)+DATE(1970,1,1)</f>
        <v>42796.827546296292</v>
      </c>
      <c r="U2243" s="8">
        <f>VALUE(+LEFT(S2243,5))</f>
        <v>42766</v>
      </c>
      <c r="V2243" t="str">
        <f>VLOOKUP(D2243,X$2:Y$13,2)</f>
        <v>1000 to 4999</v>
      </c>
    </row>
    <row r="2244" spans="1:22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>+E2244/D2244</f>
        <v>13.600976000000001</v>
      </c>
      <c r="P2244">
        <f>AVERAGE(E2244/L2244)</f>
        <v>53.865251485148519</v>
      </c>
      <c r="Q2244" t="str">
        <f>LEFT(N2244,SEARCH("/",N2244)-1)</f>
        <v>games</v>
      </c>
      <c r="R2244" t="str">
        <f>RIGHT(N2244,LEN(N2244)-SEARCH("/",N2244))</f>
        <v>tabletop games</v>
      </c>
      <c r="S2244" s="8">
        <f>(((J2244/60)/60)/24)+DATE(1970,1,1)</f>
        <v>41569.575613425928</v>
      </c>
      <c r="T2244" s="8">
        <f>(((I2244/60)/60)/24)+DATE(1970,1,1)</f>
        <v>41605.126388888886</v>
      </c>
      <c r="U2244" s="8">
        <f>VALUE(+LEFT(S2244,5))</f>
        <v>41569</v>
      </c>
      <c r="V2244" t="str">
        <f>VLOOKUP(D2244,X$2:Y$13,2)</f>
        <v>10000 to 14999</v>
      </c>
    </row>
    <row r="2245" spans="1:22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>+E2245/D2245</f>
        <v>9302.5</v>
      </c>
      <c r="P2245">
        <f>AVERAGE(E2245/L2245)</f>
        <v>4.5712530712530715</v>
      </c>
      <c r="Q2245" t="str">
        <f>LEFT(N2245,SEARCH("/",N2245)-1)</f>
        <v>games</v>
      </c>
      <c r="R2245" t="str">
        <f>RIGHT(N2245,LEN(N2245)-SEARCH("/",N2245))</f>
        <v>tabletop games</v>
      </c>
      <c r="S2245" s="8">
        <f>(((J2245/60)/60)/24)+DATE(1970,1,1)</f>
        <v>42800.751041666663</v>
      </c>
      <c r="T2245" s="8">
        <f>(((I2245/60)/60)/24)+DATE(1970,1,1)</f>
        <v>42807.125</v>
      </c>
      <c r="U2245" s="8">
        <f>VALUE(+LEFT(S2245,5))</f>
        <v>42800</v>
      </c>
      <c r="V2245" t="str">
        <f>VLOOKUP(D2245,X$2:Y$13,2)</f>
        <v>Less than 1000</v>
      </c>
    </row>
    <row r="2246" spans="1:22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>+E2246/D2246</f>
        <v>3.7702</v>
      </c>
      <c r="P2246">
        <f>AVERAGE(E2246/L2246)</f>
        <v>65.00344827586207</v>
      </c>
      <c r="Q2246" t="str">
        <f>LEFT(N2246,SEARCH("/",N2246)-1)</f>
        <v>games</v>
      </c>
      <c r="R2246" t="str">
        <f>RIGHT(N2246,LEN(N2246)-SEARCH("/",N2246))</f>
        <v>tabletop games</v>
      </c>
      <c r="S2246" s="8">
        <f>(((J2246/60)/60)/24)+DATE(1970,1,1)</f>
        <v>42647.818819444445</v>
      </c>
      <c r="T2246" s="8">
        <f>(((I2246/60)/60)/24)+DATE(1970,1,1)</f>
        <v>42659.854166666672</v>
      </c>
      <c r="U2246" s="8">
        <f>VALUE(+LEFT(S2246,5))</f>
        <v>42647</v>
      </c>
      <c r="V2246" t="str">
        <f>VLOOKUP(D2246,X$2:Y$13,2)</f>
        <v>5000 to 9999</v>
      </c>
    </row>
    <row r="2247" spans="1:22" ht="28.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>+E2247/D2247</f>
        <v>26.47025</v>
      </c>
      <c r="P2247">
        <f>AVERAGE(E2247/L2247)</f>
        <v>53.475252525252522</v>
      </c>
      <c r="Q2247" t="str">
        <f>LEFT(N2247,SEARCH("/",N2247)-1)</f>
        <v>games</v>
      </c>
      <c r="R2247" t="str">
        <f>RIGHT(N2247,LEN(N2247)-SEARCH("/",N2247))</f>
        <v>tabletop games</v>
      </c>
      <c r="S2247" s="8">
        <f>(((J2247/60)/60)/24)+DATE(1970,1,1)</f>
        <v>41660.708530092597</v>
      </c>
      <c r="T2247" s="8">
        <f>(((I2247/60)/60)/24)+DATE(1970,1,1)</f>
        <v>41691.75</v>
      </c>
      <c r="U2247" s="8">
        <f>VALUE(+LEFT(S2247,5))</f>
        <v>41660</v>
      </c>
      <c r="V2247" t="str">
        <f>VLOOKUP(D2247,X$2:Y$13,2)</f>
        <v>1000 to 4999</v>
      </c>
    </row>
    <row r="2248" spans="1:22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>+E2248/D2248</f>
        <v>1.0012000000000001</v>
      </c>
      <c r="P2248">
        <f>AVERAGE(E2248/L2248)</f>
        <v>43.912280701754383</v>
      </c>
      <c r="Q2248" t="str">
        <f>LEFT(N2248,SEARCH("/",N2248)-1)</f>
        <v>games</v>
      </c>
      <c r="R2248" t="str">
        <f>RIGHT(N2248,LEN(N2248)-SEARCH("/",N2248))</f>
        <v>tabletop games</v>
      </c>
      <c r="S2248" s="8">
        <f>(((J2248/60)/60)/24)+DATE(1970,1,1)</f>
        <v>42221.79178240741</v>
      </c>
      <c r="T2248" s="8">
        <f>(((I2248/60)/60)/24)+DATE(1970,1,1)</f>
        <v>42251.79178240741</v>
      </c>
      <c r="U2248" s="8">
        <f>VALUE(+LEFT(S2248,5))</f>
        <v>42221</v>
      </c>
      <c r="V2248" t="str">
        <f>VLOOKUP(D2248,X$2:Y$13,2)</f>
        <v>1000 to 4999</v>
      </c>
    </row>
    <row r="2249" spans="1:22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>+E2249/D2249</f>
        <v>1.0445405405405406</v>
      </c>
      <c r="P2249">
        <f>AVERAGE(E2249/L2249)</f>
        <v>50.852631578947367</v>
      </c>
      <c r="Q2249" t="str">
        <f>LEFT(N2249,SEARCH("/",N2249)-1)</f>
        <v>games</v>
      </c>
      <c r="R2249" t="str">
        <f>RIGHT(N2249,LEN(N2249)-SEARCH("/",N2249))</f>
        <v>tabletop games</v>
      </c>
      <c r="S2249" s="8">
        <f>(((J2249/60)/60)/24)+DATE(1970,1,1)</f>
        <v>42200.666261574079</v>
      </c>
      <c r="T2249" s="8">
        <f>(((I2249/60)/60)/24)+DATE(1970,1,1)</f>
        <v>42214.666261574079</v>
      </c>
      <c r="U2249" s="8">
        <f>VALUE(+LEFT(S2249,5))</f>
        <v>42200</v>
      </c>
      <c r="V2249" t="str">
        <f>VLOOKUP(D2249,X$2:Y$13,2)</f>
        <v>15000 to 19999</v>
      </c>
    </row>
    <row r="2250" spans="1:22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>+E2250/D2250</f>
        <v>1.0721428571428571</v>
      </c>
      <c r="P2250">
        <f>AVERAGE(E2250/L2250)</f>
        <v>58.6328125</v>
      </c>
      <c r="Q2250" t="str">
        <f>LEFT(N2250,SEARCH("/",N2250)-1)</f>
        <v>games</v>
      </c>
      <c r="R2250" t="str">
        <f>RIGHT(N2250,LEN(N2250)-SEARCH("/",N2250))</f>
        <v>tabletop games</v>
      </c>
      <c r="S2250" s="8">
        <f>(((J2250/60)/60)/24)+DATE(1970,1,1)</f>
        <v>42688.875902777778</v>
      </c>
      <c r="T2250" s="8">
        <f>(((I2250/60)/60)/24)+DATE(1970,1,1)</f>
        <v>42718.875902777778</v>
      </c>
      <c r="U2250" s="8">
        <f>VALUE(+LEFT(S2250,5))</f>
        <v>42688</v>
      </c>
      <c r="V2250" t="str">
        <f>VLOOKUP(D2250,X$2:Y$13,2)</f>
        <v>5000 to 9999</v>
      </c>
    </row>
    <row r="2251" spans="1:22" ht="28.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>+E2251/D2251</f>
        <v>1.6877142857142857</v>
      </c>
      <c r="P2251">
        <f>AVERAGE(E2251/L2251)</f>
        <v>32.81666666666667</v>
      </c>
      <c r="Q2251" t="str">
        <f>LEFT(N2251,SEARCH("/",N2251)-1)</f>
        <v>games</v>
      </c>
      <c r="R2251" t="str">
        <f>RIGHT(N2251,LEN(N2251)-SEARCH("/",N2251))</f>
        <v>tabletop games</v>
      </c>
      <c r="S2251" s="8">
        <f>(((J2251/60)/60)/24)+DATE(1970,1,1)</f>
        <v>41336.703298611108</v>
      </c>
      <c r="T2251" s="8">
        <f>(((I2251/60)/60)/24)+DATE(1970,1,1)</f>
        <v>41366.661631944444</v>
      </c>
      <c r="U2251" s="8">
        <f>VALUE(+LEFT(S2251,5))</f>
        <v>41336</v>
      </c>
      <c r="V2251" t="str">
        <f>VLOOKUP(D2251,X$2:Y$13,2)</f>
        <v>1000 to 4999</v>
      </c>
    </row>
    <row r="2252" spans="1:22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>+E2252/D2252</f>
        <v>9.7511200000000002</v>
      </c>
      <c r="P2252">
        <f>AVERAGE(E2252/L2252)</f>
        <v>426.93169877408059</v>
      </c>
      <c r="Q2252" t="str">
        <f>LEFT(N2252,SEARCH("/",N2252)-1)</f>
        <v>games</v>
      </c>
      <c r="R2252" t="str">
        <f>RIGHT(N2252,LEN(N2252)-SEARCH("/",N2252))</f>
        <v>tabletop games</v>
      </c>
      <c r="S2252" s="8">
        <f>(((J2252/60)/60)/24)+DATE(1970,1,1)</f>
        <v>42677.005474537036</v>
      </c>
      <c r="T2252" s="8">
        <f>(((I2252/60)/60)/24)+DATE(1970,1,1)</f>
        <v>42707.0471412037</v>
      </c>
      <c r="U2252" s="8">
        <f>VALUE(+LEFT(S2252,5))</f>
        <v>42677</v>
      </c>
      <c r="V2252" t="str">
        <f>VLOOKUP(D2252,X$2:Y$13,2)</f>
        <v>25000 to 29999</v>
      </c>
    </row>
    <row r="2253" spans="1:22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>+E2253/D2253</f>
        <v>1.3444929411764706</v>
      </c>
      <c r="P2253">
        <f>AVERAGE(E2253/L2253)</f>
        <v>23.808729166666669</v>
      </c>
      <c r="Q2253" t="str">
        <f>LEFT(N2253,SEARCH("/",N2253)-1)</f>
        <v>games</v>
      </c>
      <c r="R2253" t="str">
        <f>RIGHT(N2253,LEN(N2253)-SEARCH("/",N2253))</f>
        <v>tabletop games</v>
      </c>
      <c r="S2253" s="8">
        <f>(((J2253/60)/60)/24)+DATE(1970,1,1)</f>
        <v>41846.34579861111</v>
      </c>
      <c r="T2253" s="8">
        <f>(((I2253/60)/60)/24)+DATE(1970,1,1)</f>
        <v>41867.34579861111</v>
      </c>
      <c r="U2253" s="8">
        <f>VALUE(+LEFT(S2253,5))</f>
        <v>41846</v>
      </c>
      <c r="V2253" t="str">
        <f>VLOOKUP(D2253,X$2:Y$13,2)</f>
        <v>5000 to 9999</v>
      </c>
    </row>
    <row r="2254" spans="1:22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>+E2254/D2254</f>
        <v>2.722777777777778</v>
      </c>
      <c r="P2254">
        <f>AVERAGE(E2254/L2254)</f>
        <v>98.413654618473899</v>
      </c>
      <c r="Q2254" t="str">
        <f>LEFT(N2254,SEARCH("/",N2254)-1)</f>
        <v>games</v>
      </c>
      <c r="R2254" t="str">
        <f>RIGHT(N2254,LEN(N2254)-SEARCH("/",N2254))</f>
        <v>tabletop games</v>
      </c>
      <c r="S2254" s="8">
        <f>(((J2254/60)/60)/24)+DATE(1970,1,1)</f>
        <v>42573.327986111108</v>
      </c>
      <c r="T2254" s="8">
        <f>(((I2254/60)/60)/24)+DATE(1970,1,1)</f>
        <v>42588.327986111108</v>
      </c>
      <c r="U2254" s="8">
        <f>VALUE(+LEFT(S2254,5))</f>
        <v>42573</v>
      </c>
      <c r="V2254" t="str">
        <f>VLOOKUP(D2254,X$2:Y$13,2)</f>
        <v>5000 to 9999</v>
      </c>
    </row>
    <row r="2255" spans="1:22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>+E2255/D2255</f>
        <v>1.1268750000000001</v>
      </c>
      <c r="P2255">
        <f>AVERAGE(E2255/L2255)</f>
        <v>107.32142857142857</v>
      </c>
      <c r="Q2255" t="str">
        <f>LEFT(N2255,SEARCH("/",N2255)-1)</f>
        <v>games</v>
      </c>
      <c r="R2255" t="str">
        <f>RIGHT(N2255,LEN(N2255)-SEARCH("/",N2255))</f>
        <v>tabletop games</v>
      </c>
      <c r="S2255" s="8">
        <f>(((J2255/60)/60)/24)+DATE(1970,1,1)</f>
        <v>42296.631331018521</v>
      </c>
      <c r="T2255" s="8">
        <f>(((I2255/60)/60)/24)+DATE(1970,1,1)</f>
        <v>42326.672997685186</v>
      </c>
      <c r="U2255" s="8">
        <f>VALUE(+LEFT(S2255,5))</f>
        <v>42296</v>
      </c>
      <c r="V2255" t="str">
        <f>VLOOKUP(D2255,X$2:Y$13,2)</f>
        <v>5000 to 9999</v>
      </c>
    </row>
    <row r="2256" spans="1:22" ht="28.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>+E2256/D2256</f>
        <v>4.5979999999999999</v>
      </c>
      <c r="P2256">
        <f>AVERAGE(E2256/L2256)</f>
        <v>11.67005076142132</v>
      </c>
      <c r="Q2256" t="str">
        <f>LEFT(N2256,SEARCH("/",N2256)-1)</f>
        <v>games</v>
      </c>
      <c r="R2256" t="str">
        <f>RIGHT(N2256,LEN(N2256)-SEARCH("/",N2256))</f>
        <v>tabletop games</v>
      </c>
      <c r="S2256" s="8">
        <f>(((J2256/60)/60)/24)+DATE(1970,1,1)</f>
        <v>42752.647777777776</v>
      </c>
      <c r="T2256" s="8">
        <f>(((I2256/60)/60)/24)+DATE(1970,1,1)</f>
        <v>42759.647777777776</v>
      </c>
      <c r="U2256" s="8">
        <f>VALUE(+LEFT(S2256,5))</f>
        <v>42752</v>
      </c>
      <c r="V2256" t="str">
        <f>VLOOKUP(D2256,X$2:Y$13,2)</f>
        <v>Less than 1000</v>
      </c>
    </row>
    <row r="2257" spans="1:22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>+E2257/D2257</f>
        <v>2.8665822784810127</v>
      </c>
      <c r="P2257">
        <f>AVERAGE(E2257/L2257)</f>
        <v>41.782287822878232</v>
      </c>
      <c r="Q2257" t="str">
        <f>LEFT(N2257,SEARCH("/",N2257)-1)</f>
        <v>games</v>
      </c>
      <c r="R2257" t="str">
        <f>RIGHT(N2257,LEN(N2257)-SEARCH("/",N2257))</f>
        <v>tabletop games</v>
      </c>
      <c r="S2257" s="8">
        <f>(((J2257/60)/60)/24)+DATE(1970,1,1)</f>
        <v>42467.951979166668</v>
      </c>
      <c r="T2257" s="8">
        <f>(((I2257/60)/60)/24)+DATE(1970,1,1)</f>
        <v>42497.951979166668</v>
      </c>
      <c r="U2257" s="8">
        <f>VALUE(+LEFT(S2257,5))</f>
        <v>42467</v>
      </c>
      <c r="V2257" t="str">
        <f>VLOOKUP(D2257,X$2:Y$13,2)</f>
        <v>1000 to 4999</v>
      </c>
    </row>
    <row r="2258" spans="1:22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>+E2258/D2258</f>
        <v>2.2270833333333333</v>
      </c>
      <c r="P2258">
        <f>AVERAGE(E2258/L2258)</f>
        <v>21.38</v>
      </c>
      <c r="Q2258" t="str">
        <f>LEFT(N2258,SEARCH("/",N2258)-1)</f>
        <v>games</v>
      </c>
      <c r="R2258" t="str">
        <f>RIGHT(N2258,LEN(N2258)-SEARCH("/",N2258))</f>
        <v>tabletop games</v>
      </c>
      <c r="S2258" s="8">
        <f>(((J2258/60)/60)/24)+DATE(1970,1,1)</f>
        <v>42682.451921296291</v>
      </c>
      <c r="T2258" s="8">
        <f>(((I2258/60)/60)/24)+DATE(1970,1,1)</f>
        <v>42696.451921296291</v>
      </c>
      <c r="U2258" s="8">
        <f>VALUE(+LEFT(S2258,5))</f>
        <v>42682</v>
      </c>
      <c r="V2258" t="str">
        <f>VLOOKUP(D2258,X$2:Y$13,2)</f>
        <v>Less than 1000</v>
      </c>
    </row>
    <row r="2259" spans="1:22" ht="43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>+E2259/D2259</f>
        <v>6.3613999999999997</v>
      </c>
      <c r="P2259">
        <f>AVERAGE(E2259/L2259)</f>
        <v>94.103550295857985</v>
      </c>
      <c r="Q2259" t="str">
        <f>LEFT(N2259,SEARCH("/",N2259)-1)</f>
        <v>games</v>
      </c>
      <c r="R2259" t="str">
        <f>RIGHT(N2259,LEN(N2259)-SEARCH("/",N2259))</f>
        <v>tabletop games</v>
      </c>
      <c r="S2259" s="8">
        <f>(((J2259/60)/60)/24)+DATE(1970,1,1)</f>
        <v>42505.936678240745</v>
      </c>
      <c r="T2259" s="8">
        <f>(((I2259/60)/60)/24)+DATE(1970,1,1)</f>
        <v>42540.958333333328</v>
      </c>
      <c r="U2259" s="8">
        <f>VALUE(+LEFT(S2259,5))</f>
        <v>42505</v>
      </c>
      <c r="V2259" t="str">
        <f>VLOOKUP(D2259,X$2:Y$13,2)</f>
        <v>1000 to 4999</v>
      </c>
    </row>
    <row r="2260" spans="1:22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>+E2260/D2260</f>
        <v>1.4650000000000001</v>
      </c>
      <c r="P2260">
        <f>AVERAGE(E2260/L2260)</f>
        <v>15.721951219512196</v>
      </c>
      <c r="Q2260" t="str">
        <f>LEFT(N2260,SEARCH("/",N2260)-1)</f>
        <v>games</v>
      </c>
      <c r="R2260" t="str">
        <f>RIGHT(N2260,LEN(N2260)-SEARCH("/",N2260))</f>
        <v>tabletop games</v>
      </c>
      <c r="S2260" s="8">
        <f>(((J2260/60)/60)/24)+DATE(1970,1,1)</f>
        <v>42136.75100694444</v>
      </c>
      <c r="T2260" s="8">
        <f>(((I2260/60)/60)/24)+DATE(1970,1,1)</f>
        <v>42166.75100694444</v>
      </c>
      <c r="U2260" s="8">
        <f>VALUE(+LEFT(S2260,5))</f>
        <v>42136</v>
      </c>
      <c r="V2260" t="str">
        <f>VLOOKUP(D2260,X$2:Y$13,2)</f>
        <v>1000 to 4999</v>
      </c>
    </row>
    <row r="2261" spans="1:22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>+E2261/D2261</f>
        <v>18.670999999999999</v>
      </c>
      <c r="P2261">
        <f>AVERAGE(E2261/L2261)</f>
        <v>90.635922330097088</v>
      </c>
      <c r="Q2261" t="str">
        <f>LEFT(N2261,SEARCH("/",N2261)-1)</f>
        <v>games</v>
      </c>
      <c r="R2261" t="str">
        <f>RIGHT(N2261,LEN(N2261)-SEARCH("/",N2261))</f>
        <v>tabletop games</v>
      </c>
      <c r="S2261" s="8">
        <f>(((J2261/60)/60)/24)+DATE(1970,1,1)</f>
        <v>42702.804814814815</v>
      </c>
      <c r="T2261" s="8">
        <f>(((I2261/60)/60)/24)+DATE(1970,1,1)</f>
        <v>42712.804814814815</v>
      </c>
      <c r="U2261" s="8">
        <f>VALUE(+LEFT(S2261,5))</f>
        <v>42702</v>
      </c>
      <c r="V2261" t="str">
        <f>VLOOKUP(D2261,X$2:Y$13,2)</f>
        <v>1000 to 4999</v>
      </c>
    </row>
    <row r="2262" spans="1:22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>+E2262/D2262</f>
        <v>3.2692000000000001</v>
      </c>
      <c r="P2262">
        <f>AVERAGE(E2262/L2262)</f>
        <v>97.297619047619051</v>
      </c>
      <c r="Q2262" t="str">
        <f>LEFT(N2262,SEARCH("/",N2262)-1)</f>
        <v>games</v>
      </c>
      <c r="R2262" t="str">
        <f>RIGHT(N2262,LEN(N2262)-SEARCH("/",N2262))</f>
        <v>tabletop games</v>
      </c>
      <c r="S2262" s="8">
        <f>(((J2262/60)/60)/24)+DATE(1970,1,1)</f>
        <v>41695.016782407409</v>
      </c>
      <c r="T2262" s="8">
        <f>(((I2262/60)/60)/24)+DATE(1970,1,1)</f>
        <v>41724.975115740745</v>
      </c>
      <c r="U2262" s="8">
        <f>VALUE(+LEFT(S2262,5))</f>
        <v>41695</v>
      </c>
      <c r="V2262" t="str">
        <f>VLOOKUP(D2262,X$2:Y$13,2)</f>
        <v>1000 to 4999</v>
      </c>
    </row>
    <row r="2263" spans="1:22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>+E2263/D2263</f>
        <v>7.7949999999999999</v>
      </c>
      <c r="P2263">
        <f>AVERAGE(E2263/L2263)</f>
        <v>37.11904761904762</v>
      </c>
      <c r="Q2263" t="str">
        <f>LEFT(N2263,SEARCH("/",N2263)-1)</f>
        <v>games</v>
      </c>
      <c r="R2263" t="str">
        <f>RIGHT(N2263,LEN(N2263)-SEARCH("/",N2263))</f>
        <v>tabletop games</v>
      </c>
      <c r="S2263" s="8">
        <f>(((J2263/60)/60)/24)+DATE(1970,1,1)</f>
        <v>42759.724768518514</v>
      </c>
      <c r="T2263" s="8">
        <f>(((I2263/60)/60)/24)+DATE(1970,1,1)</f>
        <v>42780.724768518514</v>
      </c>
      <c r="U2263" s="8">
        <f>VALUE(+LEFT(S2263,5))</f>
        <v>42759</v>
      </c>
      <c r="V2263" t="str">
        <f>VLOOKUP(D2263,X$2:Y$13,2)</f>
        <v>1000 to 4999</v>
      </c>
    </row>
    <row r="2264" spans="1:22" ht="28.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>+E2264/D2264</f>
        <v>1.5415151515151515</v>
      </c>
      <c r="P2264">
        <f>AVERAGE(E2264/L2264)</f>
        <v>28.104972375690608</v>
      </c>
      <c r="Q2264" t="str">
        <f>LEFT(N2264,SEARCH("/",N2264)-1)</f>
        <v>games</v>
      </c>
      <c r="R2264" t="str">
        <f>RIGHT(N2264,LEN(N2264)-SEARCH("/",N2264))</f>
        <v>tabletop games</v>
      </c>
      <c r="S2264" s="8">
        <f>(((J2264/60)/60)/24)+DATE(1970,1,1)</f>
        <v>41926.585162037038</v>
      </c>
      <c r="T2264" s="8">
        <f>(((I2264/60)/60)/24)+DATE(1970,1,1)</f>
        <v>41961</v>
      </c>
      <c r="U2264" s="8">
        <f>VALUE(+LEFT(S2264,5))</f>
        <v>41926</v>
      </c>
      <c r="V2264" t="str">
        <f>VLOOKUP(D2264,X$2:Y$13,2)</f>
        <v>1000 to 4999</v>
      </c>
    </row>
    <row r="2265" spans="1:22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>+E2265/D2265</f>
        <v>1.1554666666666666</v>
      </c>
      <c r="P2265">
        <f>AVERAGE(E2265/L2265)</f>
        <v>144.43333333333334</v>
      </c>
      <c r="Q2265" t="str">
        <f>LEFT(N2265,SEARCH("/",N2265)-1)</f>
        <v>games</v>
      </c>
      <c r="R2265" t="str">
        <f>RIGHT(N2265,LEN(N2265)-SEARCH("/",N2265))</f>
        <v>tabletop games</v>
      </c>
      <c r="S2265" s="8">
        <f>(((J2265/60)/60)/24)+DATE(1970,1,1)</f>
        <v>42014.832326388889</v>
      </c>
      <c r="T2265" s="8">
        <f>(((I2265/60)/60)/24)+DATE(1970,1,1)</f>
        <v>42035.832326388889</v>
      </c>
      <c r="U2265" s="8">
        <f>VALUE(+LEFT(S2265,5))</f>
        <v>42014</v>
      </c>
      <c r="V2265" t="str">
        <f>VLOOKUP(D2265,X$2:Y$13,2)</f>
        <v>5000 to 9999</v>
      </c>
    </row>
    <row r="2266" spans="1:22" ht="43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>+E2266/D2266</f>
        <v>1.8003333333333333</v>
      </c>
      <c r="P2266">
        <f>AVERAGE(E2266/L2266)</f>
        <v>24.274157303370785</v>
      </c>
      <c r="Q2266" t="str">
        <f>LEFT(N2266,SEARCH("/",N2266)-1)</f>
        <v>games</v>
      </c>
      <c r="R2266" t="str">
        <f>RIGHT(N2266,LEN(N2266)-SEARCH("/",N2266))</f>
        <v>tabletop games</v>
      </c>
      <c r="S2266" s="8">
        <f>(((J2266/60)/60)/24)+DATE(1970,1,1)</f>
        <v>42496.582337962958</v>
      </c>
      <c r="T2266" s="8">
        <f>(((I2266/60)/60)/24)+DATE(1970,1,1)</f>
        <v>42513.125</v>
      </c>
      <c r="U2266" s="8">
        <f>VALUE(+LEFT(S2266,5))</f>
        <v>42496</v>
      </c>
      <c r="V2266" t="str">
        <f>VLOOKUP(D2266,X$2:Y$13,2)</f>
        <v>5000 to 9999</v>
      </c>
    </row>
    <row r="2267" spans="1:22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>+E2267/D2267</f>
        <v>2.9849999999999999</v>
      </c>
      <c r="P2267">
        <f>AVERAGE(E2267/L2267)</f>
        <v>35.117647058823529</v>
      </c>
      <c r="Q2267" t="str">
        <f>LEFT(N2267,SEARCH("/",N2267)-1)</f>
        <v>games</v>
      </c>
      <c r="R2267" t="str">
        <f>RIGHT(N2267,LEN(N2267)-SEARCH("/",N2267))</f>
        <v>tabletop games</v>
      </c>
      <c r="S2267" s="8">
        <f>(((J2267/60)/60)/24)+DATE(1970,1,1)</f>
        <v>42689.853090277778</v>
      </c>
      <c r="T2267" s="8">
        <f>(((I2267/60)/60)/24)+DATE(1970,1,1)</f>
        <v>42696.853090277778</v>
      </c>
      <c r="U2267" s="8">
        <f>VALUE(+LEFT(S2267,5))</f>
        <v>42689</v>
      </c>
      <c r="V2267" t="str">
        <f>VLOOKUP(D2267,X$2:Y$13,2)</f>
        <v>Less than 1000</v>
      </c>
    </row>
    <row r="2268" spans="1:22" ht="28.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>+E2268/D2268</f>
        <v>3.2026666666666666</v>
      </c>
      <c r="P2268">
        <f>AVERAGE(E2268/L2268)</f>
        <v>24.762886597938145</v>
      </c>
      <c r="Q2268" t="str">
        <f>LEFT(N2268,SEARCH("/",N2268)-1)</f>
        <v>games</v>
      </c>
      <c r="R2268" t="str">
        <f>RIGHT(N2268,LEN(N2268)-SEARCH("/",N2268))</f>
        <v>tabletop games</v>
      </c>
      <c r="S2268" s="8">
        <f>(((J2268/60)/60)/24)+DATE(1970,1,1)</f>
        <v>42469.874907407408</v>
      </c>
      <c r="T2268" s="8">
        <f>(((I2268/60)/60)/24)+DATE(1970,1,1)</f>
        <v>42487.083333333328</v>
      </c>
      <c r="U2268" s="8">
        <f>VALUE(+LEFT(S2268,5))</f>
        <v>42469</v>
      </c>
      <c r="V2268" t="str">
        <f>VLOOKUP(D2268,X$2:Y$13,2)</f>
        <v>1000 to 4999</v>
      </c>
    </row>
    <row r="2269" spans="1:22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>+E2269/D2269</f>
        <v>3.80525</v>
      </c>
      <c r="P2269">
        <f>AVERAGE(E2269/L2269)</f>
        <v>188.37871287128712</v>
      </c>
      <c r="Q2269" t="str">
        <f>LEFT(N2269,SEARCH("/",N2269)-1)</f>
        <v>games</v>
      </c>
      <c r="R2269" t="str">
        <f>RIGHT(N2269,LEN(N2269)-SEARCH("/",N2269))</f>
        <v>tabletop games</v>
      </c>
      <c r="S2269" s="8">
        <f>(((J2269/60)/60)/24)+DATE(1970,1,1)</f>
        <v>41968.829826388886</v>
      </c>
      <c r="T2269" s="8">
        <f>(((I2269/60)/60)/24)+DATE(1970,1,1)</f>
        <v>41994.041666666672</v>
      </c>
      <c r="U2269" s="8">
        <f>VALUE(+LEFT(S2269,5))</f>
        <v>41968</v>
      </c>
      <c r="V2269" t="str">
        <f>VLOOKUP(D2269,X$2:Y$13,2)</f>
        <v>20000 to 24999</v>
      </c>
    </row>
    <row r="2270" spans="1:22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>+E2270/D2270</f>
        <v>1.026</v>
      </c>
      <c r="P2270">
        <f>AVERAGE(E2270/L2270)</f>
        <v>148.08247422680412</v>
      </c>
      <c r="Q2270" t="str">
        <f>LEFT(N2270,SEARCH("/",N2270)-1)</f>
        <v>games</v>
      </c>
      <c r="R2270" t="str">
        <f>RIGHT(N2270,LEN(N2270)-SEARCH("/",N2270))</f>
        <v>tabletop games</v>
      </c>
      <c r="S2270" s="8">
        <f>(((J2270/60)/60)/24)+DATE(1970,1,1)</f>
        <v>42776.082349537035</v>
      </c>
      <c r="T2270" s="8">
        <f>(((I2270/60)/60)/24)+DATE(1970,1,1)</f>
        <v>42806.082349537035</v>
      </c>
      <c r="U2270" s="8">
        <f>VALUE(+LEFT(S2270,5))</f>
        <v>42776</v>
      </c>
      <c r="V2270" t="str">
        <f>VLOOKUP(D2270,X$2:Y$13,2)</f>
        <v>25000 to 29999</v>
      </c>
    </row>
    <row r="2271" spans="1:22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>+E2271/D2271</f>
        <v>18.016400000000001</v>
      </c>
      <c r="P2271">
        <f>AVERAGE(E2271/L2271)</f>
        <v>49.934589800443462</v>
      </c>
      <c r="Q2271" t="str">
        <f>LEFT(N2271,SEARCH("/",N2271)-1)</f>
        <v>games</v>
      </c>
      <c r="R2271" t="str">
        <f>RIGHT(N2271,LEN(N2271)-SEARCH("/",N2271))</f>
        <v>tabletop games</v>
      </c>
      <c r="S2271" s="8">
        <f>(((J2271/60)/60)/24)+DATE(1970,1,1)</f>
        <v>42776.704432870371</v>
      </c>
      <c r="T2271" s="8">
        <f>(((I2271/60)/60)/24)+DATE(1970,1,1)</f>
        <v>42801.208333333328</v>
      </c>
      <c r="U2271" s="8">
        <f>VALUE(+LEFT(S2271,5))</f>
        <v>42776</v>
      </c>
      <c r="V2271" t="str">
        <f>VLOOKUP(D2271,X$2:Y$13,2)</f>
        <v>1000 to 4999</v>
      </c>
    </row>
    <row r="2272" spans="1:22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>+E2272/D2272</f>
        <v>7.2024800000000004</v>
      </c>
      <c r="P2272">
        <f>AVERAGE(E2272/L2272)</f>
        <v>107.82155688622754</v>
      </c>
      <c r="Q2272" t="str">
        <f>LEFT(N2272,SEARCH("/",N2272)-1)</f>
        <v>games</v>
      </c>
      <c r="R2272" t="str">
        <f>RIGHT(N2272,LEN(N2272)-SEARCH("/",N2272))</f>
        <v>tabletop games</v>
      </c>
      <c r="S2272" s="8">
        <f>(((J2272/60)/60)/24)+DATE(1970,1,1)</f>
        <v>42725.869363425925</v>
      </c>
      <c r="T2272" s="8">
        <f>(((I2272/60)/60)/24)+DATE(1970,1,1)</f>
        <v>42745.915972222225</v>
      </c>
      <c r="U2272" s="8">
        <f>VALUE(+LEFT(S2272,5))</f>
        <v>42725</v>
      </c>
      <c r="V2272" t="str">
        <f>VLOOKUP(D2272,X$2:Y$13,2)</f>
        <v>25000 to 29999</v>
      </c>
    </row>
    <row r="2273" spans="1:22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>+E2273/D2273</f>
        <v>2.8309000000000002</v>
      </c>
      <c r="P2273">
        <f>AVERAGE(E2273/L2273)</f>
        <v>42.63403614457831</v>
      </c>
      <c r="Q2273" t="str">
        <f>LEFT(N2273,SEARCH("/",N2273)-1)</f>
        <v>games</v>
      </c>
      <c r="R2273" t="str">
        <f>RIGHT(N2273,LEN(N2273)-SEARCH("/",N2273))</f>
        <v>tabletop games</v>
      </c>
      <c r="S2273" s="8">
        <f>(((J2273/60)/60)/24)+DATE(1970,1,1)</f>
        <v>42684.000046296293</v>
      </c>
      <c r="T2273" s="8">
        <f>(((I2273/60)/60)/24)+DATE(1970,1,1)</f>
        <v>42714.000046296293</v>
      </c>
      <c r="U2273" s="8">
        <f>VALUE(+LEFT(S2273,5))</f>
        <v>42684</v>
      </c>
      <c r="V2273" t="str">
        <f>VLOOKUP(D2273,X$2:Y$13,2)</f>
        <v>20000 to 24999</v>
      </c>
    </row>
    <row r="2274" spans="1:22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>+E2274/D2274</f>
        <v>13.566000000000001</v>
      </c>
      <c r="P2274">
        <f>AVERAGE(E2274/L2274)</f>
        <v>14.370762711864407</v>
      </c>
      <c r="Q2274" t="str">
        <f>LEFT(N2274,SEARCH("/",N2274)-1)</f>
        <v>games</v>
      </c>
      <c r="R2274" t="str">
        <f>RIGHT(N2274,LEN(N2274)-SEARCH("/",N2274))</f>
        <v>tabletop games</v>
      </c>
      <c r="S2274" s="8">
        <f>(((J2274/60)/60)/24)+DATE(1970,1,1)</f>
        <v>42315.699490740735</v>
      </c>
      <c r="T2274" s="8">
        <f>(((I2274/60)/60)/24)+DATE(1970,1,1)</f>
        <v>42345.699490740735</v>
      </c>
      <c r="U2274" s="8">
        <f>VALUE(+LEFT(S2274,5))</f>
        <v>42315</v>
      </c>
      <c r="V2274" t="str">
        <f>VLOOKUP(D2274,X$2:Y$13,2)</f>
        <v>1000 to 4999</v>
      </c>
    </row>
    <row r="2275" spans="1:22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>+E2275/D2275</f>
        <v>2.2035999999999998</v>
      </c>
      <c r="P2275">
        <f>AVERAGE(E2275/L2275)</f>
        <v>37.476190476190474</v>
      </c>
      <c r="Q2275" t="str">
        <f>LEFT(N2275,SEARCH("/",N2275)-1)</f>
        <v>games</v>
      </c>
      <c r="R2275" t="str">
        <f>RIGHT(N2275,LEN(N2275)-SEARCH("/",N2275))</f>
        <v>tabletop games</v>
      </c>
      <c r="S2275" s="8">
        <f>(((J2275/60)/60)/24)+DATE(1970,1,1)</f>
        <v>42781.549097222218</v>
      </c>
      <c r="T2275" s="8">
        <f>(((I2275/60)/60)/24)+DATE(1970,1,1)</f>
        <v>42806.507430555561</v>
      </c>
      <c r="U2275" s="8">
        <f>VALUE(+LEFT(S2275,5))</f>
        <v>42781</v>
      </c>
      <c r="V2275" t="str">
        <f>VLOOKUP(D2275,X$2:Y$13,2)</f>
        <v>1000 to 4999</v>
      </c>
    </row>
    <row r="2276" spans="1:22" ht="43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>+E2276/D2276</f>
        <v>1.196</v>
      </c>
      <c r="P2276">
        <f>AVERAGE(E2276/L2276)</f>
        <v>30.202020202020201</v>
      </c>
      <c r="Q2276" t="str">
        <f>LEFT(N2276,SEARCH("/",N2276)-1)</f>
        <v>games</v>
      </c>
      <c r="R2276" t="str">
        <f>RIGHT(N2276,LEN(N2276)-SEARCH("/",N2276))</f>
        <v>tabletop games</v>
      </c>
      <c r="S2276" s="8">
        <f>(((J2276/60)/60)/24)+DATE(1970,1,1)</f>
        <v>41663.500659722224</v>
      </c>
      <c r="T2276" s="8">
        <f>(((I2276/60)/60)/24)+DATE(1970,1,1)</f>
        <v>41693.500659722224</v>
      </c>
      <c r="U2276" s="8">
        <f>VALUE(+LEFT(S2276,5))</f>
        <v>41663</v>
      </c>
      <c r="V2276" t="str">
        <f>VLOOKUP(D2276,X$2:Y$13,2)</f>
        <v>1000 to 4999</v>
      </c>
    </row>
    <row r="2277" spans="1:22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>+E2277/D2277</f>
        <v>4.0776923076923079</v>
      </c>
      <c r="P2277">
        <f>AVERAGE(E2277/L2277)</f>
        <v>33.550632911392405</v>
      </c>
      <c r="Q2277" t="str">
        <f>LEFT(N2277,SEARCH("/",N2277)-1)</f>
        <v>games</v>
      </c>
      <c r="R2277" t="str">
        <f>RIGHT(N2277,LEN(N2277)-SEARCH("/",N2277))</f>
        <v>tabletop games</v>
      </c>
      <c r="S2277" s="8">
        <f>(((J2277/60)/60)/24)+DATE(1970,1,1)</f>
        <v>41965.616655092599</v>
      </c>
      <c r="T2277" s="8">
        <f>(((I2277/60)/60)/24)+DATE(1970,1,1)</f>
        <v>41995.616655092599</v>
      </c>
      <c r="U2277" s="8">
        <f>VALUE(+LEFT(S2277,5))</f>
        <v>41965</v>
      </c>
      <c r="V2277" t="str">
        <f>VLOOKUP(D2277,X$2:Y$13,2)</f>
        <v>Less than 1000</v>
      </c>
    </row>
    <row r="2278" spans="1:22" ht="43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>+E2278/D2278</f>
        <v>1.0581826105905425</v>
      </c>
      <c r="P2278">
        <f>AVERAGE(E2278/L2278)</f>
        <v>64.74666666666667</v>
      </c>
      <c r="Q2278" t="str">
        <f>LEFT(N2278,SEARCH("/",N2278)-1)</f>
        <v>games</v>
      </c>
      <c r="R2278" t="str">
        <f>RIGHT(N2278,LEN(N2278)-SEARCH("/",N2278))</f>
        <v>tabletop games</v>
      </c>
      <c r="S2278" s="8">
        <f>(((J2278/60)/60)/24)+DATE(1970,1,1)</f>
        <v>41614.651493055557</v>
      </c>
      <c r="T2278" s="8">
        <f>(((I2278/60)/60)/24)+DATE(1970,1,1)</f>
        <v>41644.651493055557</v>
      </c>
      <c r="U2278" s="8">
        <f>VALUE(+LEFT(S2278,5))</f>
        <v>41614</v>
      </c>
      <c r="V2278" t="str">
        <f>VLOOKUP(D2278,X$2:Y$13,2)</f>
        <v>1000 to 4999</v>
      </c>
    </row>
    <row r="2279" spans="1:22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>+E2279/D2279</f>
        <v>1.4108235294117648</v>
      </c>
      <c r="P2279">
        <f>AVERAGE(E2279/L2279)</f>
        <v>57.932367149758456</v>
      </c>
      <c r="Q2279" t="str">
        <f>LEFT(N2279,SEARCH("/",N2279)-1)</f>
        <v>games</v>
      </c>
      <c r="R2279" t="str">
        <f>RIGHT(N2279,LEN(N2279)-SEARCH("/",N2279))</f>
        <v>tabletop games</v>
      </c>
      <c r="S2279" s="8">
        <f>(((J2279/60)/60)/24)+DATE(1970,1,1)</f>
        <v>40936.678506944445</v>
      </c>
      <c r="T2279" s="8">
        <f>(((I2279/60)/60)/24)+DATE(1970,1,1)</f>
        <v>40966.678506944445</v>
      </c>
      <c r="U2279" s="8">
        <f>VALUE(+LEFT(S2279,5))</f>
        <v>40936</v>
      </c>
      <c r="V2279" t="str">
        <f>VLOOKUP(D2279,X$2:Y$13,2)</f>
        <v>5000 to 9999</v>
      </c>
    </row>
    <row r="2280" spans="1:22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>+E2280/D2280</f>
        <v>2.7069999999999999</v>
      </c>
      <c r="P2280">
        <f>AVERAGE(E2280/L2280)</f>
        <v>53.078431372549019</v>
      </c>
      <c r="Q2280" t="str">
        <f>LEFT(N2280,SEARCH("/",N2280)-1)</f>
        <v>games</v>
      </c>
      <c r="R2280" t="str">
        <f>RIGHT(N2280,LEN(N2280)-SEARCH("/",N2280))</f>
        <v>tabletop games</v>
      </c>
      <c r="S2280" s="8">
        <f>(((J2280/60)/60)/24)+DATE(1970,1,1)</f>
        <v>42338.709108796291</v>
      </c>
      <c r="T2280" s="8">
        <f>(((I2280/60)/60)/24)+DATE(1970,1,1)</f>
        <v>42372.957638888889</v>
      </c>
      <c r="U2280" s="8">
        <f>VALUE(+LEFT(S2280,5))</f>
        <v>42338</v>
      </c>
      <c r="V2280" t="str">
        <f>VLOOKUP(D2280,X$2:Y$13,2)</f>
        <v>1000 to 4999</v>
      </c>
    </row>
    <row r="2281" spans="1:22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>+E2281/D2281</f>
        <v>1.538</v>
      </c>
      <c r="P2281">
        <f>AVERAGE(E2281/L2281)</f>
        <v>48.0625</v>
      </c>
      <c r="Q2281" t="str">
        <f>LEFT(N2281,SEARCH("/",N2281)-1)</f>
        <v>games</v>
      </c>
      <c r="R2281" t="str">
        <f>RIGHT(N2281,LEN(N2281)-SEARCH("/",N2281))</f>
        <v>tabletop games</v>
      </c>
      <c r="S2281" s="8">
        <f>(((J2281/60)/60)/24)+DATE(1970,1,1)</f>
        <v>42020.806701388887</v>
      </c>
      <c r="T2281" s="8">
        <f>(((I2281/60)/60)/24)+DATE(1970,1,1)</f>
        <v>42039.166666666672</v>
      </c>
      <c r="U2281" s="8">
        <f>VALUE(+LEFT(S2281,5))</f>
        <v>42020</v>
      </c>
      <c r="V2281" t="str">
        <f>VLOOKUP(D2281,X$2:Y$13,2)</f>
        <v>1000 to 4999</v>
      </c>
    </row>
    <row r="2282" spans="1:22" ht="43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>+E2282/D2282</f>
        <v>4.0357653061224488</v>
      </c>
      <c r="P2282">
        <f>AVERAGE(E2282/L2282)</f>
        <v>82.396874999999994</v>
      </c>
      <c r="Q2282" t="str">
        <f>LEFT(N2282,SEARCH("/",N2282)-1)</f>
        <v>games</v>
      </c>
      <c r="R2282" t="str">
        <f>RIGHT(N2282,LEN(N2282)-SEARCH("/",N2282))</f>
        <v>tabletop games</v>
      </c>
      <c r="S2282" s="8">
        <f>(((J2282/60)/60)/24)+DATE(1970,1,1)</f>
        <v>42234.624895833331</v>
      </c>
      <c r="T2282" s="8">
        <f>(((I2282/60)/60)/24)+DATE(1970,1,1)</f>
        <v>42264.624895833331</v>
      </c>
      <c r="U2282" s="8">
        <f>VALUE(+LEFT(S2282,5))</f>
        <v>42234</v>
      </c>
      <c r="V2282" t="str">
        <f>VLOOKUP(D2282,X$2:Y$13,2)</f>
        <v>5000 to 9999</v>
      </c>
    </row>
    <row r="2283" spans="1:22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>+E2283/D2283</f>
        <v>1.85</v>
      </c>
      <c r="P2283">
        <f>AVERAGE(E2283/L2283)</f>
        <v>50.454545454545453</v>
      </c>
      <c r="Q2283" t="str">
        <f>LEFT(N2283,SEARCH("/",N2283)-1)</f>
        <v>music</v>
      </c>
      <c r="R2283" t="str">
        <f>RIGHT(N2283,LEN(N2283)-SEARCH("/",N2283))</f>
        <v>rock</v>
      </c>
      <c r="S2283" s="8">
        <f>(((J2283/60)/60)/24)+DATE(1970,1,1)</f>
        <v>40687.285844907405</v>
      </c>
      <c r="T2283" s="8">
        <f>(((I2283/60)/60)/24)+DATE(1970,1,1)</f>
        <v>40749.284722222219</v>
      </c>
      <c r="U2283" s="8">
        <f>VALUE(+LEFT(S2283,5))</f>
        <v>40687</v>
      </c>
      <c r="V2283" t="str">
        <f>VLOOKUP(D2283,X$2:Y$13,2)</f>
        <v>Less than 1000</v>
      </c>
    </row>
    <row r="2284" spans="1:22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>+E2284/D2284</f>
        <v>1.8533333333333333</v>
      </c>
      <c r="P2284">
        <f>AVERAGE(E2284/L2284)</f>
        <v>115.83333333333333</v>
      </c>
      <c r="Q2284" t="str">
        <f>LEFT(N2284,SEARCH("/",N2284)-1)</f>
        <v>music</v>
      </c>
      <c r="R2284" t="str">
        <f>RIGHT(N2284,LEN(N2284)-SEARCH("/",N2284))</f>
        <v>rock</v>
      </c>
      <c r="S2284" s="8">
        <f>(((J2284/60)/60)/24)+DATE(1970,1,1)</f>
        <v>42323.17460648148</v>
      </c>
      <c r="T2284" s="8">
        <f>(((I2284/60)/60)/24)+DATE(1970,1,1)</f>
        <v>42383.17460648148</v>
      </c>
      <c r="U2284" s="8">
        <f>VALUE(+LEFT(S2284,5))</f>
        <v>42323</v>
      </c>
      <c r="V2284" t="str">
        <f>VLOOKUP(D2284,X$2:Y$13,2)</f>
        <v>Less than 1000</v>
      </c>
    </row>
    <row r="2285" spans="1:22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>+E2285/D2285</f>
        <v>1.0085533333333332</v>
      </c>
      <c r="P2285">
        <f>AVERAGE(E2285/L2285)</f>
        <v>63.03458333333333</v>
      </c>
      <c r="Q2285" t="str">
        <f>LEFT(N2285,SEARCH("/",N2285)-1)</f>
        <v>music</v>
      </c>
      <c r="R2285" t="str">
        <f>RIGHT(N2285,LEN(N2285)-SEARCH("/",N2285))</f>
        <v>rock</v>
      </c>
      <c r="S2285" s="8">
        <f>(((J2285/60)/60)/24)+DATE(1970,1,1)</f>
        <v>40978.125046296293</v>
      </c>
      <c r="T2285" s="8">
        <f>(((I2285/60)/60)/24)+DATE(1970,1,1)</f>
        <v>41038.083379629628</v>
      </c>
      <c r="U2285" s="8">
        <f>VALUE(+LEFT(S2285,5))</f>
        <v>40978</v>
      </c>
      <c r="V2285" t="str">
        <f>VLOOKUP(D2285,X$2:Y$13,2)</f>
        <v>1000 to 4999</v>
      </c>
    </row>
    <row r="2286" spans="1:22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>+E2286/D2286</f>
        <v>1.0622116666666668</v>
      </c>
      <c r="P2286">
        <f>AVERAGE(E2286/L2286)</f>
        <v>108.02152542372882</v>
      </c>
      <c r="Q2286" t="str">
        <f>LEFT(N2286,SEARCH("/",N2286)-1)</f>
        <v>music</v>
      </c>
      <c r="R2286" t="str">
        <f>RIGHT(N2286,LEN(N2286)-SEARCH("/",N2286))</f>
        <v>rock</v>
      </c>
      <c r="S2286" s="8">
        <f>(((J2286/60)/60)/24)+DATE(1970,1,1)</f>
        <v>40585.796817129631</v>
      </c>
      <c r="T2286" s="8">
        <f>(((I2286/60)/60)/24)+DATE(1970,1,1)</f>
        <v>40614.166666666664</v>
      </c>
      <c r="U2286" s="8">
        <f>VALUE(+LEFT(S2286,5))</f>
        <v>40585</v>
      </c>
      <c r="V2286" t="str">
        <f>VLOOKUP(D2286,X$2:Y$13,2)</f>
        <v>5000 to 9999</v>
      </c>
    </row>
    <row r="2287" spans="1:22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>+E2287/D2287</f>
        <v>1.2136666666666667</v>
      </c>
      <c r="P2287">
        <f>AVERAGE(E2287/L2287)</f>
        <v>46.088607594936711</v>
      </c>
      <c r="Q2287" t="str">
        <f>LEFT(N2287,SEARCH("/",N2287)-1)</f>
        <v>music</v>
      </c>
      <c r="R2287" t="str">
        <f>RIGHT(N2287,LEN(N2287)-SEARCH("/",N2287))</f>
        <v>rock</v>
      </c>
      <c r="S2287" s="8">
        <f>(((J2287/60)/60)/24)+DATE(1970,1,1)</f>
        <v>41059.185682870368</v>
      </c>
      <c r="T2287" s="8">
        <f>(((I2287/60)/60)/24)+DATE(1970,1,1)</f>
        <v>41089.185682870368</v>
      </c>
      <c r="U2287" s="8">
        <f>VALUE(+LEFT(S2287,5))</f>
        <v>41059</v>
      </c>
      <c r="V2287" t="str">
        <f>VLOOKUP(D2287,X$2:Y$13,2)</f>
        <v>1000 to 4999</v>
      </c>
    </row>
    <row r="2288" spans="1:22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>+E2288/D2288</f>
        <v>1.0006666666666666</v>
      </c>
      <c r="P2288">
        <f>AVERAGE(E2288/L2288)</f>
        <v>107.21428571428571</v>
      </c>
      <c r="Q2288" t="str">
        <f>LEFT(N2288,SEARCH("/",N2288)-1)</f>
        <v>music</v>
      </c>
      <c r="R2288" t="str">
        <f>RIGHT(N2288,LEN(N2288)-SEARCH("/",N2288))</f>
        <v>rock</v>
      </c>
      <c r="S2288" s="8">
        <f>(((J2288/60)/60)/24)+DATE(1970,1,1)</f>
        <v>41494.963587962964</v>
      </c>
      <c r="T2288" s="8">
        <f>(((I2288/60)/60)/24)+DATE(1970,1,1)</f>
        <v>41523.165972222225</v>
      </c>
      <c r="U2288" s="8">
        <f>VALUE(+LEFT(S2288,5))</f>
        <v>41494</v>
      </c>
      <c r="V2288" t="str">
        <f>VLOOKUP(D2288,X$2:Y$13,2)</f>
        <v>1000 to 4999</v>
      </c>
    </row>
    <row r="2289" spans="1:22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>+E2289/D2289</f>
        <v>1.1997755555555556</v>
      </c>
      <c r="P2289">
        <f>AVERAGE(E2289/L2289)</f>
        <v>50.9338679245283</v>
      </c>
      <c r="Q2289" t="str">
        <f>LEFT(N2289,SEARCH("/",N2289)-1)</f>
        <v>music</v>
      </c>
      <c r="R2289" t="str">
        <f>RIGHT(N2289,LEN(N2289)-SEARCH("/",N2289))</f>
        <v>rock</v>
      </c>
      <c r="S2289" s="8">
        <f>(((J2289/60)/60)/24)+DATE(1970,1,1)</f>
        <v>41792.667361111111</v>
      </c>
      <c r="T2289" s="8">
        <f>(((I2289/60)/60)/24)+DATE(1970,1,1)</f>
        <v>41813.667361111111</v>
      </c>
      <c r="U2289" s="8">
        <f>VALUE(+LEFT(S2289,5))</f>
        <v>41792</v>
      </c>
      <c r="V2289" t="str">
        <f>VLOOKUP(D2289,X$2:Y$13,2)</f>
        <v>1000 to 4999</v>
      </c>
    </row>
    <row r="2290" spans="1:22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>+E2290/D2290</f>
        <v>1.0009999999999999</v>
      </c>
      <c r="P2290">
        <f>AVERAGE(E2290/L2290)</f>
        <v>40.04</v>
      </c>
      <c r="Q2290" t="str">
        <f>LEFT(N2290,SEARCH("/",N2290)-1)</f>
        <v>music</v>
      </c>
      <c r="R2290" t="str">
        <f>RIGHT(N2290,LEN(N2290)-SEARCH("/",N2290))</f>
        <v>rock</v>
      </c>
      <c r="S2290" s="8">
        <f>(((J2290/60)/60)/24)+DATE(1970,1,1)</f>
        <v>41067.827418981484</v>
      </c>
      <c r="T2290" s="8">
        <f>(((I2290/60)/60)/24)+DATE(1970,1,1)</f>
        <v>41086.75</v>
      </c>
      <c r="U2290" s="8">
        <f>VALUE(+LEFT(S2290,5))</f>
        <v>41067</v>
      </c>
      <c r="V2290" t="str">
        <f>VLOOKUP(D2290,X$2:Y$13,2)</f>
        <v>1000 to 4999</v>
      </c>
    </row>
    <row r="2291" spans="1:22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>+E2291/D2291</f>
        <v>1.0740000000000001</v>
      </c>
      <c r="P2291">
        <f>AVERAGE(E2291/L2291)</f>
        <v>64.44</v>
      </c>
      <c r="Q2291" t="str">
        <f>LEFT(N2291,SEARCH("/",N2291)-1)</f>
        <v>music</v>
      </c>
      <c r="R2291" t="str">
        <f>RIGHT(N2291,LEN(N2291)-SEARCH("/",N2291))</f>
        <v>rock</v>
      </c>
      <c r="S2291" s="8">
        <f>(((J2291/60)/60)/24)+DATE(1970,1,1)</f>
        <v>41571.998379629629</v>
      </c>
      <c r="T2291" s="8">
        <f>(((I2291/60)/60)/24)+DATE(1970,1,1)</f>
        <v>41614.973611111112</v>
      </c>
      <c r="U2291" s="8">
        <f>VALUE(+LEFT(S2291,5))</f>
        <v>41571</v>
      </c>
      <c r="V2291" t="str">
        <f>VLOOKUP(D2291,X$2:Y$13,2)</f>
        <v>1000 to 4999</v>
      </c>
    </row>
    <row r="2292" spans="1:22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>+E2292/D2292</f>
        <v>1.0406666666666666</v>
      </c>
      <c r="P2292">
        <f>AVERAGE(E2292/L2292)</f>
        <v>53.827586206896555</v>
      </c>
      <c r="Q2292" t="str">
        <f>LEFT(N2292,SEARCH("/",N2292)-1)</f>
        <v>music</v>
      </c>
      <c r="R2292" t="str">
        <f>RIGHT(N2292,LEN(N2292)-SEARCH("/",N2292))</f>
        <v>rock</v>
      </c>
      <c r="S2292" s="8">
        <f>(((J2292/60)/60)/24)+DATE(1970,1,1)</f>
        <v>40070.253819444442</v>
      </c>
      <c r="T2292" s="8">
        <f>(((I2292/60)/60)/24)+DATE(1970,1,1)</f>
        <v>40148.708333333336</v>
      </c>
      <c r="U2292" s="8">
        <f>VALUE(+LEFT(S2292,5))</f>
        <v>40070</v>
      </c>
      <c r="V2292" t="str">
        <f>VLOOKUP(D2292,X$2:Y$13,2)</f>
        <v>1000 to 4999</v>
      </c>
    </row>
    <row r="2293" spans="1:22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>+E2293/D2293</f>
        <v>1.728</v>
      </c>
      <c r="P2293">
        <f>AVERAGE(E2293/L2293)</f>
        <v>100.46511627906976</v>
      </c>
      <c r="Q2293" t="str">
        <f>LEFT(N2293,SEARCH("/",N2293)-1)</f>
        <v>music</v>
      </c>
      <c r="R2293" t="str">
        <f>RIGHT(N2293,LEN(N2293)-SEARCH("/",N2293))</f>
        <v>rock</v>
      </c>
      <c r="S2293" s="8">
        <f>(((J2293/60)/60)/24)+DATE(1970,1,1)</f>
        <v>40987.977060185185</v>
      </c>
      <c r="T2293" s="8">
        <f>(((I2293/60)/60)/24)+DATE(1970,1,1)</f>
        <v>41022.166666666664</v>
      </c>
      <c r="U2293" s="8">
        <f>VALUE(+LEFT(S2293,5))</f>
        <v>40987</v>
      </c>
      <c r="V2293" t="str">
        <f>VLOOKUP(D2293,X$2:Y$13,2)</f>
        <v>1000 to 4999</v>
      </c>
    </row>
    <row r="2294" spans="1:22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>+E2294/D2294</f>
        <v>1.072505</v>
      </c>
      <c r="P2294">
        <f>AVERAGE(E2294/L2294)</f>
        <v>46.630652173913049</v>
      </c>
      <c r="Q2294" t="str">
        <f>LEFT(N2294,SEARCH("/",N2294)-1)</f>
        <v>music</v>
      </c>
      <c r="R2294" t="str">
        <f>RIGHT(N2294,LEN(N2294)-SEARCH("/",N2294))</f>
        <v>rock</v>
      </c>
      <c r="S2294" s="8">
        <f>(((J2294/60)/60)/24)+DATE(1970,1,1)</f>
        <v>40987.697638888887</v>
      </c>
      <c r="T2294" s="8">
        <f>(((I2294/60)/60)/24)+DATE(1970,1,1)</f>
        <v>41017.697638888887</v>
      </c>
      <c r="U2294" s="8">
        <f>VALUE(+LEFT(S2294,5))</f>
        <v>40987</v>
      </c>
      <c r="V2294" t="str">
        <f>VLOOKUP(D2294,X$2:Y$13,2)</f>
        <v>1000 to 4999</v>
      </c>
    </row>
    <row r="2295" spans="1:22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>+E2295/D2295</f>
        <v>1.0823529411764705</v>
      </c>
      <c r="P2295">
        <f>AVERAGE(E2295/L2295)</f>
        <v>34.074074074074076</v>
      </c>
      <c r="Q2295" t="str">
        <f>LEFT(N2295,SEARCH("/",N2295)-1)</f>
        <v>music</v>
      </c>
      <c r="R2295" t="str">
        <f>RIGHT(N2295,LEN(N2295)-SEARCH("/",N2295))</f>
        <v>rock</v>
      </c>
      <c r="S2295" s="8">
        <f>(((J2295/60)/60)/24)+DATE(1970,1,1)</f>
        <v>41151.708321759259</v>
      </c>
      <c r="T2295" s="8">
        <f>(((I2295/60)/60)/24)+DATE(1970,1,1)</f>
        <v>41177.165972222225</v>
      </c>
      <c r="U2295" s="8">
        <f>VALUE(+LEFT(S2295,5))</f>
        <v>41151</v>
      </c>
      <c r="V2295" t="str">
        <f>VLOOKUP(D2295,X$2:Y$13,2)</f>
        <v>Less than 1000</v>
      </c>
    </row>
    <row r="2296" spans="1:22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>+E2296/D2296</f>
        <v>1.4608079999999999</v>
      </c>
      <c r="P2296">
        <f>AVERAGE(E2296/L2296)</f>
        <v>65.214642857142863</v>
      </c>
      <c r="Q2296" t="str">
        <f>LEFT(N2296,SEARCH("/",N2296)-1)</f>
        <v>music</v>
      </c>
      <c r="R2296" t="str">
        <f>RIGHT(N2296,LEN(N2296)-SEARCH("/",N2296))</f>
        <v>rock</v>
      </c>
      <c r="S2296" s="8">
        <f>(((J2296/60)/60)/24)+DATE(1970,1,1)</f>
        <v>41264.72314814815</v>
      </c>
      <c r="T2296" s="8">
        <f>(((I2296/60)/60)/24)+DATE(1970,1,1)</f>
        <v>41294.72314814815</v>
      </c>
      <c r="U2296" s="8">
        <f>VALUE(+LEFT(S2296,5))</f>
        <v>41264</v>
      </c>
      <c r="V2296" t="str">
        <f>VLOOKUP(D2296,X$2:Y$13,2)</f>
        <v>5000 to 9999</v>
      </c>
    </row>
    <row r="2297" spans="1:22" ht="43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>+E2297/D2297</f>
        <v>1.2524999999999999</v>
      </c>
      <c r="P2297">
        <f>AVERAGE(E2297/L2297)</f>
        <v>44.205882352941174</v>
      </c>
      <c r="Q2297" t="str">
        <f>LEFT(N2297,SEARCH("/",N2297)-1)</f>
        <v>music</v>
      </c>
      <c r="R2297" t="str">
        <f>RIGHT(N2297,LEN(N2297)-SEARCH("/",N2297))</f>
        <v>rock</v>
      </c>
      <c r="S2297" s="8">
        <f>(((J2297/60)/60)/24)+DATE(1970,1,1)</f>
        <v>41270.954351851848</v>
      </c>
      <c r="T2297" s="8">
        <f>(((I2297/60)/60)/24)+DATE(1970,1,1)</f>
        <v>41300.954351851848</v>
      </c>
      <c r="U2297" s="8">
        <f>VALUE(+LEFT(S2297,5))</f>
        <v>41270</v>
      </c>
      <c r="V2297" t="str">
        <f>VLOOKUP(D2297,X$2:Y$13,2)</f>
        <v>1000 to 4999</v>
      </c>
    </row>
    <row r="2298" spans="1:22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>+E2298/D2298</f>
        <v>1.4907142857142857</v>
      </c>
      <c r="P2298">
        <f>AVERAGE(E2298/L2298)</f>
        <v>71.965517241379317</v>
      </c>
      <c r="Q2298" t="str">
        <f>LEFT(N2298,SEARCH("/",N2298)-1)</f>
        <v>music</v>
      </c>
      <c r="R2298" t="str">
        <f>RIGHT(N2298,LEN(N2298)-SEARCH("/",N2298))</f>
        <v>rock</v>
      </c>
      <c r="S2298" s="8">
        <f>(((J2298/60)/60)/24)+DATE(1970,1,1)</f>
        <v>40927.731782407405</v>
      </c>
      <c r="T2298" s="8">
        <f>(((I2298/60)/60)/24)+DATE(1970,1,1)</f>
        <v>40962.731782407405</v>
      </c>
      <c r="U2298" s="8">
        <f>VALUE(+LEFT(S2298,5))</f>
        <v>40927</v>
      </c>
      <c r="V2298" t="str">
        <f>VLOOKUP(D2298,X$2:Y$13,2)</f>
        <v>5000 to 9999</v>
      </c>
    </row>
    <row r="2299" spans="1:22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>+E2299/D2299</f>
        <v>1.006</v>
      </c>
      <c r="P2299">
        <f>AVERAGE(E2299/L2299)</f>
        <v>52.94736842105263</v>
      </c>
      <c r="Q2299" t="str">
        <f>LEFT(N2299,SEARCH("/",N2299)-1)</f>
        <v>music</v>
      </c>
      <c r="R2299" t="str">
        <f>RIGHT(N2299,LEN(N2299)-SEARCH("/",N2299))</f>
        <v>rock</v>
      </c>
      <c r="S2299" s="8">
        <f>(((J2299/60)/60)/24)+DATE(1970,1,1)</f>
        <v>40948.042233796295</v>
      </c>
      <c r="T2299" s="8">
        <f>(((I2299/60)/60)/24)+DATE(1970,1,1)</f>
        <v>40982.165972222225</v>
      </c>
      <c r="U2299" s="8">
        <f>VALUE(+LEFT(S2299,5))</f>
        <v>40948</v>
      </c>
      <c r="V2299" t="str">
        <f>VLOOKUP(D2299,X$2:Y$13,2)</f>
        <v>1000 to 4999</v>
      </c>
    </row>
    <row r="2300" spans="1:22" ht="28.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>+E2300/D2300</f>
        <v>1.0507333333333333</v>
      </c>
      <c r="P2300">
        <f>AVERAGE(E2300/L2300)</f>
        <v>109.45138888888889</v>
      </c>
      <c r="Q2300" t="str">
        <f>LEFT(N2300,SEARCH("/",N2300)-1)</f>
        <v>music</v>
      </c>
      <c r="R2300" t="str">
        <f>RIGHT(N2300,LEN(N2300)-SEARCH("/",N2300))</f>
        <v>rock</v>
      </c>
      <c r="S2300" s="8">
        <f>(((J2300/60)/60)/24)+DATE(1970,1,1)</f>
        <v>41694.84065972222</v>
      </c>
      <c r="T2300" s="8">
        <f>(((I2300/60)/60)/24)+DATE(1970,1,1)</f>
        <v>41724.798993055556</v>
      </c>
      <c r="U2300" s="8">
        <f>VALUE(+LEFT(S2300,5))</f>
        <v>41694</v>
      </c>
      <c r="V2300" t="str">
        <f>VLOOKUP(D2300,X$2:Y$13,2)</f>
        <v>30000 to 34999</v>
      </c>
    </row>
    <row r="2301" spans="1:22" ht="28.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>+E2301/D2301</f>
        <v>3.5016666666666665</v>
      </c>
      <c r="P2301">
        <f>AVERAGE(E2301/L2301)</f>
        <v>75.035714285714292</v>
      </c>
      <c r="Q2301" t="str">
        <f>LEFT(N2301,SEARCH("/",N2301)-1)</f>
        <v>music</v>
      </c>
      <c r="R2301" t="str">
        <f>RIGHT(N2301,LEN(N2301)-SEARCH("/",N2301))</f>
        <v>rock</v>
      </c>
      <c r="S2301" s="8">
        <f>(((J2301/60)/60)/24)+DATE(1970,1,1)</f>
        <v>40565.032511574071</v>
      </c>
      <c r="T2301" s="8">
        <f>(((I2301/60)/60)/24)+DATE(1970,1,1)</f>
        <v>40580.032511574071</v>
      </c>
      <c r="U2301" s="8">
        <f>VALUE(+LEFT(S2301,5))</f>
        <v>40565</v>
      </c>
      <c r="V2301" t="str">
        <f>VLOOKUP(D2301,X$2:Y$13,2)</f>
        <v>Less than 1000</v>
      </c>
    </row>
    <row r="2302" spans="1:22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>+E2302/D2302</f>
        <v>1.0125</v>
      </c>
      <c r="P2302">
        <f>AVERAGE(E2302/L2302)</f>
        <v>115.71428571428571</v>
      </c>
      <c r="Q2302" t="str">
        <f>LEFT(N2302,SEARCH("/",N2302)-1)</f>
        <v>music</v>
      </c>
      <c r="R2302" t="str">
        <f>RIGHT(N2302,LEN(N2302)-SEARCH("/",N2302))</f>
        <v>rock</v>
      </c>
      <c r="S2302" s="8">
        <f>(((J2302/60)/60)/24)+DATE(1970,1,1)</f>
        <v>41074.727037037039</v>
      </c>
      <c r="T2302" s="8">
        <f>(((I2302/60)/60)/24)+DATE(1970,1,1)</f>
        <v>41088.727037037039</v>
      </c>
      <c r="U2302" s="8">
        <f>VALUE(+LEFT(S2302,5))</f>
        <v>41074</v>
      </c>
      <c r="V2302" t="str">
        <f>VLOOKUP(D2302,X$2:Y$13,2)</f>
        <v>Less than 1000</v>
      </c>
    </row>
    <row r="2303" spans="1:22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>+E2303/D2303</f>
        <v>1.336044</v>
      </c>
      <c r="P2303">
        <f>AVERAGE(E2303/L2303)</f>
        <v>31.659810426540286</v>
      </c>
      <c r="Q2303" t="str">
        <f>LEFT(N2303,SEARCH("/",N2303)-1)</f>
        <v>music</v>
      </c>
      <c r="R2303" t="str">
        <f>RIGHT(N2303,LEN(N2303)-SEARCH("/",N2303))</f>
        <v>indie rock</v>
      </c>
      <c r="S2303" s="8">
        <f>(((J2303/60)/60)/24)+DATE(1970,1,1)</f>
        <v>41416.146944444445</v>
      </c>
      <c r="T2303" s="8">
        <f>(((I2303/60)/60)/24)+DATE(1970,1,1)</f>
        <v>41446.146944444445</v>
      </c>
      <c r="U2303" s="8">
        <f>VALUE(+LEFT(S2303,5))</f>
        <v>41416</v>
      </c>
      <c r="V2303" t="str">
        <f>VLOOKUP(D2303,X$2:Y$13,2)</f>
        <v>5000 to 9999</v>
      </c>
    </row>
    <row r="2304" spans="1:22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>+E2304/D2304</f>
        <v>1.7065217391304348</v>
      </c>
      <c r="P2304">
        <f>AVERAGE(E2304/L2304)</f>
        <v>46.176470588235297</v>
      </c>
      <c r="Q2304" t="str">
        <f>LEFT(N2304,SEARCH("/",N2304)-1)</f>
        <v>music</v>
      </c>
      <c r="R2304" t="str">
        <f>RIGHT(N2304,LEN(N2304)-SEARCH("/",N2304))</f>
        <v>indie rock</v>
      </c>
      <c r="S2304" s="8">
        <f>(((J2304/60)/60)/24)+DATE(1970,1,1)</f>
        <v>41605.868449074071</v>
      </c>
      <c r="T2304" s="8">
        <f>(((I2304/60)/60)/24)+DATE(1970,1,1)</f>
        <v>41639.291666666664</v>
      </c>
      <c r="U2304" s="8">
        <f>VALUE(+LEFT(S2304,5))</f>
        <v>41605</v>
      </c>
      <c r="V2304" t="str">
        <f>VLOOKUP(D2304,X$2:Y$13,2)</f>
        <v>1000 to 4999</v>
      </c>
    </row>
    <row r="2305" spans="1:22" ht="43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>+E2305/D2305</f>
        <v>1.0935829457364341</v>
      </c>
      <c r="P2305">
        <f>AVERAGE(E2305/L2305)</f>
        <v>68.481650485436887</v>
      </c>
      <c r="Q2305" t="str">
        <f>LEFT(N2305,SEARCH("/",N2305)-1)</f>
        <v>music</v>
      </c>
      <c r="R2305" t="str">
        <f>RIGHT(N2305,LEN(N2305)-SEARCH("/",N2305))</f>
        <v>indie rock</v>
      </c>
      <c r="S2305" s="8">
        <f>(((J2305/60)/60)/24)+DATE(1970,1,1)</f>
        <v>40850.111064814817</v>
      </c>
      <c r="T2305" s="8">
        <f>(((I2305/60)/60)/24)+DATE(1970,1,1)</f>
        <v>40890.152731481481</v>
      </c>
      <c r="U2305" s="8">
        <f>VALUE(+LEFT(S2305,5))</f>
        <v>40850</v>
      </c>
      <c r="V2305" t="str">
        <f>VLOOKUP(D2305,X$2:Y$13,2)</f>
        <v>5000 to 9999</v>
      </c>
    </row>
    <row r="2306" spans="1:22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>+E2306/D2306</f>
        <v>1.0070033333333335</v>
      </c>
      <c r="P2306">
        <f>AVERAGE(E2306/L2306)</f>
        <v>53.469203539823013</v>
      </c>
      <c r="Q2306" t="str">
        <f>LEFT(N2306,SEARCH("/",N2306)-1)</f>
        <v>music</v>
      </c>
      <c r="R2306" t="str">
        <f>RIGHT(N2306,LEN(N2306)-SEARCH("/",N2306))</f>
        <v>indie rock</v>
      </c>
      <c r="S2306" s="8">
        <f>(((J2306/60)/60)/24)+DATE(1970,1,1)</f>
        <v>40502.815868055557</v>
      </c>
      <c r="T2306" s="8">
        <f>(((I2306/60)/60)/24)+DATE(1970,1,1)</f>
        <v>40544.207638888889</v>
      </c>
      <c r="U2306" s="8">
        <f>VALUE(+LEFT(S2306,5))</f>
        <v>40502</v>
      </c>
      <c r="V2306" t="str">
        <f>VLOOKUP(D2306,X$2:Y$13,2)</f>
        <v>5000 to 9999</v>
      </c>
    </row>
    <row r="2307" spans="1:22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>+E2307/D2307</f>
        <v>1.0122777777777778</v>
      </c>
      <c r="P2307">
        <f>AVERAGE(E2307/L2307)</f>
        <v>109.10778443113773</v>
      </c>
      <c r="Q2307" t="str">
        <f>LEFT(N2307,SEARCH("/",N2307)-1)</f>
        <v>music</v>
      </c>
      <c r="R2307" t="str">
        <f>RIGHT(N2307,LEN(N2307)-SEARCH("/",N2307))</f>
        <v>indie rock</v>
      </c>
      <c r="S2307" s="8">
        <f>(((J2307/60)/60)/24)+DATE(1970,1,1)</f>
        <v>41834.695277777777</v>
      </c>
      <c r="T2307" s="8">
        <f>(((I2307/60)/60)/24)+DATE(1970,1,1)</f>
        <v>41859.75</v>
      </c>
      <c r="U2307" s="8">
        <f>VALUE(+LEFT(S2307,5))</f>
        <v>41834</v>
      </c>
      <c r="V2307" t="str">
        <f>VLOOKUP(D2307,X$2:Y$13,2)</f>
        <v>15000 to 19999</v>
      </c>
    </row>
    <row r="2308" spans="1:22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>+E2308/D2308</f>
        <v>1.0675857142857144</v>
      </c>
      <c r="P2308">
        <f>AVERAGE(E2308/L2308)</f>
        <v>51.185616438356163</v>
      </c>
      <c r="Q2308" t="str">
        <f>LEFT(N2308,SEARCH("/",N2308)-1)</f>
        <v>music</v>
      </c>
      <c r="R2308" t="str">
        <f>RIGHT(N2308,LEN(N2308)-SEARCH("/",N2308))</f>
        <v>indie rock</v>
      </c>
      <c r="S2308" s="8">
        <f>(((J2308/60)/60)/24)+DATE(1970,1,1)</f>
        <v>40948.16815972222</v>
      </c>
      <c r="T2308" s="8">
        <f>(((I2308/60)/60)/24)+DATE(1970,1,1)</f>
        <v>40978.16815972222</v>
      </c>
      <c r="U2308" s="8">
        <f>VALUE(+LEFT(S2308,5))</f>
        <v>40948</v>
      </c>
      <c r="V2308" t="str">
        <f>VLOOKUP(D2308,X$2:Y$13,2)</f>
        <v>1000 to 4999</v>
      </c>
    </row>
    <row r="2309" spans="1:22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>+E2309/D2309</f>
        <v>1.0665777537961894</v>
      </c>
      <c r="P2309">
        <f>AVERAGE(E2309/L2309)</f>
        <v>27.936800000000002</v>
      </c>
      <c r="Q2309" t="str">
        <f>LEFT(N2309,SEARCH("/",N2309)-1)</f>
        <v>music</v>
      </c>
      <c r="R2309" t="str">
        <f>RIGHT(N2309,LEN(N2309)-SEARCH("/",N2309))</f>
        <v>indie rock</v>
      </c>
      <c r="S2309" s="8">
        <f>(((J2309/60)/60)/24)+DATE(1970,1,1)</f>
        <v>41004.802465277775</v>
      </c>
      <c r="T2309" s="8">
        <f>(((I2309/60)/60)/24)+DATE(1970,1,1)</f>
        <v>41034.802407407406</v>
      </c>
      <c r="U2309" s="8">
        <f>VALUE(+LEFT(S2309,5))</f>
        <v>41004</v>
      </c>
      <c r="V2309" t="str">
        <f>VLOOKUP(D2309,X$2:Y$13,2)</f>
        <v>1000 to 4999</v>
      </c>
    </row>
    <row r="2310" spans="1:22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>+E2310/D2310</f>
        <v>1.0130622</v>
      </c>
      <c r="P2310">
        <f>AVERAGE(E2310/L2310)</f>
        <v>82.496921824104234</v>
      </c>
      <c r="Q2310" t="str">
        <f>LEFT(N2310,SEARCH("/",N2310)-1)</f>
        <v>music</v>
      </c>
      <c r="R2310" t="str">
        <f>RIGHT(N2310,LEN(N2310)-SEARCH("/",N2310))</f>
        <v>indie rock</v>
      </c>
      <c r="S2310" s="8">
        <f>(((J2310/60)/60)/24)+DATE(1970,1,1)</f>
        <v>41851.962916666671</v>
      </c>
      <c r="T2310" s="8">
        <f>(((I2310/60)/60)/24)+DATE(1970,1,1)</f>
        <v>41880.041666666664</v>
      </c>
      <c r="U2310" s="8">
        <f>VALUE(+LEFT(S2310,5))</f>
        <v>41851</v>
      </c>
      <c r="V2310" t="str">
        <f>VLOOKUP(D2310,X$2:Y$13,2)</f>
        <v>Greater than or equal to 50000</v>
      </c>
    </row>
    <row r="2311" spans="1:22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>+E2311/D2311</f>
        <v>1.0667450000000001</v>
      </c>
      <c r="P2311">
        <f>AVERAGE(E2311/L2311)</f>
        <v>59.817476635514019</v>
      </c>
      <c r="Q2311" t="str">
        <f>LEFT(N2311,SEARCH("/",N2311)-1)</f>
        <v>music</v>
      </c>
      <c r="R2311" t="str">
        <f>RIGHT(N2311,LEN(N2311)-SEARCH("/",N2311))</f>
        <v>indie rock</v>
      </c>
      <c r="S2311" s="8">
        <f>(((J2311/60)/60)/24)+DATE(1970,1,1)</f>
        <v>41307.987696759257</v>
      </c>
      <c r="T2311" s="8">
        <f>(((I2311/60)/60)/24)+DATE(1970,1,1)</f>
        <v>41342.987696759257</v>
      </c>
      <c r="U2311" s="8">
        <f>VALUE(+LEFT(S2311,5))</f>
        <v>41307</v>
      </c>
      <c r="V2311" t="str">
        <f>VLOOKUP(D2311,X$2:Y$13,2)</f>
        <v>5000 to 9999</v>
      </c>
    </row>
    <row r="2312" spans="1:22" ht="43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>+E2312/D2312</f>
        <v>4.288397837837838</v>
      </c>
      <c r="P2312">
        <f>AVERAGE(E2312/L2312)</f>
        <v>64.816470588235291</v>
      </c>
      <c r="Q2312" t="str">
        <f>LEFT(N2312,SEARCH("/",N2312)-1)</f>
        <v>music</v>
      </c>
      <c r="R2312" t="str">
        <f>RIGHT(N2312,LEN(N2312)-SEARCH("/",N2312))</f>
        <v>indie rock</v>
      </c>
      <c r="S2312" s="8">
        <f>(((J2312/60)/60)/24)+DATE(1970,1,1)</f>
        <v>41324.79415509259</v>
      </c>
      <c r="T2312" s="8">
        <f>(((I2312/60)/60)/24)+DATE(1970,1,1)</f>
        <v>41354.752488425926</v>
      </c>
      <c r="U2312" s="8">
        <f>VALUE(+LEFT(S2312,5))</f>
        <v>41324</v>
      </c>
      <c r="V2312" t="str">
        <f>VLOOKUP(D2312,X$2:Y$13,2)</f>
        <v>15000 to 19999</v>
      </c>
    </row>
    <row r="2313" spans="1:22" ht="28.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>+E2313/D2313</f>
        <v>1.0411111111111111</v>
      </c>
      <c r="P2313">
        <f>AVERAGE(E2313/L2313)</f>
        <v>90.09615384615384</v>
      </c>
      <c r="Q2313" t="str">
        <f>LEFT(N2313,SEARCH("/",N2313)-1)</f>
        <v>music</v>
      </c>
      <c r="R2313" t="str">
        <f>RIGHT(N2313,LEN(N2313)-SEARCH("/",N2313))</f>
        <v>indie rock</v>
      </c>
      <c r="S2313" s="8">
        <f>(((J2313/60)/60)/24)+DATE(1970,1,1)</f>
        <v>41736.004502314812</v>
      </c>
      <c r="T2313" s="8">
        <f>(((I2313/60)/60)/24)+DATE(1970,1,1)</f>
        <v>41766.004502314812</v>
      </c>
      <c r="U2313" s="8">
        <f>VALUE(+LEFT(S2313,5))</f>
        <v>41736</v>
      </c>
      <c r="V2313" t="str">
        <f>VLOOKUP(D2313,X$2:Y$13,2)</f>
        <v>5000 to 9999</v>
      </c>
    </row>
    <row r="2314" spans="1:22" ht="28.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>+E2314/D2314</f>
        <v>1.0786666666666667</v>
      </c>
      <c r="P2314">
        <f>AVERAGE(E2314/L2314)</f>
        <v>40.962025316455694</v>
      </c>
      <c r="Q2314" t="str">
        <f>LEFT(N2314,SEARCH("/",N2314)-1)</f>
        <v>music</v>
      </c>
      <c r="R2314" t="str">
        <f>RIGHT(N2314,LEN(N2314)-SEARCH("/",N2314))</f>
        <v>indie rock</v>
      </c>
      <c r="S2314" s="8">
        <f>(((J2314/60)/60)/24)+DATE(1970,1,1)</f>
        <v>41716.632847222223</v>
      </c>
      <c r="T2314" s="8">
        <f>(((I2314/60)/60)/24)+DATE(1970,1,1)</f>
        <v>41747.958333333336</v>
      </c>
      <c r="U2314" s="8">
        <f>VALUE(+LEFT(S2314,5))</f>
        <v>41716</v>
      </c>
      <c r="V2314" t="str">
        <f>VLOOKUP(D2314,X$2:Y$13,2)</f>
        <v>1000 to 4999</v>
      </c>
    </row>
    <row r="2315" spans="1:22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>+E2315/D2315</f>
        <v>1.7584040000000001</v>
      </c>
      <c r="P2315">
        <f>AVERAGE(E2315/L2315)</f>
        <v>56.000127388535034</v>
      </c>
      <c r="Q2315" t="str">
        <f>LEFT(N2315,SEARCH("/",N2315)-1)</f>
        <v>music</v>
      </c>
      <c r="R2315" t="str">
        <f>RIGHT(N2315,LEN(N2315)-SEARCH("/",N2315))</f>
        <v>indie rock</v>
      </c>
      <c r="S2315" s="8">
        <f>(((J2315/60)/60)/24)+DATE(1970,1,1)</f>
        <v>41002.958634259259</v>
      </c>
      <c r="T2315" s="8">
        <f>(((I2315/60)/60)/24)+DATE(1970,1,1)</f>
        <v>41032.958634259259</v>
      </c>
      <c r="U2315" s="8">
        <f>VALUE(+LEFT(S2315,5))</f>
        <v>41002</v>
      </c>
      <c r="V2315" t="str">
        <f>VLOOKUP(D2315,X$2:Y$13,2)</f>
        <v>5000 to 9999</v>
      </c>
    </row>
    <row r="2316" spans="1:22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>+E2316/D2316</f>
        <v>1.5697000000000001</v>
      </c>
      <c r="P2316">
        <f>AVERAGE(E2316/L2316)</f>
        <v>37.672800000000002</v>
      </c>
      <c r="Q2316" t="str">
        <f>LEFT(N2316,SEARCH("/",N2316)-1)</f>
        <v>music</v>
      </c>
      <c r="R2316" t="str">
        <f>RIGHT(N2316,LEN(N2316)-SEARCH("/",N2316))</f>
        <v>indie rock</v>
      </c>
      <c r="S2316" s="8">
        <f>(((J2316/60)/60)/24)+DATE(1970,1,1)</f>
        <v>41037.551585648151</v>
      </c>
      <c r="T2316" s="8">
        <f>(((I2316/60)/60)/24)+DATE(1970,1,1)</f>
        <v>41067.551585648151</v>
      </c>
      <c r="U2316" s="8">
        <f>VALUE(+LEFT(S2316,5))</f>
        <v>41037</v>
      </c>
      <c r="V2316" t="str">
        <f>VLOOKUP(D2316,X$2:Y$13,2)</f>
        <v>1000 to 4999</v>
      </c>
    </row>
    <row r="2317" spans="1:22" ht="28.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>+E2317/D2317</f>
        <v>1.026</v>
      </c>
      <c r="P2317">
        <f>AVERAGE(E2317/L2317)</f>
        <v>40.078125</v>
      </c>
      <c r="Q2317" t="str">
        <f>LEFT(N2317,SEARCH("/",N2317)-1)</f>
        <v>music</v>
      </c>
      <c r="R2317" t="str">
        <f>RIGHT(N2317,LEN(N2317)-SEARCH("/",N2317))</f>
        <v>indie rock</v>
      </c>
      <c r="S2317" s="8">
        <f>(((J2317/60)/60)/24)+DATE(1970,1,1)</f>
        <v>41004.72619212963</v>
      </c>
      <c r="T2317" s="8">
        <f>(((I2317/60)/60)/24)+DATE(1970,1,1)</f>
        <v>41034.72619212963</v>
      </c>
      <c r="U2317" s="8">
        <f>VALUE(+LEFT(S2317,5))</f>
        <v>41004</v>
      </c>
      <c r="V2317" t="str">
        <f>VLOOKUP(D2317,X$2:Y$13,2)</f>
        <v>1000 to 4999</v>
      </c>
    </row>
    <row r="2318" spans="1:22" ht="43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>+E2318/D2318</f>
        <v>1.0404266666666666</v>
      </c>
      <c r="P2318">
        <f>AVERAGE(E2318/L2318)</f>
        <v>78.031999999999996</v>
      </c>
      <c r="Q2318" t="str">
        <f>LEFT(N2318,SEARCH("/",N2318)-1)</f>
        <v>music</v>
      </c>
      <c r="R2318" t="str">
        <f>RIGHT(N2318,LEN(N2318)-SEARCH("/",N2318))</f>
        <v>indie rock</v>
      </c>
      <c r="S2318" s="8">
        <f>(((J2318/60)/60)/24)+DATE(1970,1,1)</f>
        <v>40079.725115740745</v>
      </c>
      <c r="T2318" s="8">
        <f>(((I2318/60)/60)/24)+DATE(1970,1,1)</f>
        <v>40156.76666666667</v>
      </c>
      <c r="U2318" s="8">
        <f>VALUE(+LEFT(S2318,5))</f>
        <v>40079</v>
      </c>
      <c r="V2318" t="str">
        <f>VLOOKUP(D2318,X$2:Y$13,2)</f>
        <v>15000 to 19999</v>
      </c>
    </row>
    <row r="2319" spans="1:22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>+E2319/D2319</f>
        <v>1.04</v>
      </c>
      <c r="P2319">
        <f>AVERAGE(E2319/L2319)</f>
        <v>18.90909090909091</v>
      </c>
      <c r="Q2319" t="str">
        <f>LEFT(N2319,SEARCH("/",N2319)-1)</f>
        <v>music</v>
      </c>
      <c r="R2319" t="str">
        <f>RIGHT(N2319,LEN(N2319)-SEARCH("/",N2319))</f>
        <v>indie rock</v>
      </c>
      <c r="S2319" s="8">
        <f>(((J2319/60)/60)/24)+DATE(1970,1,1)</f>
        <v>40192.542233796295</v>
      </c>
      <c r="T2319" s="8">
        <f>(((I2319/60)/60)/24)+DATE(1970,1,1)</f>
        <v>40224.208333333336</v>
      </c>
      <c r="U2319" s="8">
        <f>VALUE(+LEFT(S2319,5))</f>
        <v>40192</v>
      </c>
      <c r="V2319" t="str">
        <f>VLOOKUP(D2319,X$2:Y$13,2)</f>
        <v>Less than 1000</v>
      </c>
    </row>
    <row r="2320" spans="1:22" ht="43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>+E2320/D2320</f>
        <v>1.2105999999999999</v>
      </c>
      <c r="P2320">
        <f>AVERAGE(E2320/L2320)</f>
        <v>37.134969325153371</v>
      </c>
      <c r="Q2320" t="str">
        <f>LEFT(N2320,SEARCH("/",N2320)-1)</f>
        <v>music</v>
      </c>
      <c r="R2320" t="str">
        <f>RIGHT(N2320,LEN(N2320)-SEARCH("/",N2320))</f>
        <v>indie rock</v>
      </c>
      <c r="S2320" s="8">
        <f>(((J2320/60)/60)/24)+DATE(1970,1,1)</f>
        <v>40050.643680555557</v>
      </c>
      <c r="T2320" s="8">
        <f>(((I2320/60)/60)/24)+DATE(1970,1,1)</f>
        <v>40082.165972222225</v>
      </c>
      <c r="U2320" s="8">
        <f>VALUE(+LEFT(S2320,5))</f>
        <v>40050</v>
      </c>
      <c r="V2320" t="str">
        <f>VLOOKUP(D2320,X$2:Y$13,2)</f>
        <v>5000 to 9999</v>
      </c>
    </row>
    <row r="2321" spans="1:22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>+E2321/D2321</f>
        <v>1.077</v>
      </c>
      <c r="P2321">
        <f>AVERAGE(E2321/L2321)</f>
        <v>41.961038961038959</v>
      </c>
      <c r="Q2321" t="str">
        <f>LEFT(N2321,SEARCH("/",N2321)-1)</f>
        <v>music</v>
      </c>
      <c r="R2321" t="str">
        <f>RIGHT(N2321,LEN(N2321)-SEARCH("/",N2321))</f>
        <v>indie rock</v>
      </c>
      <c r="S2321" s="8">
        <f>(((J2321/60)/60)/24)+DATE(1970,1,1)</f>
        <v>41593.082002314812</v>
      </c>
      <c r="T2321" s="8">
        <f>(((I2321/60)/60)/24)+DATE(1970,1,1)</f>
        <v>41623.082002314812</v>
      </c>
      <c r="U2321" s="8">
        <f>VALUE(+LEFT(S2321,5))</f>
        <v>41593</v>
      </c>
      <c r="V2321" t="str">
        <f>VLOOKUP(D2321,X$2:Y$13,2)</f>
        <v>1000 to 4999</v>
      </c>
    </row>
    <row r="2322" spans="1:22" ht="43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>+E2322/D2322</f>
        <v>1.0866</v>
      </c>
      <c r="P2322">
        <f>AVERAGE(E2322/L2322)</f>
        <v>61.044943820224717</v>
      </c>
      <c r="Q2322" t="str">
        <f>LEFT(N2322,SEARCH("/",N2322)-1)</f>
        <v>music</v>
      </c>
      <c r="R2322" t="str">
        <f>RIGHT(N2322,LEN(N2322)-SEARCH("/",N2322))</f>
        <v>indie rock</v>
      </c>
      <c r="S2322" s="8">
        <f>(((J2322/60)/60)/24)+DATE(1970,1,1)</f>
        <v>41696.817129629628</v>
      </c>
      <c r="T2322" s="8">
        <f>(((I2322/60)/60)/24)+DATE(1970,1,1)</f>
        <v>41731.775462962964</v>
      </c>
      <c r="U2322" s="8">
        <f>VALUE(+LEFT(S2322,5))</f>
        <v>41696</v>
      </c>
      <c r="V2322" t="str">
        <f>VLOOKUP(D2322,X$2:Y$13,2)</f>
        <v>5000 to 9999</v>
      </c>
    </row>
    <row r="2323" spans="1:22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>+E2323/D2323</f>
        <v>0.39120962394619685</v>
      </c>
      <c r="P2323">
        <f>AVERAGE(E2323/L2323)</f>
        <v>64.53125</v>
      </c>
      <c r="Q2323" t="str">
        <f>LEFT(N2323,SEARCH("/",N2323)-1)</f>
        <v>food</v>
      </c>
      <c r="R2323" t="str">
        <f>RIGHT(N2323,LEN(N2323)-SEARCH("/",N2323))</f>
        <v>small batch</v>
      </c>
      <c r="S2323" s="8">
        <f>(((J2323/60)/60)/24)+DATE(1970,1,1)</f>
        <v>42799.260428240741</v>
      </c>
      <c r="T2323" s="8">
        <f>(((I2323/60)/60)/24)+DATE(1970,1,1)</f>
        <v>42829.21876157407</v>
      </c>
      <c r="U2323" s="8">
        <f>VALUE(+LEFT(S2323,5))</f>
        <v>42799</v>
      </c>
      <c r="V2323" t="str">
        <f>VLOOKUP(D2323,X$2:Y$13,2)</f>
        <v>10000 to 14999</v>
      </c>
    </row>
    <row r="2324" spans="1:22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>+E2324/D2324</f>
        <v>3.1481481481481478E-2</v>
      </c>
      <c r="P2324">
        <f>AVERAGE(E2324/L2324)</f>
        <v>21.25</v>
      </c>
      <c r="Q2324" t="str">
        <f>LEFT(N2324,SEARCH("/",N2324)-1)</f>
        <v>food</v>
      </c>
      <c r="R2324" t="str">
        <f>RIGHT(N2324,LEN(N2324)-SEARCH("/",N2324))</f>
        <v>small batch</v>
      </c>
      <c r="S2324" s="8">
        <f>(((J2324/60)/60)/24)+DATE(1970,1,1)</f>
        <v>42804.895474537043</v>
      </c>
      <c r="T2324" s="8">
        <f>(((I2324/60)/60)/24)+DATE(1970,1,1)</f>
        <v>42834.853807870371</v>
      </c>
      <c r="U2324" s="8">
        <f>VALUE(+LEFT(S2324,5))</f>
        <v>42804</v>
      </c>
      <c r="V2324" t="str">
        <f>VLOOKUP(D2324,X$2:Y$13,2)</f>
        <v>1000 to 4999</v>
      </c>
    </row>
    <row r="2325" spans="1:22" ht="28.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>+E2325/D2325</f>
        <v>0.48</v>
      </c>
      <c r="P2325">
        <f>AVERAGE(E2325/L2325)</f>
        <v>30</v>
      </c>
      <c r="Q2325" t="str">
        <f>LEFT(N2325,SEARCH("/",N2325)-1)</f>
        <v>food</v>
      </c>
      <c r="R2325" t="str">
        <f>RIGHT(N2325,LEN(N2325)-SEARCH("/",N2325))</f>
        <v>small batch</v>
      </c>
      <c r="S2325" s="8">
        <f>(((J2325/60)/60)/24)+DATE(1970,1,1)</f>
        <v>42807.755173611105</v>
      </c>
      <c r="T2325" s="8">
        <f>(((I2325/60)/60)/24)+DATE(1970,1,1)</f>
        <v>42814.755173611105</v>
      </c>
      <c r="U2325" s="8">
        <f>VALUE(+LEFT(S2325,5))</f>
        <v>42807</v>
      </c>
      <c r="V2325" t="str">
        <f>VLOOKUP(D2325,X$2:Y$13,2)</f>
        <v>Less than 1000</v>
      </c>
    </row>
    <row r="2326" spans="1:22" ht="28.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>+E2326/D2326</f>
        <v>0.20733333333333334</v>
      </c>
      <c r="P2326">
        <f>AVERAGE(E2326/L2326)</f>
        <v>25.491803278688526</v>
      </c>
      <c r="Q2326" t="str">
        <f>LEFT(N2326,SEARCH("/",N2326)-1)</f>
        <v>food</v>
      </c>
      <c r="R2326" t="str">
        <f>RIGHT(N2326,LEN(N2326)-SEARCH("/",N2326))</f>
        <v>small batch</v>
      </c>
      <c r="S2326" s="8">
        <f>(((J2326/60)/60)/24)+DATE(1970,1,1)</f>
        <v>42790.885243055556</v>
      </c>
      <c r="T2326" s="8">
        <f>(((I2326/60)/60)/24)+DATE(1970,1,1)</f>
        <v>42820.843576388885</v>
      </c>
      <c r="U2326" s="8">
        <f>VALUE(+LEFT(S2326,5))</f>
        <v>42790</v>
      </c>
      <c r="V2326" t="str">
        <f>VLOOKUP(D2326,X$2:Y$13,2)</f>
        <v>5000 to 9999</v>
      </c>
    </row>
    <row r="2327" spans="1:22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>+E2327/D2327</f>
        <v>0.08</v>
      </c>
      <c r="P2327">
        <f>AVERAGE(E2327/L2327)</f>
        <v>11.428571428571429</v>
      </c>
      <c r="Q2327" t="str">
        <f>LEFT(N2327,SEARCH("/",N2327)-1)</f>
        <v>food</v>
      </c>
      <c r="R2327" t="str">
        <f>RIGHT(N2327,LEN(N2327)-SEARCH("/",N2327))</f>
        <v>small batch</v>
      </c>
      <c r="S2327" s="8">
        <f>(((J2327/60)/60)/24)+DATE(1970,1,1)</f>
        <v>42794.022349537037</v>
      </c>
      <c r="T2327" s="8">
        <f>(((I2327/60)/60)/24)+DATE(1970,1,1)</f>
        <v>42823.980682870373</v>
      </c>
      <c r="U2327" s="8">
        <f>VALUE(+LEFT(S2327,5))</f>
        <v>42794</v>
      </c>
      <c r="V2327" t="str">
        <f>VLOOKUP(D2327,X$2:Y$13,2)</f>
        <v>1000 to 4999</v>
      </c>
    </row>
    <row r="2328" spans="1:22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>+E2328/D2328</f>
        <v>7.1999999999999998E-3</v>
      </c>
      <c r="P2328">
        <f>AVERAGE(E2328/L2328)</f>
        <v>108</v>
      </c>
      <c r="Q2328" t="str">
        <f>LEFT(N2328,SEARCH("/",N2328)-1)</f>
        <v>food</v>
      </c>
      <c r="R2328" t="str">
        <f>RIGHT(N2328,LEN(N2328)-SEARCH("/",N2328))</f>
        <v>small batch</v>
      </c>
      <c r="S2328" s="8">
        <f>(((J2328/60)/60)/24)+DATE(1970,1,1)</f>
        <v>42804.034120370372</v>
      </c>
      <c r="T2328" s="8">
        <f>(((I2328/60)/60)/24)+DATE(1970,1,1)</f>
        <v>42855.708333333328</v>
      </c>
      <c r="U2328" s="8">
        <f>VALUE(+LEFT(S2328,5))</f>
        <v>42804</v>
      </c>
      <c r="V2328" t="str">
        <f>VLOOKUP(D2328,X$2:Y$13,2)</f>
        <v>15000 to 19999</v>
      </c>
    </row>
    <row r="2329" spans="1:22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>+E2329/D2329</f>
        <v>5.2609431428571432</v>
      </c>
      <c r="P2329">
        <f>AVERAGE(E2329/L2329)</f>
        <v>54.883162444113267</v>
      </c>
      <c r="Q2329" t="str">
        <f>LEFT(N2329,SEARCH("/",N2329)-1)</f>
        <v>food</v>
      </c>
      <c r="R2329" t="str">
        <f>RIGHT(N2329,LEN(N2329)-SEARCH("/",N2329))</f>
        <v>small batch</v>
      </c>
      <c r="S2329" s="8">
        <f>(((J2329/60)/60)/24)+DATE(1970,1,1)</f>
        <v>41842.917129629634</v>
      </c>
      <c r="T2329" s="8">
        <f>(((I2329/60)/60)/24)+DATE(1970,1,1)</f>
        <v>41877.917129629634</v>
      </c>
      <c r="U2329" s="8">
        <f>VALUE(+LEFT(S2329,5))</f>
        <v>41842</v>
      </c>
      <c r="V2329" t="str">
        <f>VLOOKUP(D2329,X$2:Y$13,2)</f>
        <v>35000 to 39999</v>
      </c>
    </row>
    <row r="2330" spans="1:22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>+E2330/D2330</f>
        <v>2.5445000000000002</v>
      </c>
      <c r="P2330">
        <f>AVERAGE(E2330/L2330)</f>
        <v>47.383612662942269</v>
      </c>
      <c r="Q2330" t="str">
        <f>LEFT(N2330,SEARCH("/",N2330)-1)</f>
        <v>food</v>
      </c>
      <c r="R2330" t="str">
        <f>RIGHT(N2330,LEN(N2330)-SEARCH("/",N2330))</f>
        <v>small batch</v>
      </c>
      <c r="S2330" s="8">
        <f>(((J2330/60)/60)/24)+DATE(1970,1,1)</f>
        <v>42139.781678240746</v>
      </c>
      <c r="T2330" s="8">
        <f>(((I2330/60)/60)/24)+DATE(1970,1,1)</f>
        <v>42169.781678240746</v>
      </c>
      <c r="U2330" s="8">
        <f>VALUE(+LEFT(S2330,5))</f>
        <v>42139</v>
      </c>
      <c r="V2330" t="str">
        <f>VLOOKUP(D2330,X$2:Y$13,2)</f>
        <v>10000 to 14999</v>
      </c>
    </row>
    <row r="2331" spans="1:22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>+E2331/D2331</f>
        <v>1.0591999999999999</v>
      </c>
      <c r="P2331">
        <f>AVERAGE(E2331/L2331)</f>
        <v>211.84</v>
      </c>
      <c r="Q2331" t="str">
        <f>LEFT(N2331,SEARCH("/",N2331)-1)</f>
        <v>food</v>
      </c>
      <c r="R2331" t="str">
        <f>RIGHT(N2331,LEN(N2331)-SEARCH("/",N2331))</f>
        <v>small batch</v>
      </c>
      <c r="S2331" s="8">
        <f>(((J2331/60)/60)/24)+DATE(1970,1,1)</f>
        <v>41807.624374999999</v>
      </c>
      <c r="T2331" s="8">
        <f>(((I2331/60)/60)/24)+DATE(1970,1,1)</f>
        <v>41837.624374999999</v>
      </c>
      <c r="U2331" s="8">
        <f>VALUE(+LEFT(S2331,5))</f>
        <v>41807</v>
      </c>
      <c r="V2331" t="str">
        <f>VLOOKUP(D2331,X$2:Y$13,2)</f>
        <v>25000 to 29999</v>
      </c>
    </row>
    <row r="2332" spans="1:22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>+E2332/D2332</f>
        <v>1.0242285714285715</v>
      </c>
      <c r="P2332">
        <f>AVERAGE(E2332/L2332)</f>
        <v>219.92638036809817</v>
      </c>
      <c r="Q2332" t="str">
        <f>LEFT(N2332,SEARCH("/",N2332)-1)</f>
        <v>food</v>
      </c>
      <c r="R2332" t="str">
        <f>RIGHT(N2332,LEN(N2332)-SEARCH("/",N2332))</f>
        <v>small batch</v>
      </c>
      <c r="S2332" s="8">
        <f>(((J2332/60)/60)/24)+DATE(1970,1,1)</f>
        <v>42332.89980324074</v>
      </c>
      <c r="T2332" s="8">
        <f>(((I2332/60)/60)/24)+DATE(1970,1,1)</f>
        <v>42363</v>
      </c>
      <c r="U2332" s="8">
        <f>VALUE(+LEFT(S2332,5))</f>
        <v>42332</v>
      </c>
      <c r="V2332" t="str">
        <f>VLOOKUP(D2332,X$2:Y$13,2)</f>
        <v>35000 to 39999</v>
      </c>
    </row>
    <row r="2333" spans="1:22" ht="28.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>+E2333/D2333</f>
        <v>1.4431375</v>
      </c>
      <c r="P2333">
        <f>AVERAGE(E2333/L2333)</f>
        <v>40.795406360424032</v>
      </c>
      <c r="Q2333" t="str">
        <f>LEFT(N2333,SEARCH("/",N2333)-1)</f>
        <v>food</v>
      </c>
      <c r="R2333" t="str">
        <f>RIGHT(N2333,LEN(N2333)-SEARCH("/",N2333))</f>
        <v>small batch</v>
      </c>
      <c r="S2333" s="8">
        <f>(((J2333/60)/60)/24)+DATE(1970,1,1)</f>
        <v>41839.005671296298</v>
      </c>
      <c r="T2333" s="8">
        <f>(((I2333/60)/60)/24)+DATE(1970,1,1)</f>
        <v>41869.005671296298</v>
      </c>
      <c r="U2333" s="8">
        <f>VALUE(+LEFT(S2333,5))</f>
        <v>41839</v>
      </c>
      <c r="V2333" t="str">
        <f>VLOOKUP(D2333,X$2:Y$13,2)</f>
        <v>5000 to 9999</v>
      </c>
    </row>
    <row r="2334" spans="1:22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>+E2334/D2334</f>
        <v>1.06308</v>
      </c>
      <c r="P2334">
        <f>AVERAGE(E2334/L2334)</f>
        <v>75.502840909090907</v>
      </c>
      <c r="Q2334" t="str">
        <f>LEFT(N2334,SEARCH("/",N2334)-1)</f>
        <v>food</v>
      </c>
      <c r="R2334" t="str">
        <f>RIGHT(N2334,LEN(N2334)-SEARCH("/",N2334))</f>
        <v>small batch</v>
      </c>
      <c r="S2334" s="8">
        <f>(((J2334/60)/60)/24)+DATE(1970,1,1)</f>
        <v>42011.628136574072</v>
      </c>
      <c r="T2334" s="8">
        <f>(((I2334/60)/60)/24)+DATE(1970,1,1)</f>
        <v>42041.628136574072</v>
      </c>
      <c r="U2334" s="8">
        <f>VALUE(+LEFT(S2334,5))</f>
        <v>42011</v>
      </c>
      <c r="V2334" t="str">
        <f>VLOOKUP(D2334,X$2:Y$13,2)</f>
        <v>25000 to 29999</v>
      </c>
    </row>
    <row r="2335" spans="1:22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>+E2335/D2335</f>
        <v>2.1216666666666666</v>
      </c>
      <c r="P2335">
        <f>AVERAGE(E2335/L2335)</f>
        <v>13.542553191489361</v>
      </c>
      <c r="Q2335" t="str">
        <f>LEFT(N2335,SEARCH("/",N2335)-1)</f>
        <v>food</v>
      </c>
      <c r="R2335" t="str">
        <f>RIGHT(N2335,LEN(N2335)-SEARCH("/",N2335))</f>
        <v>small batch</v>
      </c>
      <c r="S2335" s="8">
        <f>(((J2335/60)/60)/24)+DATE(1970,1,1)</f>
        <v>41767.650347222225</v>
      </c>
      <c r="T2335" s="8">
        <f>(((I2335/60)/60)/24)+DATE(1970,1,1)</f>
        <v>41788.743055555555</v>
      </c>
      <c r="U2335" s="8">
        <f>VALUE(+LEFT(S2335,5))</f>
        <v>41767</v>
      </c>
      <c r="V2335" t="str">
        <f>VLOOKUP(D2335,X$2:Y$13,2)</f>
        <v>Less than 1000</v>
      </c>
    </row>
    <row r="2336" spans="1:22" ht="28.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>+E2336/D2336</f>
        <v>1.0195000000000001</v>
      </c>
      <c r="P2336">
        <f>AVERAGE(E2336/L2336)</f>
        <v>60.865671641791046</v>
      </c>
      <c r="Q2336" t="str">
        <f>LEFT(N2336,SEARCH("/",N2336)-1)</f>
        <v>food</v>
      </c>
      <c r="R2336" t="str">
        <f>RIGHT(N2336,LEN(N2336)-SEARCH("/",N2336))</f>
        <v>small batch</v>
      </c>
      <c r="S2336" s="8">
        <f>(((J2336/60)/60)/24)+DATE(1970,1,1)</f>
        <v>41918.670115740737</v>
      </c>
      <c r="T2336" s="8">
        <f>(((I2336/60)/60)/24)+DATE(1970,1,1)</f>
        <v>41948.731944444444</v>
      </c>
      <c r="U2336" s="8">
        <f>VALUE(+LEFT(S2336,5))</f>
        <v>41918</v>
      </c>
      <c r="V2336" t="str">
        <f>VLOOKUP(D2336,X$2:Y$13,2)</f>
        <v>1000 to 4999</v>
      </c>
    </row>
    <row r="2337" spans="1:22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>+E2337/D2337</f>
        <v>1.0227200000000001</v>
      </c>
      <c r="P2337">
        <f>AVERAGE(E2337/L2337)</f>
        <v>115.69230769230769</v>
      </c>
      <c r="Q2337" t="str">
        <f>LEFT(N2337,SEARCH("/",N2337)-1)</f>
        <v>food</v>
      </c>
      <c r="R2337" t="str">
        <f>RIGHT(N2337,LEN(N2337)-SEARCH("/",N2337))</f>
        <v>small batch</v>
      </c>
      <c r="S2337" s="8">
        <f>(((J2337/60)/60)/24)+DATE(1970,1,1)</f>
        <v>41771.572256944448</v>
      </c>
      <c r="T2337" s="8">
        <f>(((I2337/60)/60)/24)+DATE(1970,1,1)</f>
        <v>41801.572256944448</v>
      </c>
      <c r="U2337" s="8">
        <f>VALUE(+LEFT(S2337,5))</f>
        <v>41771</v>
      </c>
      <c r="V2337" t="str">
        <f>VLOOKUP(D2337,X$2:Y$13,2)</f>
        <v>25000 to 29999</v>
      </c>
    </row>
    <row r="2338" spans="1:22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>+E2338/D2338</f>
        <v>5.2073254999999996</v>
      </c>
      <c r="P2338">
        <f>AVERAGE(E2338/L2338)</f>
        <v>48.104623556581984</v>
      </c>
      <c r="Q2338" t="str">
        <f>LEFT(N2338,SEARCH("/",N2338)-1)</f>
        <v>food</v>
      </c>
      <c r="R2338" t="str">
        <f>RIGHT(N2338,LEN(N2338)-SEARCH("/",N2338))</f>
        <v>small batch</v>
      </c>
      <c r="S2338" s="8">
        <f>(((J2338/60)/60)/24)+DATE(1970,1,1)</f>
        <v>41666.924710648149</v>
      </c>
      <c r="T2338" s="8">
        <f>(((I2338/60)/60)/24)+DATE(1970,1,1)</f>
        <v>41706.924710648149</v>
      </c>
      <c r="U2338" s="8">
        <f>VALUE(+LEFT(S2338,5))</f>
        <v>41666</v>
      </c>
      <c r="V2338" t="str">
        <f>VLOOKUP(D2338,X$2:Y$13,2)</f>
        <v>20000 to 24999</v>
      </c>
    </row>
    <row r="2339" spans="1:22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>+E2339/D2339</f>
        <v>1.1065833333333333</v>
      </c>
      <c r="P2339">
        <f>AVERAGE(E2339/L2339)</f>
        <v>74.184357541899445</v>
      </c>
      <c r="Q2339" t="str">
        <f>LEFT(N2339,SEARCH("/",N2339)-1)</f>
        <v>food</v>
      </c>
      <c r="R2339" t="str">
        <f>RIGHT(N2339,LEN(N2339)-SEARCH("/",N2339))</f>
        <v>small batch</v>
      </c>
      <c r="S2339" s="8">
        <f>(((J2339/60)/60)/24)+DATE(1970,1,1)</f>
        <v>41786.640543981484</v>
      </c>
      <c r="T2339" s="8">
        <f>(((I2339/60)/60)/24)+DATE(1970,1,1)</f>
        <v>41816.640543981484</v>
      </c>
      <c r="U2339" s="8">
        <f>VALUE(+LEFT(S2339,5))</f>
        <v>41786</v>
      </c>
      <c r="V2339" t="str">
        <f>VLOOKUP(D2339,X$2:Y$13,2)</f>
        <v>10000 to 14999</v>
      </c>
    </row>
    <row r="2340" spans="1:22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>+E2340/D2340</f>
        <v>1.0114333333333334</v>
      </c>
      <c r="P2340">
        <f>AVERAGE(E2340/L2340)</f>
        <v>123.34552845528455</v>
      </c>
      <c r="Q2340" t="str">
        <f>LEFT(N2340,SEARCH("/",N2340)-1)</f>
        <v>food</v>
      </c>
      <c r="R2340" t="str">
        <f>RIGHT(N2340,LEN(N2340)-SEARCH("/",N2340))</f>
        <v>small batch</v>
      </c>
      <c r="S2340" s="8">
        <f>(((J2340/60)/60)/24)+DATE(1970,1,1)</f>
        <v>41789.896805555552</v>
      </c>
      <c r="T2340" s="8">
        <f>(((I2340/60)/60)/24)+DATE(1970,1,1)</f>
        <v>41819.896805555552</v>
      </c>
      <c r="U2340" s="8">
        <f>VALUE(+LEFT(S2340,5))</f>
        <v>41789</v>
      </c>
      <c r="V2340" t="str">
        <f>VLOOKUP(D2340,X$2:Y$13,2)</f>
        <v>15000 to 19999</v>
      </c>
    </row>
    <row r="2341" spans="1:22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>+E2341/D2341</f>
        <v>2.9420799999999998</v>
      </c>
      <c r="P2341">
        <f>AVERAGE(E2341/L2341)</f>
        <v>66.623188405797094</v>
      </c>
      <c r="Q2341" t="str">
        <f>LEFT(N2341,SEARCH("/",N2341)-1)</f>
        <v>food</v>
      </c>
      <c r="R2341" t="str">
        <f>RIGHT(N2341,LEN(N2341)-SEARCH("/",N2341))</f>
        <v>small batch</v>
      </c>
      <c r="S2341" s="8">
        <f>(((J2341/60)/60)/24)+DATE(1970,1,1)</f>
        <v>42692.79987268518</v>
      </c>
      <c r="T2341" s="8">
        <f>(((I2341/60)/60)/24)+DATE(1970,1,1)</f>
        <v>42723.332638888889</v>
      </c>
      <c r="U2341" s="8">
        <f>VALUE(+LEFT(S2341,5))</f>
        <v>42692</v>
      </c>
      <c r="V2341" t="str">
        <f>VLOOKUP(D2341,X$2:Y$13,2)</f>
        <v>25000 to 29999</v>
      </c>
    </row>
    <row r="2342" spans="1:22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>+E2342/D2342</f>
        <v>1.0577749999999999</v>
      </c>
      <c r="P2342">
        <f>AVERAGE(E2342/L2342)</f>
        <v>104.99007444168734</v>
      </c>
      <c r="Q2342" t="str">
        <f>LEFT(N2342,SEARCH("/",N2342)-1)</f>
        <v>food</v>
      </c>
      <c r="R2342" t="str">
        <f>RIGHT(N2342,LEN(N2342)-SEARCH("/",N2342))</f>
        <v>small batch</v>
      </c>
      <c r="S2342" s="8">
        <f>(((J2342/60)/60)/24)+DATE(1970,1,1)</f>
        <v>42643.642800925925</v>
      </c>
      <c r="T2342" s="8">
        <f>(((I2342/60)/60)/24)+DATE(1970,1,1)</f>
        <v>42673.642800925925</v>
      </c>
      <c r="U2342" s="8">
        <f>VALUE(+LEFT(S2342,5))</f>
        <v>42643</v>
      </c>
      <c r="V2342" t="str">
        <f>VLOOKUP(D2342,X$2:Y$13,2)</f>
        <v>40000 to 44999</v>
      </c>
    </row>
    <row r="2343" spans="1:22" ht="28.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>+E2343/D2343</f>
        <v>0</v>
      </c>
      <c r="P2343" t="e">
        <f>AVERAGE(E2343/L2343)</f>
        <v>#DIV/0!</v>
      </c>
      <c r="Q2343" t="str">
        <f>LEFT(N2343,SEARCH("/",N2343)-1)</f>
        <v>technology</v>
      </c>
      <c r="R2343" t="str">
        <f>RIGHT(N2343,LEN(N2343)-SEARCH("/",N2343))</f>
        <v>web</v>
      </c>
      <c r="S2343" s="8">
        <f>(((J2343/60)/60)/24)+DATE(1970,1,1)</f>
        <v>42167.813703703709</v>
      </c>
      <c r="T2343" s="8">
        <f>(((I2343/60)/60)/24)+DATE(1970,1,1)</f>
        <v>42197.813703703709</v>
      </c>
      <c r="U2343" s="8">
        <f>VALUE(+LEFT(S2343,5))</f>
        <v>42167</v>
      </c>
      <c r="V2343" t="str">
        <f>VLOOKUP(D2343,X$2:Y$13,2)</f>
        <v>5000 to 9999</v>
      </c>
    </row>
    <row r="2344" spans="1:22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>+E2344/D2344</f>
        <v>0</v>
      </c>
      <c r="P2344" t="e">
        <f>AVERAGE(E2344/L2344)</f>
        <v>#DIV/0!</v>
      </c>
      <c r="Q2344" t="str">
        <f>LEFT(N2344,SEARCH("/",N2344)-1)</f>
        <v>technology</v>
      </c>
      <c r="R2344" t="str">
        <f>RIGHT(N2344,LEN(N2344)-SEARCH("/",N2344))</f>
        <v>web</v>
      </c>
      <c r="S2344" s="8">
        <f>(((J2344/60)/60)/24)+DATE(1970,1,1)</f>
        <v>41897.702199074076</v>
      </c>
      <c r="T2344" s="8">
        <f>(((I2344/60)/60)/24)+DATE(1970,1,1)</f>
        <v>41918.208333333336</v>
      </c>
      <c r="U2344" s="8">
        <f>VALUE(+LEFT(S2344,5))</f>
        <v>41897</v>
      </c>
      <c r="V2344" t="str">
        <f>VLOOKUP(D2344,X$2:Y$13,2)</f>
        <v>5000 to 9999</v>
      </c>
    </row>
    <row r="2345" spans="1:22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>+E2345/D2345</f>
        <v>0.03</v>
      </c>
      <c r="P2345">
        <f>AVERAGE(E2345/L2345)</f>
        <v>300</v>
      </c>
      <c r="Q2345" t="str">
        <f>LEFT(N2345,SEARCH("/",N2345)-1)</f>
        <v>technology</v>
      </c>
      <c r="R2345" t="str">
        <f>RIGHT(N2345,LEN(N2345)-SEARCH("/",N2345))</f>
        <v>web</v>
      </c>
      <c r="S2345" s="8">
        <f>(((J2345/60)/60)/24)+DATE(1970,1,1)</f>
        <v>42327.825289351851</v>
      </c>
      <c r="T2345" s="8">
        <f>(((I2345/60)/60)/24)+DATE(1970,1,1)</f>
        <v>42377.82430555555</v>
      </c>
      <c r="U2345" s="8">
        <f>VALUE(+LEFT(S2345,5))</f>
        <v>42327</v>
      </c>
      <c r="V2345" t="str">
        <f>VLOOKUP(D2345,X$2:Y$13,2)</f>
        <v>10000 to 14999</v>
      </c>
    </row>
    <row r="2346" spans="1:22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>+E2346/D2346</f>
        <v>1E-3</v>
      </c>
      <c r="P2346">
        <f>AVERAGE(E2346/L2346)</f>
        <v>1</v>
      </c>
      <c r="Q2346" t="str">
        <f>LEFT(N2346,SEARCH("/",N2346)-1)</f>
        <v>technology</v>
      </c>
      <c r="R2346" t="str">
        <f>RIGHT(N2346,LEN(N2346)-SEARCH("/",N2346))</f>
        <v>web</v>
      </c>
      <c r="S2346" s="8">
        <f>(((J2346/60)/60)/24)+DATE(1970,1,1)</f>
        <v>42515.727650462963</v>
      </c>
      <c r="T2346" s="8">
        <f>(((I2346/60)/60)/24)+DATE(1970,1,1)</f>
        <v>42545.727650462963</v>
      </c>
      <c r="U2346" s="8">
        <f>VALUE(+LEFT(S2346,5))</f>
        <v>42515</v>
      </c>
      <c r="V2346" t="str">
        <f>VLOOKUP(D2346,X$2:Y$13,2)</f>
        <v>1000 to 4999</v>
      </c>
    </row>
    <row r="2347" spans="1:22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>+E2347/D2347</f>
        <v>0</v>
      </c>
      <c r="P2347" t="e">
        <f>AVERAGE(E2347/L2347)</f>
        <v>#DIV/0!</v>
      </c>
      <c r="Q2347" t="str">
        <f>LEFT(N2347,SEARCH("/",N2347)-1)</f>
        <v>technology</v>
      </c>
      <c r="R2347" t="str">
        <f>RIGHT(N2347,LEN(N2347)-SEARCH("/",N2347))</f>
        <v>web</v>
      </c>
      <c r="S2347" s="8">
        <f>(((J2347/60)/60)/24)+DATE(1970,1,1)</f>
        <v>42060.001805555556</v>
      </c>
      <c r="T2347" s="8">
        <f>(((I2347/60)/60)/24)+DATE(1970,1,1)</f>
        <v>42094.985416666663</v>
      </c>
      <c r="U2347" s="8">
        <f>VALUE(+LEFT(S2347,5))</f>
        <v>42060</v>
      </c>
      <c r="V2347" t="str">
        <f>VLOOKUP(D2347,X$2:Y$13,2)</f>
        <v>1000 to 4999</v>
      </c>
    </row>
    <row r="2348" spans="1:22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>+E2348/D2348</f>
        <v>6.4999999999999997E-4</v>
      </c>
      <c r="P2348">
        <f>AVERAGE(E2348/L2348)</f>
        <v>13</v>
      </c>
      <c r="Q2348" t="str">
        <f>LEFT(N2348,SEARCH("/",N2348)-1)</f>
        <v>technology</v>
      </c>
      <c r="R2348" t="str">
        <f>RIGHT(N2348,LEN(N2348)-SEARCH("/",N2348))</f>
        <v>web</v>
      </c>
      <c r="S2348" s="8">
        <f>(((J2348/60)/60)/24)+DATE(1970,1,1)</f>
        <v>42615.79896990741</v>
      </c>
      <c r="T2348" s="8">
        <f>(((I2348/60)/60)/24)+DATE(1970,1,1)</f>
        <v>42660.79896990741</v>
      </c>
      <c r="U2348" s="8">
        <f>VALUE(+LEFT(S2348,5))</f>
        <v>42615</v>
      </c>
      <c r="V2348" t="str">
        <f>VLOOKUP(D2348,X$2:Y$13,2)</f>
        <v>Greater than or equal to 50000</v>
      </c>
    </row>
    <row r="2349" spans="1:22" ht="28.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>+E2349/D2349</f>
        <v>1.4999999999999999E-2</v>
      </c>
      <c r="P2349">
        <f>AVERAGE(E2349/L2349)</f>
        <v>15</v>
      </c>
      <c r="Q2349" t="str">
        <f>LEFT(N2349,SEARCH("/",N2349)-1)</f>
        <v>technology</v>
      </c>
      <c r="R2349" t="str">
        <f>RIGHT(N2349,LEN(N2349)-SEARCH("/",N2349))</f>
        <v>web</v>
      </c>
      <c r="S2349" s="8">
        <f>(((J2349/60)/60)/24)+DATE(1970,1,1)</f>
        <v>42577.607361111113</v>
      </c>
      <c r="T2349" s="8">
        <f>(((I2349/60)/60)/24)+DATE(1970,1,1)</f>
        <v>42607.607361111113</v>
      </c>
      <c r="U2349" s="8">
        <f>VALUE(+LEFT(S2349,5))</f>
        <v>42577</v>
      </c>
      <c r="V2349" t="str">
        <f>VLOOKUP(D2349,X$2:Y$13,2)</f>
        <v>1000 to 4999</v>
      </c>
    </row>
    <row r="2350" spans="1:22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>+E2350/D2350</f>
        <v>3.8571428571428572E-3</v>
      </c>
      <c r="P2350">
        <f>AVERAGE(E2350/L2350)</f>
        <v>54</v>
      </c>
      <c r="Q2350" t="str">
        <f>LEFT(N2350,SEARCH("/",N2350)-1)</f>
        <v>technology</v>
      </c>
      <c r="R2350" t="str">
        <f>RIGHT(N2350,LEN(N2350)-SEARCH("/",N2350))</f>
        <v>web</v>
      </c>
      <c r="S2350" s="8">
        <f>(((J2350/60)/60)/24)+DATE(1970,1,1)</f>
        <v>42360.932152777779</v>
      </c>
      <c r="T2350" s="8">
        <f>(((I2350/60)/60)/24)+DATE(1970,1,1)</f>
        <v>42420.932152777779</v>
      </c>
      <c r="U2350" s="8">
        <f>VALUE(+LEFT(S2350,5))</f>
        <v>42360</v>
      </c>
      <c r="V2350" t="str">
        <f>VLOOKUP(D2350,X$2:Y$13,2)</f>
        <v>Greater than or equal to 50000</v>
      </c>
    </row>
    <row r="2351" spans="1:22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>+E2351/D2351</f>
        <v>0</v>
      </c>
      <c r="P2351" t="e">
        <f>AVERAGE(E2351/L2351)</f>
        <v>#DIV/0!</v>
      </c>
      <c r="Q2351" t="str">
        <f>LEFT(N2351,SEARCH("/",N2351)-1)</f>
        <v>technology</v>
      </c>
      <c r="R2351" t="str">
        <f>RIGHT(N2351,LEN(N2351)-SEARCH("/",N2351))</f>
        <v>web</v>
      </c>
      <c r="S2351" s="8">
        <f>(((J2351/60)/60)/24)+DATE(1970,1,1)</f>
        <v>42198.775787037041</v>
      </c>
      <c r="T2351" s="8">
        <f>(((I2351/60)/60)/24)+DATE(1970,1,1)</f>
        <v>42227.775787037041</v>
      </c>
      <c r="U2351" s="8">
        <f>VALUE(+LEFT(S2351,5))</f>
        <v>42198</v>
      </c>
      <c r="V2351" t="str">
        <f>VLOOKUP(D2351,X$2:Y$13,2)</f>
        <v>Greater than or equal to 50000</v>
      </c>
    </row>
    <row r="2352" spans="1:22" ht="28.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>+E2352/D2352</f>
        <v>0</v>
      </c>
      <c r="P2352" t="e">
        <f>AVERAGE(E2352/L2352)</f>
        <v>#DIV/0!</v>
      </c>
      <c r="Q2352" t="str">
        <f>LEFT(N2352,SEARCH("/",N2352)-1)</f>
        <v>technology</v>
      </c>
      <c r="R2352" t="str">
        <f>RIGHT(N2352,LEN(N2352)-SEARCH("/",N2352))</f>
        <v>web</v>
      </c>
      <c r="S2352" s="8">
        <f>(((J2352/60)/60)/24)+DATE(1970,1,1)</f>
        <v>42708.842245370368</v>
      </c>
      <c r="T2352" s="8">
        <f>(((I2352/60)/60)/24)+DATE(1970,1,1)</f>
        <v>42738.842245370368</v>
      </c>
      <c r="U2352" s="8">
        <f>VALUE(+LEFT(S2352,5))</f>
        <v>42708</v>
      </c>
      <c r="V2352" t="str">
        <f>VLOOKUP(D2352,X$2:Y$13,2)</f>
        <v>Greater than or equal to 50000</v>
      </c>
    </row>
    <row r="2353" spans="1:22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>+E2353/D2353</f>
        <v>5.7142857142857143E-3</v>
      </c>
      <c r="P2353">
        <f>AVERAGE(E2353/L2353)</f>
        <v>15.428571428571429</v>
      </c>
      <c r="Q2353" t="str">
        <f>LEFT(N2353,SEARCH("/",N2353)-1)</f>
        <v>technology</v>
      </c>
      <c r="R2353" t="str">
        <f>RIGHT(N2353,LEN(N2353)-SEARCH("/",N2353))</f>
        <v>web</v>
      </c>
      <c r="S2353" s="8">
        <f>(((J2353/60)/60)/24)+DATE(1970,1,1)</f>
        <v>42094.101145833338</v>
      </c>
      <c r="T2353" s="8">
        <f>(((I2353/60)/60)/24)+DATE(1970,1,1)</f>
        <v>42124.101145833338</v>
      </c>
      <c r="U2353" s="8">
        <f>VALUE(+LEFT(S2353,5))</f>
        <v>42094</v>
      </c>
      <c r="V2353" t="str">
        <f>VLOOKUP(D2353,X$2:Y$13,2)</f>
        <v>15000 to 19999</v>
      </c>
    </row>
    <row r="2354" spans="1:22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>+E2354/D2354</f>
        <v>0</v>
      </c>
      <c r="P2354" t="e">
        <f>AVERAGE(E2354/L2354)</f>
        <v>#DIV/0!</v>
      </c>
      <c r="Q2354" t="str">
        <f>LEFT(N2354,SEARCH("/",N2354)-1)</f>
        <v>technology</v>
      </c>
      <c r="R2354" t="str">
        <f>RIGHT(N2354,LEN(N2354)-SEARCH("/",N2354))</f>
        <v>web</v>
      </c>
      <c r="S2354" s="8">
        <f>(((J2354/60)/60)/24)+DATE(1970,1,1)</f>
        <v>42101.633703703701</v>
      </c>
      <c r="T2354" s="8">
        <f>(((I2354/60)/60)/24)+DATE(1970,1,1)</f>
        <v>42161.633703703701</v>
      </c>
      <c r="U2354" s="8">
        <f>VALUE(+LEFT(S2354,5))</f>
        <v>42101</v>
      </c>
      <c r="V2354" t="str">
        <f>VLOOKUP(D2354,X$2:Y$13,2)</f>
        <v>1000 to 4999</v>
      </c>
    </row>
    <row r="2355" spans="1:22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>+E2355/D2355</f>
        <v>0</v>
      </c>
      <c r="P2355" t="e">
        <f>AVERAGE(E2355/L2355)</f>
        <v>#DIV/0!</v>
      </c>
      <c r="Q2355" t="str">
        <f>LEFT(N2355,SEARCH("/",N2355)-1)</f>
        <v>technology</v>
      </c>
      <c r="R2355" t="str">
        <f>RIGHT(N2355,LEN(N2355)-SEARCH("/",N2355))</f>
        <v>web</v>
      </c>
      <c r="S2355" s="8">
        <f>(((J2355/60)/60)/24)+DATE(1970,1,1)</f>
        <v>42103.676180555558</v>
      </c>
      <c r="T2355" s="8">
        <f>(((I2355/60)/60)/24)+DATE(1970,1,1)</f>
        <v>42115.676180555558</v>
      </c>
      <c r="U2355" s="8">
        <f>VALUE(+LEFT(S2355,5))</f>
        <v>42103</v>
      </c>
      <c r="V2355" t="str">
        <f>VLOOKUP(D2355,X$2:Y$13,2)</f>
        <v>1000 to 4999</v>
      </c>
    </row>
    <row r="2356" spans="1:22" ht="28.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>+E2356/D2356</f>
        <v>7.1428571428571429E-4</v>
      </c>
      <c r="P2356">
        <f>AVERAGE(E2356/L2356)</f>
        <v>25</v>
      </c>
      <c r="Q2356" t="str">
        <f>LEFT(N2356,SEARCH("/",N2356)-1)</f>
        <v>technology</v>
      </c>
      <c r="R2356" t="str">
        <f>RIGHT(N2356,LEN(N2356)-SEARCH("/",N2356))</f>
        <v>web</v>
      </c>
      <c r="S2356" s="8">
        <f>(((J2356/60)/60)/24)+DATE(1970,1,1)</f>
        <v>41954.722916666666</v>
      </c>
      <c r="T2356" s="8">
        <f>(((I2356/60)/60)/24)+DATE(1970,1,1)</f>
        <v>42014.722916666666</v>
      </c>
      <c r="U2356" s="8">
        <f>VALUE(+LEFT(S2356,5))</f>
        <v>41954</v>
      </c>
      <c r="V2356" t="str">
        <f>VLOOKUP(D2356,X$2:Y$13,2)</f>
        <v>35000 to 39999</v>
      </c>
    </row>
    <row r="2357" spans="1:22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>+E2357/D2357</f>
        <v>6.875E-3</v>
      </c>
      <c r="P2357">
        <f>AVERAGE(E2357/L2357)</f>
        <v>27.5</v>
      </c>
      <c r="Q2357" t="str">
        <f>LEFT(N2357,SEARCH("/",N2357)-1)</f>
        <v>technology</v>
      </c>
      <c r="R2357" t="str">
        <f>RIGHT(N2357,LEN(N2357)-SEARCH("/",N2357))</f>
        <v>web</v>
      </c>
      <c r="S2357" s="8">
        <f>(((J2357/60)/60)/24)+DATE(1970,1,1)</f>
        <v>42096.918240740735</v>
      </c>
      <c r="T2357" s="8">
        <f>(((I2357/60)/60)/24)+DATE(1970,1,1)</f>
        <v>42126.918240740735</v>
      </c>
      <c r="U2357" s="8">
        <f>VALUE(+LEFT(S2357,5))</f>
        <v>42096</v>
      </c>
      <c r="V2357" t="str">
        <f>VLOOKUP(D2357,X$2:Y$13,2)</f>
        <v>5000 to 9999</v>
      </c>
    </row>
    <row r="2358" spans="1:22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>+E2358/D2358</f>
        <v>0</v>
      </c>
      <c r="P2358" t="e">
        <f>AVERAGE(E2358/L2358)</f>
        <v>#DIV/0!</v>
      </c>
      <c r="Q2358" t="str">
        <f>LEFT(N2358,SEARCH("/",N2358)-1)</f>
        <v>technology</v>
      </c>
      <c r="R2358" t="str">
        <f>RIGHT(N2358,LEN(N2358)-SEARCH("/",N2358))</f>
        <v>web</v>
      </c>
      <c r="S2358" s="8">
        <f>(((J2358/60)/60)/24)+DATE(1970,1,1)</f>
        <v>42130.78361111111</v>
      </c>
      <c r="T2358" s="8">
        <f>(((I2358/60)/60)/24)+DATE(1970,1,1)</f>
        <v>42160.78361111111</v>
      </c>
      <c r="U2358" s="8">
        <f>VALUE(+LEFT(S2358,5))</f>
        <v>42130</v>
      </c>
      <c r="V2358" t="str">
        <f>VLOOKUP(D2358,X$2:Y$13,2)</f>
        <v>10000 to 14999</v>
      </c>
    </row>
    <row r="2359" spans="1:22" ht="28.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>+E2359/D2359</f>
        <v>0</v>
      </c>
      <c r="P2359" t="e">
        <f>AVERAGE(E2359/L2359)</f>
        <v>#DIV/0!</v>
      </c>
      <c r="Q2359" t="str">
        <f>LEFT(N2359,SEARCH("/",N2359)-1)</f>
        <v>technology</v>
      </c>
      <c r="R2359" t="str">
        <f>RIGHT(N2359,LEN(N2359)-SEARCH("/",N2359))</f>
        <v>web</v>
      </c>
      <c r="S2359" s="8">
        <f>(((J2359/60)/60)/24)+DATE(1970,1,1)</f>
        <v>42264.620115740734</v>
      </c>
      <c r="T2359" s="8">
        <f>(((I2359/60)/60)/24)+DATE(1970,1,1)</f>
        <v>42294.620115740734</v>
      </c>
      <c r="U2359" s="8">
        <f>VALUE(+LEFT(S2359,5))</f>
        <v>42264</v>
      </c>
      <c r="V2359" t="str">
        <f>VLOOKUP(D2359,X$2:Y$13,2)</f>
        <v>25000 to 29999</v>
      </c>
    </row>
    <row r="2360" spans="1:22" ht="28.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>+E2360/D2360</f>
        <v>0</v>
      </c>
      <c r="P2360" t="e">
        <f>AVERAGE(E2360/L2360)</f>
        <v>#DIV/0!</v>
      </c>
      <c r="Q2360" t="str">
        <f>LEFT(N2360,SEARCH("/",N2360)-1)</f>
        <v>technology</v>
      </c>
      <c r="R2360" t="str">
        <f>RIGHT(N2360,LEN(N2360)-SEARCH("/",N2360))</f>
        <v>web</v>
      </c>
      <c r="S2360" s="8">
        <f>(((J2360/60)/60)/24)+DATE(1970,1,1)</f>
        <v>41978.930972222224</v>
      </c>
      <c r="T2360" s="8">
        <f>(((I2360/60)/60)/24)+DATE(1970,1,1)</f>
        <v>42035.027083333334</v>
      </c>
      <c r="U2360" s="8">
        <f>VALUE(+LEFT(S2360,5))</f>
        <v>41978</v>
      </c>
      <c r="V2360" t="str">
        <f>VLOOKUP(D2360,X$2:Y$13,2)</f>
        <v>1000 to 4999</v>
      </c>
    </row>
    <row r="2361" spans="1:22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>+E2361/D2361</f>
        <v>0.14680000000000001</v>
      </c>
      <c r="P2361">
        <f>AVERAGE(E2361/L2361)</f>
        <v>367</v>
      </c>
      <c r="Q2361" t="str">
        <f>LEFT(N2361,SEARCH("/",N2361)-1)</f>
        <v>technology</v>
      </c>
      <c r="R2361" t="str">
        <f>RIGHT(N2361,LEN(N2361)-SEARCH("/",N2361))</f>
        <v>web</v>
      </c>
      <c r="S2361" s="8">
        <f>(((J2361/60)/60)/24)+DATE(1970,1,1)</f>
        <v>42159.649583333332</v>
      </c>
      <c r="T2361" s="8">
        <f>(((I2361/60)/60)/24)+DATE(1970,1,1)</f>
        <v>42219.649583333332</v>
      </c>
      <c r="U2361" s="8">
        <f>VALUE(+LEFT(S2361,5))</f>
        <v>42159</v>
      </c>
      <c r="V2361" t="str">
        <f>VLOOKUP(D2361,X$2:Y$13,2)</f>
        <v>5000 to 9999</v>
      </c>
    </row>
    <row r="2362" spans="1:22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>+E2362/D2362</f>
        <v>4.0000000000000002E-4</v>
      </c>
      <c r="P2362">
        <f>AVERAGE(E2362/L2362)</f>
        <v>2</v>
      </c>
      <c r="Q2362" t="str">
        <f>LEFT(N2362,SEARCH("/",N2362)-1)</f>
        <v>technology</v>
      </c>
      <c r="R2362" t="str">
        <f>RIGHT(N2362,LEN(N2362)-SEARCH("/",N2362))</f>
        <v>web</v>
      </c>
      <c r="S2362" s="8">
        <f>(((J2362/60)/60)/24)+DATE(1970,1,1)</f>
        <v>42377.70694444445</v>
      </c>
      <c r="T2362" s="8">
        <f>(((I2362/60)/60)/24)+DATE(1970,1,1)</f>
        <v>42407.70694444445</v>
      </c>
      <c r="U2362" s="8">
        <f>VALUE(+LEFT(S2362,5))</f>
        <v>42377</v>
      </c>
      <c r="V2362" t="str">
        <f>VLOOKUP(D2362,X$2:Y$13,2)</f>
        <v>5000 to 9999</v>
      </c>
    </row>
    <row r="2363" spans="1:22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>+E2363/D2363</f>
        <v>0</v>
      </c>
      <c r="P2363" t="e">
        <f>AVERAGE(E2363/L2363)</f>
        <v>#DIV/0!</v>
      </c>
      <c r="Q2363" t="str">
        <f>LEFT(N2363,SEARCH("/",N2363)-1)</f>
        <v>technology</v>
      </c>
      <c r="R2363" t="str">
        <f>RIGHT(N2363,LEN(N2363)-SEARCH("/",N2363))</f>
        <v>web</v>
      </c>
      <c r="S2363" s="8">
        <f>(((J2363/60)/60)/24)+DATE(1970,1,1)</f>
        <v>42466.858888888892</v>
      </c>
      <c r="T2363" s="8">
        <f>(((I2363/60)/60)/24)+DATE(1970,1,1)</f>
        <v>42490.916666666672</v>
      </c>
      <c r="U2363" s="8">
        <f>VALUE(+LEFT(S2363,5))</f>
        <v>42466</v>
      </c>
      <c r="V2363" t="str">
        <f>VLOOKUP(D2363,X$2:Y$13,2)</f>
        <v>Less than 1000</v>
      </c>
    </row>
    <row r="2364" spans="1:22" ht="28.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>+E2364/D2364</f>
        <v>0.2857142857142857</v>
      </c>
      <c r="P2364">
        <f>AVERAGE(E2364/L2364)</f>
        <v>60</v>
      </c>
      <c r="Q2364" t="str">
        <f>LEFT(N2364,SEARCH("/",N2364)-1)</f>
        <v>technology</v>
      </c>
      <c r="R2364" t="str">
        <f>RIGHT(N2364,LEN(N2364)-SEARCH("/",N2364))</f>
        <v>web</v>
      </c>
      <c r="S2364" s="8">
        <f>(((J2364/60)/60)/24)+DATE(1970,1,1)</f>
        <v>41954.688310185185</v>
      </c>
      <c r="T2364" s="8">
        <f>(((I2364/60)/60)/24)+DATE(1970,1,1)</f>
        <v>41984.688310185185</v>
      </c>
      <c r="U2364" s="8">
        <f>VALUE(+LEFT(S2364,5))</f>
        <v>41954</v>
      </c>
      <c r="V2364" t="str">
        <f>VLOOKUP(D2364,X$2:Y$13,2)</f>
        <v>Less than 1000</v>
      </c>
    </row>
    <row r="2365" spans="1:22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>+E2365/D2365</f>
        <v>0</v>
      </c>
      <c r="P2365" t="e">
        <f>AVERAGE(E2365/L2365)</f>
        <v>#DIV/0!</v>
      </c>
      <c r="Q2365" t="str">
        <f>LEFT(N2365,SEARCH("/",N2365)-1)</f>
        <v>technology</v>
      </c>
      <c r="R2365" t="str">
        <f>RIGHT(N2365,LEN(N2365)-SEARCH("/",N2365))</f>
        <v>web</v>
      </c>
      <c r="S2365" s="8">
        <f>(((J2365/60)/60)/24)+DATE(1970,1,1)</f>
        <v>42322.011574074073</v>
      </c>
      <c r="T2365" s="8">
        <f>(((I2365/60)/60)/24)+DATE(1970,1,1)</f>
        <v>42367.011574074073</v>
      </c>
      <c r="U2365" s="8">
        <f>VALUE(+LEFT(S2365,5))</f>
        <v>42322</v>
      </c>
      <c r="V2365" t="str">
        <f>VLOOKUP(D2365,X$2:Y$13,2)</f>
        <v>Greater than or equal to 50000</v>
      </c>
    </row>
    <row r="2366" spans="1:22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>+E2366/D2366</f>
        <v>0</v>
      </c>
      <c r="P2366" t="e">
        <f>AVERAGE(E2366/L2366)</f>
        <v>#DIV/0!</v>
      </c>
      <c r="Q2366" t="str">
        <f>LEFT(N2366,SEARCH("/",N2366)-1)</f>
        <v>technology</v>
      </c>
      <c r="R2366" t="str">
        <f>RIGHT(N2366,LEN(N2366)-SEARCH("/",N2366))</f>
        <v>web</v>
      </c>
      <c r="S2366" s="8">
        <f>(((J2366/60)/60)/24)+DATE(1970,1,1)</f>
        <v>42248.934675925921</v>
      </c>
      <c r="T2366" s="8">
        <f>(((I2366/60)/60)/24)+DATE(1970,1,1)</f>
        <v>42303.934675925921</v>
      </c>
      <c r="U2366" s="8">
        <f>VALUE(+LEFT(S2366,5))</f>
        <v>42248</v>
      </c>
      <c r="V2366" t="str">
        <f>VLOOKUP(D2366,X$2:Y$13,2)</f>
        <v>Less than 1000</v>
      </c>
    </row>
    <row r="2367" spans="1:22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>+E2367/D2367</f>
        <v>0</v>
      </c>
      <c r="P2367" t="e">
        <f>AVERAGE(E2367/L2367)</f>
        <v>#DIV/0!</v>
      </c>
      <c r="Q2367" t="str">
        <f>LEFT(N2367,SEARCH("/",N2367)-1)</f>
        <v>technology</v>
      </c>
      <c r="R2367" t="str">
        <f>RIGHT(N2367,LEN(N2367)-SEARCH("/",N2367))</f>
        <v>web</v>
      </c>
      <c r="S2367" s="8">
        <f>(((J2367/60)/60)/24)+DATE(1970,1,1)</f>
        <v>42346.736400462964</v>
      </c>
      <c r="T2367" s="8">
        <f>(((I2367/60)/60)/24)+DATE(1970,1,1)</f>
        <v>42386.958333333328</v>
      </c>
      <c r="U2367" s="8">
        <f>VALUE(+LEFT(S2367,5))</f>
        <v>42346</v>
      </c>
      <c r="V2367" t="str">
        <f>VLOOKUP(D2367,X$2:Y$13,2)</f>
        <v>1000 to 4999</v>
      </c>
    </row>
    <row r="2368" spans="1:22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>+E2368/D2368</f>
        <v>0.1052</v>
      </c>
      <c r="P2368">
        <f>AVERAGE(E2368/L2368)</f>
        <v>97.407407407407405</v>
      </c>
      <c r="Q2368" t="str">
        <f>LEFT(N2368,SEARCH("/",N2368)-1)</f>
        <v>technology</v>
      </c>
      <c r="R2368" t="str">
        <f>RIGHT(N2368,LEN(N2368)-SEARCH("/",N2368))</f>
        <v>web</v>
      </c>
      <c r="S2368" s="8">
        <f>(((J2368/60)/60)/24)+DATE(1970,1,1)</f>
        <v>42268.531631944439</v>
      </c>
      <c r="T2368" s="8">
        <f>(((I2368/60)/60)/24)+DATE(1970,1,1)</f>
        <v>42298.531631944439</v>
      </c>
      <c r="U2368" s="8">
        <f>VALUE(+LEFT(S2368,5))</f>
        <v>42268</v>
      </c>
      <c r="V2368" t="str">
        <f>VLOOKUP(D2368,X$2:Y$13,2)</f>
        <v>25000 to 29999</v>
      </c>
    </row>
    <row r="2369" spans="1:22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>+E2369/D2369</f>
        <v>1.34E-2</v>
      </c>
      <c r="P2369">
        <f>AVERAGE(E2369/L2369)</f>
        <v>47.857142857142854</v>
      </c>
      <c r="Q2369" t="str">
        <f>LEFT(N2369,SEARCH("/",N2369)-1)</f>
        <v>technology</v>
      </c>
      <c r="R2369" t="str">
        <f>RIGHT(N2369,LEN(N2369)-SEARCH("/",N2369))</f>
        <v>web</v>
      </c>
      <c r="S2369" s="8">
        <f>(((J2369/60)/60)/24)+DATE(1970,1,1)</f>
        <v>42425.970092592594</v>
      </c>
      <c r="T2369" s="8">
        <f>(((I2369/60)/60)/24)+DATE(1970,1,1)</f>
        <v>42485.928425925929</v>
      </c>
      <c r="U2369" s="8">
        <f>VALUE(+LEFT(S2369,5))</f>
        <v>42425</v>
      </c>
      <c r="V2369" t="str">
        <f>VLOOKUP(D2369,X$2:Y$13,2)</f>
        <v>Greater than or equal to 50000</v>
      </c>
    </row>
    <row r="2370" spans="1:22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>+E2370/D2370</f>
        <v>2.5000000000000001E-3</v>
      </c>
      <c r="P2370">
        <f>AVERAGE(E2370/L2370)</f>
        <v>50</v>
      </c>
      <c r="Q2370" t="str">
        <f>LEFT(N2370,SEARCH("/",N2370)-1)</f>
        <v>technology</v>
      </c>
      <c r="R2370" t="str">
        <f>RIGHT(N2370,LEN(N2370)-SEARCH("/",N2370))</f>
        <v>web</v>
      </c>
      <c r="S2370" s="8">
        <f>(((J2370/60)/60)/24)+DATE(1970,1,1)</f>
        <v>42063.721817129626</v>
      </c>
      <c r="T2370" s="8">
        <f>(((I2370/60)/60)/24)+DATE(1970,1,1)</f>
        <v>42108.680150462969</v>
      </c>
      <c r="U2370" s="8">
        <f>VALUE(+LEFT(S2370,5))</f>
        <v>42063</v>
      </c>
      <c r="V2370" t="str">
        <f>VLOOKUP(D2370,X$2:Y$13,2)</f>
        <v>40000 to 44999</v>
      </c>
    </row>
    <row r="2371" spans="1:22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>+E2371/D2371</f>
        <v>0</v>
      </c>
      <c r="P2371" t="e">
        <f>AVERAGE(E2371/L2371)</f>
        <v>#DIV/0!</v>
      </c>
      <c r="Q2371" t="str">
        <f>LEFT(N2371,SEARCH("/",N2371)-1)</f>
        <v>technology</v>
      </c>
      <c r="R2371" t="str">
        <f>RIGHT(N2371,LEN(N2371)-SEARCH("/",N2371))</f>
        <v>web</v>
      </c>
      <c r="S2371" s="8">
        <f>(((J2371/60)/60)/24)+DATE(1970,1,1)</f>
        <v>42380.812627314815</v>
      </c>
      <c r="T2371" s="8">
        <f>(((I2371/60)/60)/24)+DATE(1970,1,1)</f>
        <v>42410.812627314815</v>
      </c>
      <c r="U2371" s="8">
        <f>VALUE(+LEFT(S2371,5))</f>
        <v>42380</v>
      </c>
      <c r="V2371" t="str">
        <f>VLOOKUP(D2371,X$2:Y$13,2)</f>
        <v>25000 to 29999</v>
      </c>
    </row>
    <row r="2372" spans="1:22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>+E2372/D2372</f>
        <v>3.2799999999999999E-3</v>
      </c>
      <c r="P2372">
        <f>AVERAGE(E2372/L2372)</f>
        <v>20.5</v>
      </c>
      <c r="Q2372" t="str">
        <f>LEFT(N2372,SEARCH("/",N2372)-1)</f>
        <v>technology</v>
      </c>
      <c r="R2372" t="str">
        <f>RIGHT(N2372,LEN(N2372)-SEARCH("/",N2372))</f>
        <v>web</v>
      </c>
      <c r="S2372" s="8">
        <f>(((J2372/60)/60)/24)+DATE(1970,1,1)</f>
        <v>41961.18913194444</v>
      </c>
      <c r="T2372" s="8">
        <f>(((I2372/60)/60)/24)+DATE(1970,1,1)</f>
        <v>41991.18913194444</v>
      </c>
      <c r="U2372" s="8">
        <f>VALUE(+LEFT(S2372,5))</f>
        <v>41961</v>
      </c>
      <c r="V2372" t="str">
        <f>VLOOKUP(D2372,X$2:Y$13,2)</f>
        <v>25000 to 29999</v>
      </c>
    </row>
    <row r="2373" spans="1:22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>+E2373/D2373</f>
        <v>0</v>
      </c>
      <c r="P2373" t="e">
        <f>AVERAGE(E2373/L2373)</f>
        <v>#DIV/0!</v>
      </c>
      <c r="Q2373" t="str">
        <f>LEFT(N2373,SEARCH("/",N2373)-1)</f>
        <v>technology</v>
      </c>
      <c r="R2373" t="str">
        <f>RIGHT(N2373,LEN(N2373)-SEARCH("/",N2373))</f>
        <v>web</v>
      </c>
      <c r="S2373" s="8">
        <f>(((J2373/60)/60)/24)+DATE(1970,1,1)</f>
        <v>42150.777731481481</v>
      </c>
      <c r="T2373" s="8">
        <f>(((I2373/60)/60)/24)+DATE(1970,1,1)</f>
        <v>42180.777731481481</v>
      </c>
      <c r="U2373" s="8">
        <f>VALUE(+LEFT(S2373,5))</f>
        <v>42150</v>
      </c>
      <c r="V2373" t="str">
        <f>VLOOKUP(D2373,X$2:Y$13,2)</f>
        <v>1000 to 4999</v>
      </c>
    </row>
    <row r="2374" spans="1:22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>+E2374/D2374</f>
        <v>3.272727272727273E-2</v>
      </c>
      <c r="P2374">
        <f>AVERAGE(E2374/L2374)</f>
        <v>30</v>
      </c>
      <c r="Q2374" t="str">
        <f>LEFT(N2374,SEARCH("/",N2374)-1)</f>
        <v>technology</v>
      </c>
      <c r="R2374" t="str">
        <f>RIGHT(N2374,LEN(N2374)-SEARCH("/",N2374))</f>
        <v>web</v>
      </c>
      <c r="S2374" s="8">
        <f>(((J2374/60)/60)/24)+DATE(1970,1,1)</f>
        <v>42088.069108796291</v>
      </c>
      <c r="T2374" s="8">
        <f>(((I2374/60)/60)/24)+DATE(1970,1,1)</f>
        <v>42118.069108796291</v>
      </c>
      <c r="U2374" s="8">
        <f>VALUE(+LEFT(S2374,5))</f>
        <v>42088</v>
      </c>
      <c r="V2374" t="str">
        <f>VLOOKUP(D2374,X$2:Y$13,2)</f>
        <v>5000 to 9999</v>
      </c>
    </row>
    <row r="2375" spans="1:22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>+E2375/D2375</f>
        <v>5.8823529411764708E-5</v>
      </c>
      <c r="P2375">
        <f>AVERAGE(E2375/L2375)</f>
        <v>50</v>
      </c>
      <c r="Q2375" t="str">
        <f>LEFT(N2375,SEARCH("/",N2375)-1)</f>
        <v>technology</v>
      </c>
      <c r="R2375" t="str">
        <f>RIGHT(N2375,LEN(N2375)-SEARCH("/",N2375))</f>
        <v>web</v>
      </c>
      <c r="S2375" s="8">
        <f>(((J2375/60)/60)/24)+DATE(1970,1,1)</f>
        <v>42215.662314814821</v>
      </c>
      <c r="T2375" s="8">
        <f>(((I2375/60)/60)/24)+DATE(1970,1,1)</f>
        <v>42245.662314814821</v>
      </c>
      <c r="U2375" s="8">
        <f>VALUE(+LEFT(S2375,5))</f>
        <v>42215</v>
      </c>
      <c r="V2375" t="str">
        <f>VLOOKUP(D2375,X$2:Y$13,2)</f>
        <v>Greater than or equal to 50000</v>
      </c>
    </row>
    <row r="2376" spans="1:22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>+E2376/D2376</f>
        <v>4.5454545454545455E-4</v>
      </c>
      <c r="P2376">
        <f>AVERAGE(E2376/L2376)</f>
        <v>10</v>
      </c>
      <c r="Q2376" t="str">
        <f>LEFT(N2376,SEARCH("/",N2376)-1)</f>
        <v>technology</v>
      </c>
      <c r="R2376" t="str">
        <f>RIGHT(N2376,LEN(N2376)-SEARCH("/",N2376))</f>
        <v>web</v>
      </c>
      <c r="S2376" s="8">
        <f>(((J2376/60)/60)/24)+DATE(1970,1,1)</f>
        <v>42017.843287037031</v>
      </c>
      <c r="T2376" s="8">
        <f>(((I2376/60)/60)/24)+DATE(1970,1,1)</f>
        <v>42047.843287037031</v>
      </c>
      <c r="U2376" s="8">
        <f>VALUE(+LEFT(S2376,5))</f>
        <v>42017</v>
      </c>
      <c r="V2376" t="str">
        <f>VLOOKUP(D2376,X$2:Y$13,2)</f>
        <v>20000 to 24999</v>
      </c>
    </row>
    <row r="2377" spans="1:22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>+E2377/D2377</f>
        <v>0</v>
      </c>
      <c r="P2377" t="e">
        <f>AVERAGE(E2377/L2377)</f>
        <v>#DIV/0!</v>
      </c>
      <c r="Q2377" t="str">
        <f>LEFT(N2377,SEARCH("/",N2377)-1)</f>
        <v>technology</v>
      </c>
      <c r="R2377" t="str">
        <f>RIGHT(N2377,LEN(N2377)-SEARCH("/",N2377))</f>
        <v>web</v>
      </c>
      <c r="S2377" s="8">
        <f>(((J2377/60)/60)/24)+DATE(1970,1,1)</f>
        <v>42592.836076388892</v>
      </c>
      <c r="T2377" s="8">
        <f>(((I2377/60)/60)/24)+DATE(1970,1,1)</f>
        <v>42622.836076388892</v>
      </c>
      <c r="U2377" s="8">
        <f>VALUE(+LEFT(S2377,5))</f>
        <v>42592</v>
      </c>
      <c r="V2377" t="str">
        <f>VLOOKUP(D2377,X$2:Y$13,2)</f>
        <v>10000 to 14999</v>
      </c>
    </row>
    <row r="2378" spans="1:22" ht="28.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>+E2378/D2378</f>
        <v>0.10877666666666666</v>
      </c>
      <c r="P2378">
        <f>AVERAGE(E2378/L2378)</f>
        <v>81.582499999999996</v>
      </c>
      <c r="Q2378" t="str">
        <f>LEFT(N2378,SEARCH("/",N2378)-1)</f>
        <v>technology</v>
      </c>
      <c r="R2378" t="str">
        <f>RIGHT(N2378,LEN(N2378)-SEARCH("/",N2378))</f>
        <v>web</v>
      </c>
      <c r="S2378" s="8">
        <f>(((J2378/60)/60)/24)+DATE(1970,1,1)</f>
        <v>42318.925532407404</v>
      </c>
      <c r="T2378" s="8">
        <f>(((I2378/60)/60)/24)+DATE(1970,1,1)</f>
        <v>42348.925532407404</v>
      </c>
      <c r="U2378" s="8">
        <f>VALUE(+LEFT(S2378,5))</f>
        <v>42318</v>
      </c>
      <c r="V2378" t="str">
        <f>VLOOKUP(D2378,X$2:Y$13,2)</f>
        <v>1000 to 4999</v>
      </c>
    </row>
    <row r="2379" spans="1:22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>+E2379/D2379</f>
        <v>0</v>
      </c>
      <c r="P2379" t="e">
        <f>AVERAGE(E2379/L2379)</f>
        <v>#DIV/0!</v>
      </c>
      <c r="Q2379" t="str">
        <f>LEFT(N2379,SEARCH("/",N2379)-1)</f>
        <v>technology</v>
      </c>
      <c r="R2379" t="str">
        <f>RIGHT(N2379,LEN(N2379)-SEARCH("/",N2379))</f>
        <v>web</v>
      </c>
      <c r="S2379" s="8">
        <f>(((J2379/60)/60)/24)+DATE(1970,1,1)</f>
        <v>42669.870173611111</v>
      </c>
      <c r="T2379" s="8">
        <f>(((I2379/60)/60)/24)+DATE(1970,1,1)</f>
        <v>42699.911840277782</v>
      </c>
      <c r="U2379" s="8">
        <f>VALUE(+LEFT(S2379,5))</f>
        <v>42669</v>
      </c>
      <c r="V2379" t="str">
        <f>VLOOKUP(D2379,X$2:Y$13,2)</f>
        <v>1000 to 4999</v>
      </c>
    </row>
    <row r="2380" spans="1:22" ht="28.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>+E2380/D2380</f>
        <v>0</v>
      </c>
      <c r="P2380" t="e">
        <f>AVERAGE(E2380/L2380)</f>
        <v>#DIV/0!</v>
      </c>
      <c r="Q2380" t="str">
        <f>LEFT(N2380,SEARCH("/",N2380)-1)</f>
        <v>technology</v>
      </c>
      <c r="R2380" t="str">
        <f>RIGHT(N2380,LEN(N2380)-SEARCH("/",N2380))</f>
        <v>web</v>
      </c>
      <c r="S2380" s="8">
        <f>(((J2380/60)/60)/24)+DATE(1970,1,1)</f>
        <v>42213.013078703705</v>
      </c>
      <c r="T2380" s="8">
        <f>(((I2380/60)/60)/24)+DATE(1970,1,1)</f>
        <v>42242.013078703705</v>
      </c>
      <c r="U2380" s="8">
        <f>VALUE(+LEFT(S2380,5))</f>
        <v>42213</v>
      </c>
      <c r="V2380" t="str">
        <f>VLOOKUP(D2380,X$2:Y$13,2)</f>
        <v>Greater than or equal to 50000</v>
      </c>
    </row>
    <row r="2381" spans="1:22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>+E2381/D2381</f>
        <v>0</v>
      </c>
      <c r="P2381" t="e">
        <f>AVERAGE(E2381/L2381)</f>
        <v>#DIV/0!</v>
      </c>
      <c r="Q2381" t="str">
        <f>LEFT(N2381,SEARCH("/",N2381)-1)</f>
        <v>technology</v>
      </c>
      <c r="R2381" t="str">
        <f>RIGHT(N2381,LEN(N2381)-SEARCH("/",N2381))</f>
        <v>web</v>
      </c>
      <c r="S2381" s="8">
        <f>(((J2381/60)/60)/24)+DATE(1970,1,1)</f>
        <v>42237.016388888893</v>
      </c>
      <c r="T2381" s="8">
        <f>(((I2381/60)/60)/24)+DATE(1970,1,1)</f>
        <v>42282.016388888893</v>
      </c>
      <c r="U2381" s="8">
        <f>VALUE(+LEFT(S2381,5))</f>
        <v>42237</v>
      </c>
      <c r="V2381" t="str">
        <f>VLOOKUP(D2381,X$2:Y$13,2)</f>
        <v>30000 to 34999</v>
      </c>
    </row>
    <row r="2382" spans="1:22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>+E2382/D2382</f>
        <v>3.6666666666666666E-3</v>
      </c>
      <c r="P2382">
        <f>AVERAGE(E2382/L2382)</f>
        <v>18.333333333333332</v>
      </c>
      <c r="Q2382" t="str">
        <f>LEFT(N2382,SEARCH("/",N2382)-1)</f>
        <v>technology</v>
      </c>
      <c r="R2382" t="str">
        <f>RIGHT(N2382,LEN(N2382)-SEARCH("/",N2382))</f>
        <v>web</v>
      </c>
      <c r="S2382" s="8">
        <f>(((J2382/60)/60)/24)+DATE(1970,1,1)</f>
        <v>42248.793310185181</v>
      </c>
      <c r="T2382" s="8">
        <f>(((I2382/60)/60)/24)+DATE(1970,1,1)</f>
        <v>42278.793310185181</v>
      </c>
      <c r="U2382" s="8">
        <f>VALUE(+LEFT(S2382,5))</f>
        <v>42248</v>
      </c>
      <c r="V2382" t="str">
        <f>VLOOKUP(D2382,X$2:Y$13,2)</f>
        <v>15000 to 19999</v>
      </c>
    </row>
    <row r="2383" spans="1:22" ht="28.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>+E2383/D2383</f>
        <v>1.8193398957730169E-2</v>
      </c>
      <c r="P2383">
        <f>AVERAGE(E2383/L2383)</f>
        <v>224.42857142857142</v>
      </c>
      <c r="Q2383" t="str">
        <f>LEFT(N2383,SEARCH("/",N2383)-1)</f>
        <v>technology</v>
      </c>
      <c r="R2383" t="str">
        <f>RIGHT(N2383,LEN(N2383)-SEARCH("/",N2383))</f>
        <v>web</v>
      </c>
      <c r="S2383" s="8">
        <f>(((J2383/60)/60)/24)+DATE(1970,1,1)</f>
        <v>42074.935740740737</v>
      </c>
      <c r="T2383" s="8">
        <f>(((I2383/60)/60)/24)+DATE(1970,1,1)</f>
        <v>42104.935740740737</v>
      </c>
      <c r="U2383" s="8">
        <f>VALUE(+LEFT(S2383,5))</f>
        <v>42074</v>
      </c>
      <c r="V2383" t="str">
        <f>VLOOKUP(D2383,X$2:Y$13,2)</f>
        <v>Greater than or equal to 50000</v>
      </c>
    </row>
    <row r="2384" spans="1:22" ht="43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>+E2384/D2384</f>
        <v>2.5000000000000001E-2</v>
      </c>
      <c r="P2384">
        <f>AVERAGE(E2384/L2384)</f>
        <v>37.5</v>
      </c>
      <c r="Q2384" t="str">
        <f>LEFT(N2384,SEARCH("/",N2384)-1)</f>
        <v>technology</v>
      </c>
      <c r="R2384" t="str">
        <f>RIGHT(N2384,LEN(N2384)-SEARCH("/",N2384))</f>
        <v>web</v>
      </c>
      <c r="S2384" s="8">
        <f>(((J2384/60)/60)/24)+DATE(1970,1,1)</f>
        <v>42195.187534722223</v>
      </c>
      <c r="T2384" s="8">
        <f>(((I2384/60)/60)/24)+DATE(1970,1,1)</f>
        <v>42220.187534722223</v>
      </c>
      <c r="U2384" s="8">
        <f>VALUE(+LEFT(S2384,5))</f>
        <v>42195</v>
      </c>
      <c r="V2384" t="str">
        <f>VLOOKUP(D2384,X$2:Y$13,2)</f>
        <v>1000 to 4999</v>
      </c>
    </row>
    <row r="2385" spans="1:22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>+E2385/D2385</f>
        <v>4.3499999999999997E-2</v>
      </c>
      <c r="P2385">
        <f>AVERAGE(E2385/L2385)</f>
        <v>145</v>
      </c>
      <c r="Q2385" t="str">
        <f>LEFT(N2385,SEARCH("/",N2385)-1)</f>
        <v>technology</v>
      </c>
      <c r="R2385" t="str">
        <f>RIGHT(N2385,LEN(N2385)-SEARCH("/",N2385))</f>
        <v>web</v>
      </c>
      <c r="S2385" s="8">
        <f>(((J2385/60)/60)/24)+DATE(1970,1,1)</f>
        <v>42027.056793981479</v>
      </c>
      <c r="T2385" s="8">
        <f>(((I2385/60)/60)/24)+DATE(1970,1,1)</f>
        <v>42057.056793981479</v>
      </c>
      <c r="U2385" s="8">
        <f>VALUE(+LEFT(S2385,5))</f>
        <v>42027</v>
      </c>
      <c r="V2385" t="str">
        <f>VLOOKUP(D2385,X$2:Y$13,2)</f>
        <v>10000 to 14999</v>
      </c>
    </row>
    <row r="2386" spans="1:22" ht="43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>+E2386/D2386</f>
        <v>8.0000000000000002E-3</v>
      </c>
      <c r="P2386">
        <f>AVERAGE(E2386/L2386)</f>
        <v>1</v>
      </c>
      <c r="Q2386" t="str">
        <f>LEFT(N2386,SEARCH("/",N2386)-1)</f>
        <v>technology</v>
      </c>
      <c r="R2386" t="str">
        <f>RIGHT(N2386,LEN(N2386)-SEARCH("/",N2386))</f>
        <v>web</v>
      </c>
      <c r="S2386" s="8">
        <f>(((J2386/60)/60)/24)+DATE(1970,1,1)</f>
        <v>41927.067627314813</v>
      </c>
      <c r="T2386" s="8">
        <f>(((I2386/60)/60)/24)+DATE(1970,1,1)</f>
        <v>41957.109293981484</v>
      </c>
      <c r="U2386" s="8">
        <f>VALUE(+LEFT(S2386,5))</f>
        <v>41927</v>
      </c>
      <c r="V2386" t="str">
        <f>VLOOKUP(D2386,X$2:Y$13,2)</f>
        <v>1000 to 4999</v>
      </c>
    </row>
    <row r="2387" spans="1:22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>+E2387/D2387</f>
        <v>1.2123076923076924E-2</v>
      </c>
      <c r="P2387">
        <f>AVERAGE(E2387/L2387)</f>
        <v>112.57142857142857</v>
      </c>
      <c r="Q2387" t="str">
        <f>LEFT(N2387,SEARCH("/",N2387)-1)</f>
        <v>technology</v>
      </c>
      <c r="R2387" t="str">
        <f>RIGHT(N2387,LEN(N2387)-SEARCH("/",N2387))</f>
        <v>web</v>
      </c>
      <c r="S2387" s="8">
        <f>(((J2387/60)/60)/24)+DATE(1970,1,1)</f>
        <v>42191.70175925926</v>
      </c>
      <c r="T2387" s="8">
        <f>(((I2387/60)/60)/24)+DATE(1970,1,1)</f>
        <v>42221.70175925926</v>
      </c>
      <c r="U2387" s="8">
        <f>VALUE(+LEFT(S2387,5))</f>
        <v>42191</v>
      </c>
      <c r="V2387" t="str">
        <f>VLOOKUP(D2387,X$2:Y$13,2)</f>
        <v>Greater than or equal to 50000</v>
      </c>
    </row>
    <row r="2388" spans="1:22" ht="28.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>+E2388/D2388</f>
        <v>0</v>
      </c>
      <c r="P2388" t="e">
        <f>AVERAGE(E2388/L2388)</f>
        <v>#DIV/0!</v>
      </c>
      <c r="Q2388" t="str">
        <f>LEFT(N2388,SEARCH("/",N2388)-1)</f>
        <v>technology</v>
      </c>
      <c r="R2388" t="str">
        <f>RIGHT(N2388,LEN(N2388)-SEARCH("/",N2388))</f>
        <v>web</v>
      </c>
      <c r="S2388" s="8">
        <f>(((J2388/60)/60)/24)+DATE(1970,1,1)</f>
        <v>41954.838240740741</v>
      </c>
      <c r="T2388" s="8">
        <f>(((I2388/60)/60)/24)+DATE(1970,1,1)</f>
        <v>42014.838240740741</v>
      </c>
      <c r="U2388" s="8">
        <f>VALUE(+LEFT(S2388,5))</f>
        <v>41954</v>
      </c>
      <c r="V2388" t="str">
        <f>VLOOKUP(D2388,X$2:Y$13,2)</f>
        <v>30000 to 34999</v>
      </c>
    </row>
    <row r="2389" spans="1:22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>+E2389/D2389</f>
        <v>6.8399999999999997E-3</v>
      </c>
      <c r="P2389">
        <f>AVERAGE(E2389/L2389)</f>
        <v>342</v>
      </c>
      <c r="Q2389" t="str">
        <f>LEFT(N2389,SEARCH("/",N2389)-1)</f>
        <v>technology</v>
      </c>
      <c r="R2389" t="str">
        <f>RIGHT(N2389,LEN(N2389)-SEARCH("/",N2389))</f>
        <v>web</v>
      </c>
      <c r="S2389" s="8">
        <f>(((J2389/60)/60)/24)+DATE(1970,1,1)</f>
        <v>42528.626620370371</v>
      </c>
      <c r="T2389" s="8">
        <f>(((I2389/60)/60)/24)+DATE(1970,1,1)</f>
        <v>42573.626620370371</v>
      </c>
      <c r="U2389" s="8">
        <f>VALUE(+LEFT(S2389,5))</f>
        <v>42528</v>
      </c>
      <c r="V2389" t="str">
        <f>VLOOKUP(D2389,X$2:Y$13,2)</f>
        <v>Greater than or equal to 50000</v>
      </c>
    </row>
    <row r="2390" spans="1:22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>+E2390/D2390</f>
        <v>1.2513513513513513E-2</v>
      </c>
      <c r="P2390">
        <f>AVERAGE(E2390/L2390)</f>
        <v>57.875</v>
      </c>
      <c r="Q2390" t="str">
        <f>LEFT(N2390,SEARCH("/",N2390)-1)</f>
        <v>technology</v>
      </c>
      <c r="R2390" t="str">
        <f>RIGHT(N2390,LEN(N2390)-SEARCH("/",N2390))</f>
        <v>web</v>
      </c>
      <c r="S2390" s="8">
        <f>(((J2390/60)/60)/24)+DATE(1970,1,1)</f>
        <v>41989.853692129633</v>
      </c>
      <c r="T2390" s="8">
        <f>(((I2390/60)/60)/24)+DATE(1970,1,1)</f>
        <v>42019.811805555553</v>
      </c>
      <c r="U2390" s="8">
        <f>VALUE(+LEFT(S2390,5))</f>
        <v>41989</v>
      </c>
      <c r="V2390" t="str">
        <f>VLOOKUP(D2390,X$2:Y$13,2)</f>
        <v>35000 to 39999</v>
      </c>
    </row>
    <row r="2391" spans="1:22" ht="43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>+E2391/D2391</f>
        <v>1.8749999999999999E-3</v>
      </c>
      <c r="P2391">
        <f>AVERAGE(E2391/L2391)</f>
        <v>30</v>
      </c>
      <c r="Q2391" t="str">
        <f>LEFT(N2391,SEARCH("/",N2391)-1)</f>
        <v>technology</v>
      </c>
      <c r="R2391" t="str">
        <f>RIGHT(N2391,LEN(N2391)-SEARCH("/",N2391))</f>
        <v>web</v>
      </c>
      <c r="S2391" s="8">
        <f>(((J2391/60)/60)/24)+DATE(1970,1,1)</f>
        <v>42179.653379629628</v>
      </c>
      <c r="T2391" s="8">
        <f>(((I2391/60)/60)/24)+DATE(1970,1,1)</f>
        <v>42210.915972222225</v>
      </c>
      <c r="U2391" s="8">
        <f>VALUE(+LEFT(S2391,5))</f>
        <v>42179</v>
      </c>
      <c r="V2391" t="str">
        <f>VLOOKUP(D2391,X$2:Y$13,2)</f>
        <v>15000 to 19999</v>
      </c>
    </row>
    <row r="2392" spans="1:22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>+E2392/D2392</f>
        <v>0</v>
      </c>
      <c r="P2392" t="e">
        <f>AVERAGE(E2392/L2392)</f>
        <v>#DIV/0!</v>
      </c>
      <c r="Q2392" t="str">
        <f>LEFT(N2392,SEARCH("/",N2392)-1)</f>
        <v>technology</v>
      </c>
      <c r="R2392" t="str">
        <f>RIGHT(N2392,LEN(N2392)-SEARCH("/",N2392))</f>
        <v>web</v>
      </c>
      <c r="S2392" s="8">
        <f>(((J2392/60)/60)/24)+DATE(1970,1,1)</f>
        <v>41968.262314814812</v>
      </c>
      <c r="T2392" s="8">
        <f>(((I2392/60)/60)/24)+DATE(1970,1,1)</f>
        <v>42008.262314814812</v>
      </c>
      <c r="U2392" s="8">
        <f>VALUE(+LEFT(S2392,5))</f>
        <v>41968</v>
      </c>
      <c r="V2392" t="str">
        <f>VLOOKUP(D2392,X$2:Y$13,2)</f>
        <v>Greater than or equal to 50000</v>
      </c>
    </row>
    <row r="2393" spans="1:22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>+E2393/D2393</f>
        <v>1.25E-3</v>
      </c>
      <c r="P2393">
        <f>AVERAGE(E2393/L2393)</f>
        <v>25</v>
      </c>
      <c r="Q2393" t="str">
        <f>LEFT(N2393,SEARCH("/",N2393)-1)</f>
        <v>technology</v>
      </c>
      <c r="R2393" t="str">
        <f>RIGHT(N2393,LEN(N2393)-SEARCH("/",N2393))</f>
        <v>web</v>
      </c>
      <c r="S2393" s="8">
        <f>(((J2393/60)/60)/24)+DATE(1970,1,1)</f>
        <v>42064.794490740736</v>
      </c>
      <c r="T2393" s="8">
        <f>(((I2393/60)/60)/24)+DATE(1970,1,1)</f>
        <v>42094.752824074079</v>
      </c>
      <c r="U2393" s="8">
        <f>VALUE(+LEFT(S2393,5))</f>
        <v>42064</v>
      </c>
      <c r="V2393" t="str">
        <f>VLOOKUP(D2393,X$2:Y$13,2)</f>
        <v>20000 to 24999</v>
      </c>
    </row>
    <row r="2394" spans="1:22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>+E2394/D2394</f>
        <v>0</v>
      </c>
      <c r="P2394" t="e">
        <f>AVERAGE(E2394/L2394)</f>
        <v>#DIV/0!</v>
      </c>
      <c r="Q2394" t="str">
        <f>LEFT(N2394,SEARCH("/",N2394)-1)</f>
        <v>technology</v>
      </c>
      <c r="R2394" t="str">
        <f>RIGHT(N2394,LEN(N2394)-SEARCH("/",N2394))</f>
        <v>web</v>
      </c>
      <c r="S2394" s="8">
        <f>(((J2394/60)/60)/24)+DATE(1970,1,1)</f>
        <v>42276.120636574073</v>
      </c>
      <c r="T2394" s="8">
        <f>(((I2394/60)/60)/24)+DATE(1970,1,1)</f>
        <v>42306.120636574073</v>
      </c>
      <c r="U2394" s="8">
        <f>VALUE(+LEFT(S2394,5))</f>
        <v>42276</v>
      </c>
      <c r="V2394" t="str">
        <f>VLOOKUP(D2394,X$2:Y$13,2)</f>
        <v>1000 to 4999</v>
      </c>
    </row>
    <row r="2395" spans="1:22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>+E2395/D2395</f>
        <v>5.0000000000000001E-4</v>
      </c>
      <c r="P2395">
        <f>AVERAGE(E2395/L2395)</f>
        <v>50</v>
      </c>
      <c r="Q2395" t="str">
        <f>LEFT(N2395,SEARCH("/",N2395)-1)</f>
        <v>technology</v>
      </c>
      <c r="R2395" t="str">
        <f>RIGHT(N2395,LEN(N2395)-SEARCH("/",N2395))</f>
        <v>web</v>
      </c>
      <c r="S2395" s="8">
        <f>(((J2395/60)/60)/24)+DATE(1970,1,1)</f>
        <v>42194.648344907408</v>
      </c>
      <c r="T2395" s="8">
        <f>(((I2395/60)/60)/24)+DATE(1970,1,1)</f>
        <v>42224.648344907408</v>
      </c>
      <c r="U2395" s="8">
        <f>VALUE(+LEFT(S2395,5))</f>
        <v>42194</v>
      </c>
      <c r="V2395" t="str">
        <f>VLOOKUP(D2395,X$2:Y$13,2)</f>
        <v>Greater than or equal to 50000</v>
      </c>
    </row>
    <row r="2396" spans="1:22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>+E2396/D2396</f>
        <v>5.9999999999999995E-4</v>
      </c>
      <c r="P2396">
        <f>AVERAGE(E2396/L2396)</f>
        <v>1.5</v>
      </c>
      <c r="Q2396" t="str">
        <f>LEFT(N2396,SEARCH("/",N2396)-1)</f>
        <v>technology</v>
      </c>
      <c r="R2396" t="str">
        <f>RIGHT(N2396,LEN(N2396)-SEARCH("/",N2396))</f>
        <v>web</v>
      </c>
      <c r="S2396" s="8">
        <f>(((J2396/60)/60)/24)+DATE(1970,1,1)</f>
        <v>42031.362187499995</v>
      </c>
      <c r="T2396" s="8">
        <f>(((I2396/60)/60)/24)+DATE(1970,1,1)</f>
        <v>42061.362187499995</v>
      </c>
      <c r="U2396" s="8">
        <f>VALUE(+LEFT(S2396,5))</f>
        <v>42031</v>
      </c>
      <c r="V2396" t="str">
        <f>VLOOKUP(D2396,X$2:Y$13,2)</f>
        <v>5000 to 9999</v>
      </c>
    </row>
    <row r="2397" spans="1:22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>+E2397/D2397</f>
        <v>0</v>
      </c>
      <c r="P2397" t="e">
        <f>AVERAGE(E2397/L2397)</f>
        <v>#DIV/0!</v>
      </c>
      <c r="Q2397" t="str">
        <f>LEFT(N2397,SEARCH("/",N2397)-1)</f>
        <v>technology</v>
      </c>
      <c r="R2397" t="str">
        <f>RIGHT(N2397,LEN(N2397)-SEARCH("/",N2397))</f>
        <v>web</v>
      </c>
      <c r="S2397" s="8">
        <f>(((J2397/60)/60)/24)+DATE(1970,1,1)</f>
        <v>42717.121377314819</v>
      </c>
      <c r="T2397" s="8">
        <f>(((I2397/60)/60)/24)+DATE(1970,1,1)</f>
        <v>42745.372916666667</v>
      </c>
      <c r="U2397" s="8">
        <f>VALUE(+LEFT(S2397,5))</f>
        <v>42717</v>
      </c>
      <c r="V2397" t="str">
        <f>VLOOKUP(D2397,X$2:Y$13,2)</f>
        <v>30000 to 34999</v>
      </c>
    </row>
    <row r="2398" spans="1:22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>+E2398/D2398</f>
        <v>2E-3</v>
      </c>
      <c r="P2398">
        <f>AVERAGE(E2398/L2398)</f>
        <v>10</v>
      </c>
      <c r="Q2398" t="str">
        <f>LEFT(N2398,SEARCH("/",N2398)-1)</f>
        <v>technology</v>
      </c>
      <c r="R2398" t="str">
        <f>RIGHT(N2398,LEN(N2398)-SEARCH("/",N2398))</f>
        <v>web</v>
      </c>
      <c r="S2398" s="8">
        <f>(((J2398/60)/60)/24)+DATE(1970,1,1)</f>
        <v>42262.849050925928</v>
      </c>
      <c r="T2398" s="8">
        <f>(((I2398/60)/60)/24)+DATE(1970,1,1)</f>
        <v>42292.849050925928</v>
      </c>
      <c r="U2398" s="8">
        <f>VALUE(+LEFT(S2398,5))</f>
        <v>42262</v>
      </c>
      <c r="V2398" t="str">
        <f>VLOOKUP(D2398,X$2:Y$13,2)</f>
        <v>5000 to 9999</v>
      </c>
    </row>
    <row r="2399" spans="1:22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>+E2399/D2399</f>
        <v>0</v>
      </c>
      <c r="P2399" t="e">
        <f>AVERAGE(E2399/L2399)</f>
        <v>#DIV/0!</v>
      </c>
      <c r="Q2399" t="str">
        <f>LEFT(N2399,SEARCH("/",N2399)-1)</f>
        <v>technology</v>
      </c>
      <c r="R2399" t="str">
        <f>RIGHT(N2399,LEN(N2399)-SEARCH("/",N2399))</f>
        <v>web</v>
      </c>
      <c r="S2399" s="8">
        <f>(((J2399/60)/60)/24)+DATE(1970,1,1)</f>
        <v>41976.88490740741</v>
      </c>
      <c r="T2399" s="8">
        <f>(((I2399/60)/60)/24)+DATE(1970,1,1)</f>
        <v>42006.88490740741</v>
      </c>
      <c r="U2399" s="8">
        <f>VALUE(+LEFT(S2399,5))</f>
        <v>41976</v>
      </c>
      <c r="V2399" t="str">
        <f>VLOOKUP(D2399,X$2:Y$13,2)</f>
        <v>Greater than or equal to 50000</v>
      </c>
    </row>
    <row r="2400" spans="1:22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>+E2400/D2400</f>
        <v>0</v>
      </c>
      <c r="P2400" t="e">
        <f>AVERAGE(E2400/L2400)</f>
        <v>#DIV/0!</v>
      </c>
      <c r="Q2400" t="str">
        <f>LEFT(N2400,SEARCH("/",N2400)-1)</f>
        <v>technology</v>
      </c>
      <c r="R2400" t="str">
        <f>RIGHT(N2400,LEN(N2400)-SEARCH("/",N2400))</f>
        <v>web</v>
      </c>
      <c r="S2400" s="8">
        <f>(((J2400/60)/60)/24)+DATE(1970,1,1)</f>
        <v>42157.916481481487</v>
      </c>
      <c r="T2400" s="8">
        <f>(((I2400/60)/60)/24)+DATE(1970,1,1)</f>
        <v>42187.916481481487</v>
      </c>
      <c r="U2400" s="8">
        <f>VALUE(+LEFT(S2400,5))</f>
        <v>42157</v>
      </c>
      <c r="V2400" t="str">
        <f>VLOOKUP(D2400,X$2:Y$13,2)</f>
        <v>1000 to 4999</v>
      </c>
    </row>
    <row r="2401" spans="1:22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>+E2401/D2401</f>
        <v>0</v>
      </c>
      <c r="P2401" t="e">
        <f>AVERAGE(E2401/L2401)</f>
        <v>#DIV/0!</v>
      </c>
      <c r="Q2401" t="str">
        <f>LEFT(N2401,SEARCH("/",N2401)-1)</f>
        <v>technology</v>
      </c>
      <c r="R2401" t="str">
        <f>RIGHT(N2401,LEN(N2401)-SEARCH("/",N2401))</f>
        <v>web</v>
      </c>
      <c r="S2401" s="8">
        <f>(((J2401/60)/60)/24)+DATE(1970,1,1)</f>
        <v>41956.853078703702</v>
      </c>
      <c r="T2401" s="8">
        <f>(((I2401/60)/60)/24)+DATE(1970,1,1)</f>
        <v>41991.853078703702</v>
      </c>
      <c r="U2401" s="8">
        <f>VALUE(+LEFT(S2401,5))</f>
        <v>41956</v>
      </c>
      <c r="V2401" t="str">
        <f>VLOOKUP(D2401,X$2:Y$13,2)</f>
        <v>10000 to 14999</v>
      </c>
    </row>
    <row r="2402" spans="1:22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>+E2402/D2402</f>
        <v>0</v>
      </c>
      <c r="P2402" t="e">
        <f>AVERAGE(E2402/L2402)</f>
        <v>#DIV/0!</v>
      </c>
      <c r="Q2402" t="str">
        <f>LEFT(N2402,SEARCH("/",N2402)-1)</f>
        <v>technology</v>
      </c>
      <c r="R2402" t="str">
        <f>RIGHT(N2402,LEN(N2402)-SEARCH("/",N2402))</f>
        <v>web</v>
      </c>
      <c r="S2402" s="8">
        <f>(((J2402/60)/60)/24)+DATE(1970,1,1)</f>
        <v>42444.268101851849</v>
      </c>
      <c r="T2402" s="8">
        <f>(((I2402/60)/60)/24)+DATE(1970,1,1)</f>
        <v>42474.268101851849</v>
      </c>
      <c r="U2402" s="8">
        <f>VALUE(+LEFT(S2402,5))</f>
        <v>42444</v>
      </c>
      <c r="V2402" t="str">
        <f>VLOOKUP(D2402,X$2:Y$13,2)</f>
        <v>Greater than or equal to 50000</v>
      </c>
    </row>
    <row r="2403" spans="1:22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>+E2403/D2403</f>
        <v>7.1785714285714283E-3</v>
      </c>
      <c r="P2403">
        <f>AVERAGE(E2403/L2403)</f>
        <v>22.333333333333332</v>
      </c>
      <c r="Q2403" t="str">
        <f>LEFT(N2403,SEARCH("/",N2403)-1)</f>
        <v>food</v>
      </c>
      <c r="R2403" t="str">
        <f>RIGHT(N2403,LEN(N2403)-SEARCH("/",N2403))</f>
        <v>food trucks</v>
      </c>
      <c r="S2403" s="8">
        <f>(((J2403/60)/60)/24)+DATE(1970,1,1)</f>
        <v>42374.822870370372</v>
      </c>
      <c r="T2403" s="8">
        <f>(((I2403/60)/60)/24)+DATE(1970,1,1)</f>
        <v>42434.822870370372</v>
      </c>
      <c r="U2403" s="8">
        <f>VALUE(+LEFT(S2403,5))</f>
        <v>42374</v>
      </c>
      <c r="V2403" t="str">
        <f>VLOOKUP(D2403,X$2:Y$13,2)</f>
        <v>25000 to 29999</v>
      </c>
    </row>
    <row r="2404" spans="1:2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>+E2404/D2404</f>
        <v>4.3333333333333331E-3</v>
      </c>
      <c r="P2404">
        <f>AVERAGE(E2404/L2404)</f>
        <v>52</v>
      </c>
      <c r="Q2404" t="str">
        <f>LEFT(N2404,SEARCH("/",N2404)-1)</f>
        <v>food</v>
      </c>
      <c r="R2404" t="str">
        <f>RIGHT(N2404,LEN(N2404)-SEARCH("/",N2404))</f>
        <v>food trucks</v>
      </c>
      <c r="S2404" s="8">
        <f>(((J2404/60)/60)/24)+DATE(1970,1,1)</f>
        <v>42107.679756944446</v>
      </c>
      <c r="T2404" s="8">
        <f>(((I2404/60)/60)/24)+DATE(1970,1,1)</f>
        <v>42137.679756944446</v>
      </c>
      <c r="U2404" s="8">
        <f>VALUE(+LEFT(S2404,5))</f>
        <v>42107</v>
      </c>
      <c r="V2404" t="str">
        <f>VLOOKUP(D2404,X$2:Y$13,2)</f>
        <v>10000 to 14999</v>
      </c>
    </row>
    <row r="2405" spans="1:22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>+E2405/D2405</f>
        <v>0.16833333333333333</v>
      </c>
      <c r="P2405">
        <f>AVERAGE(E2405/L2405)</f>
        <v>16.833333333333332</v>
      </c>
      <c r="Q2405" t="str">
        <f>LEFT(N2405,SEARCH("/",N2405)-1)</f>
        <v>food</v>
      </c>
      <c r="R2405" t="str">
        <f>RIGHT(N2405,LEN(N2405)-SEARCH("/",N2405))</f>
        <v>food trucks</v>
      </c>
      <c r="S2405" s="8">
        <f>(((J2405/60)/60)/24)+DATE(1970,1,1)</f>
        <v>42399.882615740738</v>
      </c>
      <c r="T2405" s="8">
        <f>(((I2405/60)/60)/24)+DATE(1970,1,1)</f>
        <v>42459.840949074074</v>
      </c>
      <c r="U2405" s="8">
        <f>VALUE(+LEFT(S2405,5))</f>
        <v>42399</v>
      </c>
      <c r="V2405" t="str">
        <f>VLOOKUP(D2405,X$2:Y$13,2)</f>
        <v>1000 to 4999</v>
      </c>
    </row>
    <row r="2406" spans="1:22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>+E2406/D2406</f>
        <v>0</v>
      </c>
      <c r="P2406" t="e">
        <f>AVERAGE(E2406/L2406)</f>
        <v>#DIV/0!</v>
      </c>
      <c r="Q2406" t="str">
        <f>LEFT(N2406,SEARCH("/",N2406)-1)</f>
        <v>food</v>
      </c>
      <c r="R2406" t="str">
        <f>RIGHT(N2406,LEN(N2406)-SEARCH("/",N2406))</f>
        <v>food trucks</v>
      </c>
      <c r="S2406" s="8">
        <f>(((J2406/60)/60)/24)+DATE(1970,1,1)</f>
        <v>42342.03943287037</v>
      </c>
      <c r="T2406" s="8">
        <f>(((I2406/60)/60)/24)+DATE(1970,1,1)</f>
        <v>42372.03943287037</v>
      </c>
      <c r="U2406" s="8">
        <f>VALUE(+LEFT(S2406,5))</f>
        <v>42342</v>
      </c>
      <c r="V2406" t="str">
        <f>VLOOKUP(D2406,X$2:Y$13,2)</f>
        <v>15000 to 19999</v>
      </c>
    </row>
    <row r="2407" spans="1:22" ht="28.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>+E2407/D2407</f>
        <v>0.22520000000000001</v>
      </c>
      <c r="P2407">
        <f>AVERAGE(E2407/L2407)</f>
        <v>56.3</v>
      </c>
      <c r="Q2407" t="str">
        <f>LEFT(N2407,SEARCH("/",N2407)-1)</f>
        <v>food</v>
      </c>
      <c r="R2407" t="str">
        <f>RIGHT(N2407,LEN(N2407)-SEARCH("/",N2407))</f>
        <v>food trucks</v>
      </c>
      <c r="S2407" s="8">
        <f>(((J2407/60)/60)/24)+DATE(1970,1,1)</f>
        <v>42595.585358796292</v>
      </c>
      <c r="T2407" s="8">
        <f>(((I2407/60)/60)/24)+DATE(1970,1,1)</f>
        <v>42616.585358796292</v>
      </c>
      <c r="U2407" s="8">
        <f>VALUE(+LEFT(S2407,5))</f>
        <v>42595</v>
      </c>
      <c r="V2407" t="str">
        <f>VLOOKUP(D2407,X$2:Y$13,2)</f>
        <v>5000 to 9999</v>
      </c>
    </row>
    <row r="2408" spans="1:22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>+E2408/D2408</f>
        <v>0.41384615384615386</v>
      </c>
      <c r="P2408">
        <f>AVERAGE(E2408/L2408)</f>
        <v>84.0625</v>
      </c>
      <c r="Q2408" t="str">
        <f>LEFT(N2408,SEARCH("/",N2408)-1)</f>
        <v>food</v>
      </c>
      <c r="R2408" t="str">
        <f>RIGHT(N2408,LEN(N2408)-SEARCH("/",N2408))</f>
        <v>food trucks</v>
      </c>
      <c r="S2408" s="8">
        <f>(((J2408/60)/60)/24)+DATE(1970,1,1)</f>
        <v>41983.110995370371</v>
      </c>
      <c r="T2408" s="8">
        <f>(((I2408/60)/60)/24)+DATE(1970,1,1)</f>
        <v>42023.110995370371</v>
      </c>
      <c r="U2408" s="8">
        <f>VALUE(+LEFT(S2408,5))</f>
        <v>41983</v>
      </c>
      <c r="V2408" t="str">
        <f>VLOOKUP(D2408,X$2:Y$13,2)</f>
        <v>1000 to 4999</v>
      </c>
    </row>
    <row r="2409" spans="1:22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>+E2409/D2409</f>
        <v>0.25259090909090909</v>
      </c>
      <c r="P2409">
        <f>AVERAGE(E2409/L2409)</f>
        <v>168.39393939393941</v>
      </c>
      <c r="Q2409" t="str">
        <f>LEFT(N2409,SEARCH("/",N2409)-1)</f>
        <v>food</v>
      </c>
      <c r="R2409" t="str">
        <f>RIGHT(N2409,LEN(N2409)-SEARCH("/",N2409))</f>
        <v>food trucks</v>
      </c>
      <c r="S2409" s="8">
        <f>(((J2409/60)/60)/24)+DATE(1970,1,1)</f>
        <v>42082.575555555552</v>
      </c>
      <c r="T2409" s="8">
        <f>(((I2409/60)/60)/24)+DATE(1970,1,1)</f>
        <v>42105.25</v>
      </c>
      <c r="U2409" s="8">
        <f>VALUE(+LEFT(S2409,5))</f>
        <v>42082</v>
      </c>
      <c r="V2409" t="str">
        <f>VLOOKUP(D2409,X$2:Y$13,2)</f>
        <v>20000 to 24999</v>
      </c>
    </row>
    <row r="2410" spans="1:22" ht="28.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>+E2410/D2410</f>
        <v>2E-3</v>
      </c>
      <c r="P2410">
        <f>AVERAGE(E2410/L2410)</f>
        <v>15</v>
      </c>
      <c r="Q2410" t="str">
        <f>LEFT(N2410,SEARCH("/",N2410)-1)</f>
        <v>food</v>
      </c>
      <c r="R2410" t="str">
        <f>RIGHT(N2410,LEN(N2410)-SEARCH("/",N2410))</f>
        <v>food trucks</v>
      </c>
      <c r="S2410" s="8">
        <f>(((J2410/60)/60)/24)+DATE(1970,1,1)</f>
        <v>41919.140706018516</v>
      </c>
      <c r="T2410" s="8">
        <f>(((I2410/60)/60)/24)+DATE(1970,1,1)</f>
        <v>41949.182372685187</v>
      </c>
      <c r="U2410" s="8">
        <f>VALUE(+LEFT(S2410,5))</f>
        <v>41919</v>
      </c>
      <c r="V2410" t="str">
        <f>VLOOKUP(D2410,X$2:Y$13,2)</f>
        <v>15000 to 19999</v>
      </c>
    </row>
    <row r="2411" spans="1:22" ht="28.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>+E2411/D2411</f>
        <v>1.84E-2</v>
      </c>
      <c r="P2411">
        <f>AVERAGE(E2411/L2411)</f>
        <v>76.666666666666671</v>
      </c>
      <c r="Q2411" t="str">
        <f>LEFT(N2411,SEARCH("/",N2411)-1)</f>
        <v>food</v>
      </c>
      <c r="R2411" t="str">
        <f>RIGHT(N2411,LEN(N2411)-SEARCH("/",N2411))</f>
        <v>food trucks</v>
      </c>
      <c r="S2411" s="8">
        <f>(((J2411/60)/60)/24)+DATE(1970,1,1)</f>
        <v>42204.875868055555</v>
      </c>
      <c r="T2411" s="8">
        <f>(((I2411/60)/60)/24)+DATE(1970,1,1)</f>
        <v>42234.875868055555</v>
      </c>
      <c r="U2411" s="8">
        <f>VALUE(+LEFT(S2411,5))</f>
        <v>42204</v>
      </c>
      <c r="V2411" t="str">
        <f>VLOOKUP(D2411,X$2:Y$13,2)</f>
        <v>25000 to 29999</v>
      </c>
    </row>
    <row r="2412" spans="1:22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>+E2412/D2412</f>
        <v>0</v>
      </c>
      <c r="P2412" t="e">
        <f>AVERAGE(E2412/L2412)</f>
        <v>#DIV/0!</v>
      </c>
      <c r="Q2412" t="str">
        <f>LEFT(N2412,SEARCH("/",N2412)-1)</f>
        <v>food</v>
      </c>
      <c r="R2412" t="str">
        <f>RIGHT(N2412,LEN(N2412)-SEARCH("/",N2412))</f>
        <v>food trucks</v>
      </c>
      <c r="S2412" s="8">
        <f>(((J2412/60)/60)/24)+DATE(1970,1,1)</f>
        <v>42224.408275462964</v>
      </c>
      <c r="T2412" s="8">
        <f>(((I2412/60)/60)/24)+DATE(1970,1,1)</f>
        <v>42254.408275462964</v>
      </c>
      <c r="U2412" s="8">
        <f>VALUE(+LEFT(S2412,5))</f>
        <v>42224</v>
      </c>
      <c r="V2412" t="str">
        <f>VLOOKUP(D2412,X$2:Y$13,2)</f>
        <v>15000 to 19999</v>
      </c>
    </row>
    <row r="2413" spans="1:22" ht="43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>+E2413/D2413</f>
        <v>6.0400000000000002E-3</v>
      </c>
      <c r="P2413">
        <f>AVERAGE(E2413/L2413)</f>
        <v>50.333333333333336</v>
      </c>
      <c r="Q2413" t="str">
        <f>LEFT(N2413,SEARCH("/",N2413)-1)</f>
        <v>food</v>
      </c>
      <c r="R2413" t="str">
        <f>RIGHT(N2413,LEN(N2413)-SEARCH("/",N2413))</f>
        <v>food trucks</v>
      </c>
      <c r="S2413" s="8">
        <f>(((J2413/60)/60)/24)+DATE(1970,1,1)</f>
        <v>42211.732430555552</v>
      </c>
      <c r="T2413" s="8">
        <f>(((I2413/60)/60)/24)+DATE(1970,1,1)</f>
        <v>42241.732430555552</v>
      </c>
      <c r="U2413" s="8">
        <f>VALUE(+LEFT(S2413,5))</f>
        <v>42211</v>
      </c>
      <c r="V2413" t="str">
        <f>VLOOKUP(D2413,X$2:Y$13,2)</f>
        <v>25000 to 29999</v>
      </c>
    </row>
    <row r="2414" spans="1:22" ht="43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>+E2414/D2414</f>
        <v>0</v>
      </c>
      <c r="P2414" t="e">
        <f>AVERAGE(E2414/L2414)</f>
        <v>#DIV/0!</v>
      </c>
      <c r="Q2414" t="str">
        <f>LEFT(N2414,SEARCH("/",N2414)-1)</f>
        <v>food</v>
      </c>
      <c r="R2414" t="str">
        <f>RIGHT(N2414,LEN(N2414)-SEARCH("/",N2414))</f>
        <v>food trucks</v>
      </c>
      <c r="S2414" s="8">
        <f>(((J2414/60)/60)/24)+DATE(1970,1,1)</f>
        <v>42655.736956018518</v>
      </c>
      <c r="T2414" s="8">
        <f>(((I2414/60)/60)/24)+DATE(1970,1,1)</f>
        <v>42700.778622685189</v>
      </c>
      <c r="U2414" s="8">
        <f>VALUE(+LEFT(S2414,5))</f>
        <v>42655</v>
      </c>
      <c r="V2414" t="str">
        <f>VLOOKUP(D2414,X$2:Y$13,2)</f>
        <v>5000 to 9999</v>
      </c>
    </row>
    <row r="2415" spans="1:22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>+E2415/D2415</f>
        <v>8.3333333333333332E-3</v>
      </c>
      <c r="P2415">
        <f>AVERAGE(E2415/L2415)</f>
        <v>8.3333333333333339</v>
      </c>
      <c r="Q2415" t="str">
        <f>LEFT(N2415,SEARCH("/",N2415)-1)</f>
        <v>food</v>
      </c>
      <c r="R2415" t="str">
        <f>RIGHT(N2415,LEN(N2415)-SEARCH("/",N2415))</f>
        <v>food trucks</v>
      </c>
      <c r="S2415" s="8">
        <f>(((J2415/60)/60)/24)+DATE(1970,1,1)</f>
        <v>41760.10974537037</v>
      </c>
      <c r="T2415" s="8">
        <f>(((I2415/60)/60)/24)+DATE(1970,1,1)</f>
        <v>41790.979166666664</v>
      </c>
      <c r="U2415" s="8">
        <f>VALUE(+LEFT(S2415,5))</f>
        <v>41760</v>
      </c>
      <c r="V2415" t="str">
        <f>VLOOKUP(D2415,X$2:Y$13,2)</f>
        <v>1000 to 4999</v>
      </c>
    </row>
    <row r="2416" spans="1:22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>+E2416/D2416</f>
        <v>3.0666666666666665E-2</v>
      </c>
      <c r="P2416">
        <f>AVERAGE(E2416/L2416)</f>
        <v>35.384615384615387</v>
      </c>
      <c r="Q2416" t="str">
        <f>LEFT(N2416,SEARCH("/",N2416)-1)</f>
        <v>food</v>
      </c>
      <c r="R2416" t="str">
        <f>RIGHT(N2416,LEN(N2416)-SEARCH("/",N2416))</f>
        <v>food trucks</v>
      </c>
      <c r="S2416" s="8">
        <f>(((J2416/60)/60)/24)+DATE(1970,1,1)</f>
        <v>42198.695138888885</v>
      </c>
      <c r="T2416" s="8">
        <f>(((I2416/60)/60)/24)+DATE(1970,1,1)</f>
        <v>42238.165972222225</v>
      </c>
      <c r="U2416" s="8">
        <f>VALUE(+LEFT(S2416,5))</f>
        <v>42198</v>
      </c>
      <c r="V2416" t="str">
        <f>VLOOKUP(D2416,X$2:Y$13,2)</f>
        <v>15000 to 19999</v>
      </c>
    </row>
    <row r="2417" spans="1:22" ht="28.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>+E2417/D2417</f>
        <v>5.5833333333333334E-3</v>
      </c>
      <c r="P2417">
        <f>AVERAGE(E2417/L2417)</f>
        <v>55.833333333333336</v>
      </c>
      <c r="Q2417" t="str">
        <f>LEFT(N2417,SEARCH("/",N2417)-1)</f>
        <v>food</v>
      </c>
      <c r="R2417" t="str">
        <f>RIGHT(N2417,LEN(N2417)-SEARCH("/",N2417))</f>
        <v>food trucks</v>
      </c>
      <c r="S2417" s="8">
        <f>(((J2417/60)/60)/24)+DATE(1970,1,1)</f>
        <v>42536.862800925926</v>
      </c>
      <c r="T2417" s="8">
        <f>(((I2417/60)/60)/24)+DATE(1970,1,1)</f>
        <v>42566.862800925926</v>
      </c>
      <c r="U2417" s="8">
        <f>VALUE(+LEFT(S2417,5))</f>
        <v>42536</v>
      </c>
      <c r="V2417" t="str">
        <f>VLOOKUP(D2417,X$2:Y$13,2)</f>
        <v>Greater than or equal to 50000</v>
      </c>
    </row>
    <row r="2418" spans="1:22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>+E2418/D2418</f>
        <v>2.5000000000000001E-4</v>
      </c>
      <c r="P2418">
        <f>AVERAGE(E2418/L2418)</f>
        <v>5</v>
      </c>
      <c r="Q2418" t="str">
        <f>LEFT(N2418,SEARCH("/",N2418)-1)</f>
        <v>food</v>
      </c>
      <c r="R2418" t="str">
        <f>RIGHT(N2418,LEN(N2418)-SEARCH("/",N2418))</f>
        <v>food trucks</v>
      </c>
      <c r="S2418" s="8">
        <f>(((J2418/60)/60)/24)+DATE(1970,1,1)</f>
        <v>42019.737766203703</v>
      </c>
      <c r="T2418" s="8">
        <f>(((I2418/60)/60)/24)+DATE(1970,1,1)</f>
        <v>42077.625</v>
      </c>
      <c r="U2418" s="8">
        <f>VALUE(+LEFT(S2418,5))</f>
        <v>42019</v>
      </c>
      <c r="V2418" t="str">
        <f>VLOOKUP(D2418,X$2:Y$13,2)</f>
        <v>20000 to 24999</v>
      </c>
    </row>
    <row r="2419" spans="1:22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>+E2419/D2419</f>
        <v>0</v>
      </c>
      <c r="P2419" t="e">
        <f>AVERAGE(E2419/L2419)</f>
        <v>#DIV/0!</v>
      </c>
      <c r="Q2419" t="str">
        <f>LEFT(N2419,SEARCH("/",N2419)-1)</f>
        <v>food</v>
      </c>
      <c r="R2419" t="str">
        <f>RIGHT(N2419,LEN(N2419)-SEARCH("/",N2419))</f>
        <v>food trucks</v>
      </c>
      <c r="S2419" s="8">
        <f>(((J2419/60)/60)/24)+DATE(1970,1,1)</f>
        <v>41831.884108796294</v>
      </c>
      <c r="T2419" s="8">
        <f>(((I2419/60)/60)/24)+DATE(1970,1,1)</f>
        <v>41861.884108796294</v>
      </c>
      <c r="U2419" s="8">
        <f>VALUE(+LEFT(S2419,5))</f>
        <v>41831</v>
      </c>
      <c r="V2419" t="str">
        <f>VLOOKUP(D2419,X$2:Y$13,2)</f>
        <v>1000 to 4999</v>
      </c>
    </row>
    <row r="2420" spans="1:2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>+E2420/D2420</f>
        <v>2.0000000000000001E-4</v>
      </c>
      <c r="P2420">
        <f>AVERAGE(E2420/L2420)</f>
        <v>1</v>
      </c>
      <c r="Q2420" t="str">
        <f>LEFT(N2420,SEARCH("/",N2420)-1)</f>
        <v>food</v>
      </c>
      <c r="R2420" t="str">
        <f>RIGHT(N2420,LEN(N2420)-SEARCH("/",N2420))</f>
        <v>food trucks</v>
      </c>
      <c r="S2420" s="8">
        <f>(((J2420/60)/60)/24)+DATE(1970,1,1)</f>
        <v>42027.856990740736</v>
      </c>
      <c r="T2420" s="8">
        <f>(((I2420/60)/60)/24)+DATE(1970,1,1)</f>
        <v>42087.815324074079</v>
      </c>
      <c r="U2420" s="8">
        <f>VALUE(+LEFT(S2420,5))</f>
        <v>42027</v>
      </c>
      <c r="V2420" t="str">
        <f>VLOOKUP(D2420,X$2:Y$13,2)</f>
        <v>25000 to 29999</v>
      </c>
    </row>
    <row r="2421" spans="1:22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>+E2421/D2421</f>
        <v>0</v>
      </c>
      <c r="P2421" t="e">
        <f>AVERAGE(E2421/L2421)</f>
        <v>#DIV/0!</v>
      </c>
      <c r="Q2421" t="str">
        <f>LEFT(N2421,SEARCH("/",N2421)-1)</f>
        <v>food</v>
      </c>
      <c r="R2421" t="str">
        <f>RIGHT(N2421,LEN(N2421)-SEARCH("/",N2421))</f>
        <v>food trucks</v>
      </c>
      <c r="S2421" s="8">
        <f>(((J2421/60)/60)/24)+DATE(1970,1,1)</f>
        <v>41993.738298611104</v>
      </c>
      <c r="T2421" s="8">
        <f>(((I2421/60)/60)/24)+DATE(1970,1,1)</f>
        <v>42053.738298611104</v>
      </c>
      <c r="U2421" s="8">
        <f>VALUE(+LEFT(S2421,5))</f>
        <v>41993</v>
      </c>
      <c r="V2421" t="str">
        <f>VLOOKUP(D2421,X$2:Y$13,2)</f>
        <v>1000 to 4999</v>
      </c>
    </row>
    <row r="2422" spans="1:22" ht="28.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>+E2422/D2422</f>
        <v>0.14825133372851215</v>
      </c>
      <c r="P2422">
        <f>AVERAGE(E2422/L2422)</f>
        <v>69.472222222222229</v>
      </c>
      <c r="Q2422" t="str">
        <f>LEFT(N2422,SEARCH("/",N2422)-1)</f>
        <v>food</v>
      </c>
      <c r="R2422" t="str">
        <f>RIGHT(N2422,LEN(N2422)-SEARCH("/",N2422))</f>
        <v>food trucks</v>
      </c>
      <c r="S2422" s="8">
        <f>(((J2422/60)/60)/24)+DATE(1970,1,1)</f>
        <v>41893.028877314813</v>
      </c>
      <c r="T2422" s="8">
        <f>(((I2422/60)/60)/24)+DATE(1970,1,1)</f>
        <v>41953.070543981477</v>
      </c>
      <c r="U2422" s="8">
        <f>VALUE(+LEFT(S2422,5))</f>
        <v>41893</v>
      </c>
      <c r="V2422" t="str">
        <f>VLOOKUP(D2422,X$2:Y$13,2)</f>
        <v>15000 to 19999</v>
      </c>
    </row>
    <row r="2423" spans="1:2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>+E2423/D2423</f>
        <v>1.6666666666666666E-4</v>
      </c>
      <c r="P2423">
        <f>AVERAGE(E2423/L2423)</f>
        <v>1</v>
      </c>
      <c r="Q2423" t="str">
        <f>LEFT(N2423,SEARCH("/",N2423)-1)</f>
        <v>food</v>
      </c>
      <c r="R2423" t="str">
        <f>RIGHT(N2423,LEN(N2423)-SEARCH("/",N2423))</f>
        <v>food trucks</v>
      </c>
      <c r="S2423" s="8">
        <f>(((J2423/60)/60)/24)+DATE(1970,1,1)</f>
        <v>42026.687453703707</v>
      </c>
      <c r="T2423" s="8">
        <f>(((I2423/60)/60)/24)+DATE(1970,1,1)</f>
        <v>42056.687453703707</v>
      </c>
      <c r="U2423" s="8">
        <f>VALUE(+LEFT(S2423,5))</f>
        <v>42026</v>
      </c>
      <c r="V2423" t="str">
        <f>VLOOKUP(D2423,X$2:Y$13,2)</f>
        <v>5000 to 9999</v>
      </c>
    </row>
    <row r="2424" spans="1:22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>+E2424/D2424</f>
        <v>2E-3</v>
      </c>
      <c r="P2424">
        <f>AVERAGE(E2424/L2424)</f>
        <v>1</v>
      </c>
      <c r="Q2424" t="str">
        <f>LEFT(N2424,SEARCH("/",N2424)-1)</f>
        <v>food</v>
      </c>
      <c r="R2424" t="str">
        <f>RIGHT(N2424,LEN(N2424)-SEARCH("/",N2424))</f>
        <v>food trucks</v>
      </c>
      <c r="S2424" s="8">
        <f>(((J2424/60)/60)/24)+DATE(1970,1,1)</f>
        <v>42044.724953703699</v>
      </c>
      <c r="T2424" s="8">
        <f>(((I2424/60)/60)/24)+DATE(1970,1,1)</f>
        <v>42074.683287037042</v>
      </c>
      <c r="U2424" s="8">
        <f>VALUE(+LEFT(S2424,5))</f>
        <v>42044</v>
      </c>
      <c r="V2424" t="str">
        <f>VLOOKUP(D2424,X$2:Y$13,2)</f>
        <v>Less than 1000</v>
      </c>
    </row>
    <row r="2425" spans="1:22" ht="28.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>+E2425/D2425</f>
        <v>1.3333333333333334E-4</v>
      </c>
      <c r="P2425">
        <f>AVERAGE(E2425/L2425)</f>
        <v>8</v>
      </c>
      <c r="Q2425" t="str">
        <f>LEFT(N2425,SEARCH("/",N2425)-1)</f>
        <v>food</v>
      </c>
      <c r="R2425" t="str">
        <f>RIGHT(N2425,LEN(N2425)-SEARCH("/",N2425))</f>
        <v>food trucks</v>
      </c>
      <c r="S2425" s="8">
        <f>(((J2425/60)/60)/24)+DATE(1970,1,1)</f>
        <v>41974.704745370371</v>
      </c>
      <c r="T2425" s="8">
        <f>(((I2425/60)/60)/24)+DATE(1970,1,1)</f>
        <v>42004.704745370371</v>
      </c>
      <c r="U2425" s="8">
        <f>VALUE(+LEFT(S2425,5))</f>
        <v>41974</v>
      </c>
      <c r="V2425" t="str">
        <f>VLOOKUP(D2425,X$2:Y$13,2)</f>
        <v>Greater than or equal to 50000</v>
      </c>
    </row>
    <row r="2426" spans="1:22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>+E2426/D2426</f>
        <v>1.24E-2</v>
      </c>
      <c r="P2426">
        <f>AVERAGE(E2426/L2426)</f>
        <v>34.444444444444443</v>
      </c>
      <c r="Q2426" t="str">
        <f>LEFT(N2426,SEARCH("/",N2426)-1)</f>
        <v>food</v>
      </c>
      <c r="R2426" t="str">
        <f>RIGHT(N2426,LEN(N2426)-SEARCH("/",N2426))</f>
        <v>food trucks</v>
      </c>
      <c r="S2426" s="8">
        <f>(((J2426/60)/60)/24)+DATE(1970,1,1)</f>
        <v>41909.892453703702</v>
      </c>
      <c r="T2426" s="8">
        <f>(((I2426/60)/60)/24)+DATE(1970,1,1)</f>
        <v>41939.892453703702</v>
      </c>
      <c r="U2426" s="8">
        <f>VALUE(+LEFT(S2426,5))</f>
        <v>41909</v>
      </c>
      <c r="V2426" t="str">
        <f>VLOOKUP(D2426,X$2:Y$13,2)</f>
        <v>25000 to 29999</v>
      </c>
    </row>
    <row r="2427" spans="1:22" ht="43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>+E2427/D2427</f>
        <v>2.8571428571428574E-4</v>
      </c>
      <c r="P2427">
        <f>AVERAGE(E2427/L2427)</f>
        <v>1</v>
      </c>
      <c r="Q2427" t="str">
        <f>LEFT(N2427,SEARCH("/",N2427)-1)</f>
        <v>food</v>
      </c>
      <c r="R2427" t="str">
        <f>RIGHT(N2427,LEN(N2427)-SEARCH("/",N2427))</f>
        <v>food trucks</v>
      </c>
      <c r="S2427" s="8">
        <f>(((J2427/60)/60)/24)+DATE(1970,1,1)</f>
        <v>42502.913761574076</v>
      </c>
      <c r="T2427" s="8">
        <f>(((I2427/60)/60)/24)+DATE(1970,1,1)</f>
        <v>42517.919444444444</v>
      </c>
      <c r="U2427" s="8">
        <f>VALUE(+LEFT(S2427,5))</f>
        <v>42502</v>
      </c>
      <c r="V2427" t="str">
        <f>VLOOKUP(D2427,X$2:Y$13,2)</f>
        <v>1000 to 4999</v>
      </c>
    </row>
    <row r="2428" spans="1:22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>+E2428/D2428</f>
        <v>0</v>
      </c>
      <c r="P2428" t="e">
        <f>AVERAGE(E2428/L2428)</f>
        <v>#DIV/0!</v>
      </c>
      <c r="Q2428" t="str">
        <f>LEFT(N2428,SEARCH("/",N2428)-1)</f>
        <v>food</v>
      </c>
      <c r="R2428" t="str">
        <f>RIGHT(N2428,LEN(N2428)-SEARCH("/",N2428))</f>
        <v>food trucks</v>
      </c>
      <c r="S2428" s="8">
        <f>(((J2428/60)/60)/24)+DATE(1970,1,1)</f>
        <v>42164.170046296291</v>
      </c>
      <c r="T2428" s="8">
        <f>(((I2428/60)/60)/24)+DATE(1970,1,1)</f>
        <v>42224.170046296291</v>
      </c>
      <c r="U2428" s="8">
        <f>VALUE(+LEFT(S2428,5))</f>
        <v>42164</v>
      </c>
      <c r="V2428" t="str">
        <f>VLOOKUP(D2428,X$2:Y$13,2)</f>
        <v>20000 to 24999</v>
      </c>
    </row>
    <row r="2429" spans="1:22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>+E2429/D2429</f>
        <v>2.0000000000000002E-5</v>
      </c>
      <c r="P2429">
        <f>AVERAGE(E2429/L2429)</f>
        <v>1</v>
      </c>
      <c r="Q2429" t="str">
        <f>LEFT(N2429,SEARCH("/",N2429)-1)</f>
        <v>food</v>
      </c>
      <c r="R2429" t="str">
        <f>RIGHT(N2429,LEN(N2429)-SEARCH("/",N2429))</f>
        <v>food trucks</v>
      </c>
      <c r="S2429" s="8">
        <f>(((J2429/60)/60)/24)+DATE(1970,1,1)</f>
        <v>42412.318668981476</v>
      </c>
      <c r="T2429" s="8">
        <f>(((I2429/60)/60)/24)+DATE(1970,1,1)</f>
        <v>42452.277002314819</v>
      </c>
      <c r="U2429" s="8">
        <f>VALUE(+LEFT(S2429,5))</f>
        <v>42412</v>
      </c>
      <c r="V2429" t="str">
        <f>VLOOKUP(D2429,X$2:Y$13,2)</f>
        <v>Greater than or equal to 50000</v>
      </c>
    </row>
    <row r="2430" spans="1:22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>+E2430/D2430</f>
        <v>2.8571428571428571E-5</v>
      </c>
      <c r="P2430">
        <f>AVERAGE(E2430/L2430)</f>
        <v>1</v>
      </c>
      <c r="Q2430" t="str">
        <f>LEFT(N2430,SEARCH("/",N2430)-1)</f>
        <v>food</v>
      </c>
      <c r="R2430" t="str">
        <f>RIGHT(N2430,LEN(N2430)-SEARCH("/",N2430))</f>
        <v>food trucks</v>
      </c>
      <c r="S2430" s="8">
        <f>(((J2430/60)/60)/24)+DATE(1970,1,1)</f>
        <v>42045.784155092595</v>
      </c>
      <c r="T2430" s="8">
        <f>(((I2430/60)/60)/24)+DATE(1970,1,1)</f>
        <v>42075.742488425924</v>
      </c>
      <c r="U2430" s="8">
        <f>VALUE(+LEFT(S2430,5))</f>
        <v>42045</v>
      </c>
      <c r="V2430" t="str">
        <f>VLOOKUP(D2430,X$2:Y$13,2)</f>
        <v>35000 to 39999</v>
      </c>
    </row>
    <row r="2431" spans="1:22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>+E2431/D2431</f>
        <v>1.4321428571428572E-2</v>
      </c>
      <c r="P2431">
        <f>AVERAGE(E2431/L2431)</f>
        <v>501.25</v>
      </c>
      <c r="Q2431" t="str">
        <f>LEFT(N2431,SEARCH("/",N2431)-1)</f>
        <v>food</v>
      </c>
      <c r="R2431" t="str">
        <f>RIGHT(N2431,LEN(N2431)-SEARCH("/",N2431))</f>
        <v>food trucks</v>
      </c>
      <c r="S2431" s="8">
        <f>(((J2431/60)/60)/24)+DATE(1970,1,1)</f>
        <v>42734.879236111112</v>
      </c>
      <c r="T2431" s="8">
        <f>(((I2431/60)/60)/24)+DATE(1970,1,1)</f>
        <v>42771.697222222225</v>
      </c>
      <c r="U2431" s="8">
        <f>VALUE(+LEFT(S2431,5))</f>
        <v>42734</v>
      </c>
      <c r="V2431" t="str">
        <f>VLOOKUP(D2431,X$2:Y$13,2)</f>
        <v>Greater than or equal to 50000</v>
      </c>
    </row>
    <row r="2432" spans="1:22" ht="43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>+E2432/D2432</f>
        <v>7.0000000000000001E-3</v>
      </c>
      <c r="P2432">
        <f>AVERAGE(E2432/L2432)</f>
        <v>10.5</v>
      </c>
      <c r="Q2432" t="str">
        <f>LEFT(N2432,SEARCH("/",N2432)-1)</f>
        <v>food</v>
      </c>
      <c r="R2432" t="str">
        <f>RIGHT(N2432,LEN(N2432)-SEARCH("/",N2432))</f>
        <v>food trucks</v>
      </c>
      <c r="S2432" s="8">
        <f>(((J2432/60)/60)/24)+DATE(1970,1,1)</f>
        <v>42382.130833333329</v>
      </c>
      <c r="T2432" s="8">
        <f>(((I2432/60)/60)/24)+DATE(1970,1,1)</f>
        <v>42412.130833333329</v>
      </c>
      <c r="U2432" s="8">
        <f>VALUE(+LEFT(S2432,5))</f>
        <v>42382</v>
      </c>
      <c r="V2432" t="str">
        <f>VLOOKUP(D2432,X$2:Y$13,2)</f>
        <v>1000 to 4999</v>
      </c>
    </row>
    <row r="2433" spans="1:22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>+E2433/D2433</f>
        <v>2.0000000000000002E-5</v>
      </c>
      <c r="P2433">
        <f>AVERAGE(E2433/L2433)</f>
        <v>1</v>
      </c>
      <c r="Q2433" t="str">
        <f>LEFT(N2433,SEARCH("/",N2433)-1)</f>
        <v>food</v>
      </c>
      <c r="R2433" t="str">
        <f>RIGHT(N2433,LEN(N2433)-SEARCH("/",N2433))</f>
        <v>food trucks</v>
      </c>
      <c r="S2433" s="8">
        <f>(((J2433/60)/60)/24)+DATE(1970,1,1)</f>
        <v>42489.099687499998</v>
      </c>
      <c r="T2433" s="8">
        <f>(((I2433/60)/60)/24)+DATE(1970,1,1)</f>
        <v>42549.099687499998</v>
      </c>
      <c r="U2433" s="8">
        <f>VALUE(+LEFT(S2433,5))</f>
        <v>42489</v>
      </c>
      <c r="V2433" t="str">
        <f>VLOOKUP(D2433,X$2:Y$13,2)</f>
        <v>Greater than or equal to 50000</v>
      </c>
    </row>
    <row r="2434" spans="1:22" ht="28.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>+E2434/D2434</f>
        <v>1.4285714285714287E-4</v>
      </c>
      <c r="P2434">
        <f>AVERAGE(E2434/L2434)</f>
        <v>1</v>
      </c>
      <c r="Q2434" t="str">
        <f>LEFT(N2434,SEARCH("/",N2434)-1)</f>
        <v>food</v>
      </c>
      <c r="R2434" t="str">
        <f>RIGHT(N2434,LEN(N2434)-SEARCH("/",N2434))</f>
        <v>food trucks</v>
      </c>
      <c r="S2434" s="8">
        <f>(((J2434/60)/60)/24)+DATE(1970,1,1)</f>
        <v>42041.218715277777</v>
      </c>
      <c r="T2434" s="8">
        <f>(((I2434/60)/60)/24)+DATE(1970,1,1)</f>
        <v>42071.218715277777</v>
      </c>
      <c r="U2434" s="8">
        <f>VALUE(+LEFT(S2434,5))</f>
        <v>42041</v>
      </c>
      <c r="V2434" t="str">
        <f>VLOOKUP(D2434,X$2:Y$13,2)</f>
        <v>10000 to 14999</v>
      </c>
    </row>
    <row r="2435" spans="1:22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>+E2435/D2435</f>
        <v>0</v>
      </c>
      <c r="P2435" t="e">
        <f>AVERAGE(E2435/L2435)</f>
        <v>#DIV/0!</v>
      </c>
      <c r="Q2435" t="str">
        <f>LEFT(N2435,SEARCH("/",N2435)-1)</f>
        <v>food</v>
      </c>
      <c r="R2435" t="str">
        <f>RIGHT(N2435,LEN(N2435)-SEARCH("/",N2435))</f>
        <v>food trucks</v>
      </c>
      <c r="S2435" s="8">
        <f>(((J2435/60)/60)/24)+DATE(1970,1,1)</f>
        <v>42397.89980324074</v>
      </c>
      <c r="T2435" s="8">
        <f>(((I2435/60)/60)/24)+DATE(1970,1,1)</f>
        <v>42427.89980324074</v>
      </c>
      <c r="U2435" s="8">
        <f>VALUE(+LEFT(S2435,5))</f>
        <v>42397</v>
      </c>
      <c r="V2435" t="str">
        <f>VLOOKUP(D2435,X$2:Y$13,2)</f>
        <v>10000 to 14999</v>
      </c>
    </row>
    <row r="2436" spans="1:22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>+E2436/D2436</f>
        <v>1.2999999999999999E-3</v>
      </c>
      <c r="P2436">
        <f>AVERAGE(E2436/L2436)</f>
        <v>13</v>
      </c>
      <c r="Q2436" t="str">
        <f>LEFT(N2436,SEARCH("/",N2436)-1)</f>
        <v>food</v>
      </c>
      <c r="R2436" t="str">
        <f>RIGHT(N2436,LEN(N2436)-SEARCH("/",N2436))</f>
        <v>food trucks</v>
      </c>
      <c r="S2436" s="8">
        <f>(((J2436/60)/60)/24)+DATE(1970,1,1)</f>
        <v>42180.18604166666</v>
      </c>
      <c r="T2436" s="8">
        <f>(((I2436/60)/60)/24)+DATE(1970,1,1)</f>
        <v>42220.18604166666</v>
      </c>
      <c r="U2436" s="8">
        <f>VALUE(+LEFT(S2436,5))</f>
        <v>42180</v>
      </c>
      <c r="V2436" t="str">
        <f>VLOOKUP(D2436,X$2:Y$13,2)</f>
        <v>20000 to 24999</v>
      </c>
    </row>
    <row r="2437" spans="1:22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>+E2437/D2437</f>
        <v>4.8960000000000002E-3</v>
      </c>
      <c r="P2437">
        <f>AVERAGE(E2437/L2437)</f>
        <v>306</v>
      </c>
      <c r="Q2437" t="str">
        <f>LEFT(N2437,SEARCH("/",N2437)-1)</f>
        <v>food</v>
      </c>
      <c r="R2437" t="str">
        <f>RIGHT(N2437,LEN(N2437)-SEARCH("/",N2437))</f>
        <v>food trucks</v>
      </c>
      <c r="S2437" s="8">
        <f>(((J2437/60)/60)/24)+DATE(1970,1,1)</f>
        <v>42252.277615740735</v>
      </c>
      <c r="T2437" s="8">
        <f>(((I2437/60)/60)/24)+DATE(1970,1,1)</f>
        <v>42282.277615740735</v>
      </c>
      <c r="U2437" s="8">
        <f>VALUE(+LEFT(S2437,5))</f>
        <v>42252</v>
      </c>
      <c r="V2437" t="str">
        <f>VLOOKUP(D2437,X$2:Y$13,2)</f>
        <v>Greater than or equal to 50000</v>
      </c>
    </row>
    <row r="2438" spans="1:22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>+E2438/D2438</f>
        <v>3.8461538461538462E-4</v>
      </c>
      <c r="P2438">
        <f>AVERAGE(E2438/L2438)</f>
        <v>22.5</v>
      </c>
      <c r="Q2438" t="str">
        <f>LEFT(N2438,SEARCH("/",N2438)-1)</f>
        <v>food</v>
      </c>
      <c r="R2438" t="str">
        <f>RIGHT(N2438,LEN(N2438)-SEARCH("/",N2438))</f>
        <v>food trucks</v>
      </c>
      <c r="S2438" s="8">
        <f>(((J2438/60)/60)/24)+DATE(1970,1,1)</f>
        <v>42338.615393518514</v>
      </c>
      <c r="T2438" s="8">
        <f>(((I2438/60)/60)/24)+DATE(1970,1,1)</f>
        <v>42398.615393518514</v>
      </c>
      <c r="U2438" s="8">
        <f>VALUE(+LEFT(S2438,5))</f>
        <v>42338</v>
      </c>
      <c r="V2438" t="str">
        <f>VLOOKUP(D2438,X$2:Y$13,2)</f>
        <v>Greater than or equal to 50000</v>
      </c>
    </row>
    <row r="2439" spans="1:22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>+E2439/D2439</f>
        <v>0</v>
      </c>
      <c r="P2439" t="e">
        <f>AVERAGE(E2439/L2439)</f>
        <v>#DIV/0!</v>
      </c>
      <c r="Q2439" t="str">
        <f>LEFT(N2439,SEARCH("/",N2439)-1)</f>
        <v>food</v>
      </c>
      <c r="R2439" t="str">
        <f>RIGHT(N2439,LEN(N2439)-SEARCH("/",N2439))</f>
        <v>food trucks</v>
      </c>
      <c r="S2439" s="8">
        <f>(((J2439/60)/60)/24)+DATE(1970,1,1)</f>
        <v>42031.965138888889</v>
      </c>
      <c r="T2439" s="8">
        <f>(((I2439/60)/60)/24)+DATE(1970,1,1)</f>
        <v>42080.75</v>
      </c>
      <c r="U2439" s="8">
        <f>VALUE(+LEFT(S2439,5))</f>
        <v>42031</v>
      </c>
      <c r="V2439" t="str">
        <f>VLOOKUP(D2439,X$2:Y$13,2)</f>
        <v>5000 to 9999</v>
      </c>
    </row>
    <row r="2440" spans="1:22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>+E2440/D2440</f>
        <v>3.3333333333333335E-3</v>
      </c>
      <c r="P2440">
        <f>AVERAGE(E2440/L2440)</f>
        <v>50</v>
      </c>
      <c r="Q2440" t="str">
        <f>LEFT(N2440,SEARCH("/",N2440)-1)</f>
        <v>food</v>
      </c>
      <c r="R2440" t="str">
        <f>RIGHT(N2440,LEN(N2440)-SEARCH("/",N2440))</f>
        <v>food trucks</v>
      </c>
      <c r="S2440" s="8">
        <f>(((J2440/60)/60)/24)+DATE(1970,1,1)</f>
        <v>42285.91506944444</v>
      </c>
      <c r="T2440" s="8">
        <f>(((I2440/60)/60)/24)+DATE(1970,1,1)</f>
        <v>42345.956736111111</v>
      </c>
      <c r="U2440" s="8">
        <f>VALUE(+LEFT(S2440,5))</f>
        <v>42285</v>
      </c>
      <c r="V2440" t="str">
        <f>VLOOKUP(D2440,X$2:Y$13,2)</f>
        <v>15000 to 19999</v>
      </c>
    </row>
    <row r="2441" spans="1:22" ht="43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>+E2441/D2441</f>
        <v>0</v>
      </c>
      <c r="P2441" t="e">
        <f>AVERAGE(E2441/L2441)</f>
        <v>#DIV/0!</v>
      </c>
      <c r="Q2441" t="str">
        <f>LEFT(N2441,SEARCH("/",N2441)-1)</f>
        <v>food</v>
      </c>
      <c r="R2441" t="str">
        <f>RIGHT(N2441,LEN(N2441)-SEARCH("/",N2441))</f>
        <v>food trucks</v>
      </c>
      <c r="S2441" s="8">
        <f>(((J2441/60)/60)/24)+DATE(1970,1,1)</f>
        <v>42265.818622685183</v>
      </c>
      <c r="T2441" s="8">
        <f>(((I2441/60)/60)/24)+DATE(1970,1,1)</f>
        <v>42295.818622685183</v>
      </c>
      <c r="U2441" s="8">
        <f>VALUE(+LEFT(S2441,5))</f>
        <v>42265</v>
      </c>
      <c r="V2441" t="str">
        <f>VLOOKUP(D2441,X$2:Y$13,2)</f>
        <v>10000 to 14999</v>
      </c>
    </row>
    <row r="2442" spans="1:22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>+E2442/D2442</f>
        <v>2E-3</v>
      </c>
      <c r="P2442">
        <f>AVERAGE(E2442/L2442)</f>
        <v>5</v>
      </c>
      <c r="Q2442" t="str">
        <f>LEFT(N2442,SEARCH("/",N2442)-1)</f>
        <v>food</v>
      </c>
      <c r="R2442" t="str">
        <f>RIGHT(N2442,LEN(N2442)-SEARCH("/",N2442))</f>
        <v>food trucks</v>
      </c>
      <c r="S2442" s="8">
        <f>(((J2442/60)/60)/24)+DATE(1970,1,1)</f>
        <v>42383.899456018517</v>
      </c>
      <c r="T2442" s="8">
        <f>(((I2442/60)/60)/24)+DATE(1970,1,1)</f>
        <v>42413.899456018517</v>
      </c>
      <c r="U2442" s="8">
        <f>VALUE(+LEFT(S2442,5))</f>
        <v>42383</v>
      </c>
      <c r="V2442" t="str">
        <f>VLOOKUP(D2442,X$2:Y$13,2)</f>
        <v>5000 to 9999</v>
      </c>
    </row>
    <row r="2443" spans="1:22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>+E2443/D2443</f>
        <v>1.0788</v>
      </c>
      <c r="P2443">
        <f>AVERAGE(E2443/L2443)</f>
        <v>74.22935779816514</v>
      </c>
      <c r="Q2443" t="str">
        <f>LEFT(N2443,SEARCH("/",N2443)-1)</f>
        <v>food</v>
      </c>
      <c r="R2443" t="str">
        <f>RIGHT(N2443,LEN(N2443)-SEARCH("/",N2443))</f>
        <v>small batch</v>
      </c>
      <c r="S2443" s="8">
        <f>(((J2443/60)/60)/24)+DATE(1970,1,1)</f>
        <v>42187.125625000001</v>
      </c>
      <c r="T2443" s="8">
        <f>(((I2443/60)/60)/24)+DATE(1970,1,1)</f>
        <v>42208.207638888889</v>
      </c>
      <c r="U2443" s="8">
        <f>VALUE(+LEFT(S2443,5))</f>
        <v>42187</v>
      </c>
      <c r="V2443" t="str">
        <f>VLOOKUP(D2443,X$2:Y$13,2)</f>
        <v>5000 to 9999</v>
      </c>
    </row>
    <row r="2444" spans="1:22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>+E2444/D2444</f>
        <v>1.2594166666666666</v>
      </c>
      <c r="P2444">
        <f>AVERAGE(E2444/L2444)</f>
        <v>81.252688172043008</v>
      </c>
      <c r="Q2444" t="str">
        <f>LEFT(N2444,SEARCH("/",N2444)-1)</f>
        <v>food</v>
      </c>
      <c r="R2444" t="str">
        <f>RIGHT(N2444,LEN(N2444)-SEARCH("/",N2444))</f>
        <v>small batch</v>
      </c>
      <c r="S2444" s="8">
        <f>(((J2444/60)/60)/24)+DATE(1970,1,1)</f>
        <v>42052.666990740734</v>
      </c>
      <c r="T2444" s="8">
        <f>(((I2444/60)/60)/24)+DATE(1970,1,1)</f>
        <v>42082.625324074077</v>
      </c>
      <c r="U2444" s="8">
        <f>VALUE(+LEFT(S2444,5))</f>
        <v>42052</v>
      </c>
      <c r="V2444" t="str">
        <f>VLOOKUP(D2444,X$2:Y$13,2)</f>
        <v>20000 to 24999</v>
      </c>
    </row>
    <row r="2445" spans="1:22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>+E2445/D2445</f>
        <v>2.0251494999999999</v>
      </c>
      <c r="P2445">
        <f>AVERAGE(E2445/L2445)</f>
        <v>130.23469453376205</v>
      </c>
      <c r="Q2445" t="str">
        <f>LEFT(N2445,SEARCH("/",N2445)-1)</f>
        <v>food</v>
      </c>
      <c r="R2445" t="str">
        <f>RIGHT(N2445,LEN(N2445)-SEARCH("/",N2445))</f>
        <v>small batch</v>
      </c>
      <c r="S2445" s="8">
        <f>(((J2445/60)/60)/24)+DATE(1970,1,1)</f>
        <v>41836.625254629631</v>
      </c>
      <c r="T2445" s="8">
        <f>(((I2445/60)/60)/24)+DATE(1970,1,1)</f>
        <v>41866.625254629631</v>
      </c>
      <c r="U2445" s="8">
        <f>VALUE(+LEFT(S2445,5))</f>
        <v>41836</v>
      </c>
      <c r="V2445" t="str">
        <f>VLOOKUP(D2445,X$2:Y$13,2)</f>
        <v>20000 to 24999</v>
      </c>
    </row>
    <row r="2446" spans="1:22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>+E2446/D2446</f>
        <v>1.0860000000000001</v>
      </c>
      <c r="P2446">
        <f>AVERAGE(E2446/L2446)</f>
        <v>53.409836065573771</v>
      </c>
      <c r="Q2446" t="str">
        <f>LEFT(N2446,SEARCH("/",N2446)-1)</f>
        <v>food</v>
      </c>
      <c r="R2446" t="str">
        <f>RIGHT(N2446,LEN(N2446)-SEARCH("/",N2446))</f>
        <v>small batch</v>
      </c>
      <c r="S2446" s="8">
        <f>(((J2446/60)/60)/24)+DATE(1970,1,1)</f>
        <v>42485.754525462966</v>
      </c>
      <c r="T2446" s="8">
        <f>(((I2446/60)/60)/24)+DATE(1970,1,1)</f>
        <v>42515.754525462966</v>
      </c>
      <c r="U2446" s="8">
        <f>VALUE(+LEFT(S2446,5))</f>
        <v>42485</v>
      </c>
      <c r="V2446" t="str">
        <f>VLOOKUP(D2446,X$2:Y$13,2)</f>
        <v>1000 to 4999</v>
      </c>
    </row>
    <row r="2447" spans="1:22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>+E2447/D2447</f>
        <v>1.728</v>
      </c>
      <c r="P2447">
        <f>AVERAGE(E2447/L2447)</f>
        <v>75.130434782608702</v>
      </c>
      <c r="Q2447" t="str">
        <f>LEFT(N2447,SEARCH("/",N2447)-1)</f>
        <v>food</v>
      </c>
      <c r="R2447" t="str">
        <f>RIGHT(N2447,LEN(N2447)-SEARCH("/",N2447))</f>
        <v>small batch</v>
      </c>
      <c r="S2447" s="8">
        <f>(((J2447/60)/60)/24)+DATE(1970,1,1)</f>
        <v>42243.190057870372</v>
      </c>
      <c r="T2447" s="8">
        <f>(((I2447/60)/60)/24)+DATE(1970,1,1)</f>
        <v>42273.190057870372</v>
      </c>
      <c r="U2447" s="8">
        <f>VALUE(+LEFT(S2447,5))</f>
        <v>42243</v>
      </c>
      <c r="V2447" t="str">
        <f>VLOOKUP(D2447,X$2:Y$13,2)</f>
        <v>5000 to 9999</v>
      </c>
    </row>
    <row r="2448" spans="1:22" ht="43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>+E2448/D2448</f>
        <v>1.6798</v>
      </c>
      <c r="P2448">
        <f>AVERAGE(E2448/L2448)</f>
        <v>75.666666666666671</v>
      </c>
      <c r="Q2448" t="str">
        <f>LEFT(N2448,SEARCH("/",N2448)-1)</f>
        <v>food</v>
      </c>
      <c r="R2448" t="str">
        <f>RIGHT(N2448,LEN(N2448)-SEARCH("/",N2448))</f>
        <v>small batch</v>
      </c>
      <c r="S2448" s="8">
        <f>(((J2448/60)/60)/24)+DATE(1970,1,1)</f>
        <v>42670.602673611109</v>
      </c>
      <c r="T2448" s="8">
        <f>(((I2448/60)/60)/24)+DATE(1970,1,1)</f>
        <v>42700.64434027778</v>
      </c>
      <c r="U2448" s="8">
        <f>VALUE(+LEFT(S2448,5))</f>
        <v>42670</v>
      </c>
      <c r="V2448" t="str">
        <f>VLOOKUP(D2448,X$2:Y$13,2)</f>
        <v>5000 to 9999</v>
      </c>
    </row>
    <row r="2449" spans="1:22" ht="43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>+E2449/D2449</f>
        <v>4.2720000000000002</v>
      </c>
      <c r="P2449">
        <f>AVERAGE(E2449/L2449)</f>
        <v>31.691394658753708</v>
      </c>
      <c r="Q2449" t="str">
        <f>LEFT(N2449,SEARCH("/",N2449)-1)</f>
        <v>food</v>
      </c>
      <c r="R2449" t="str">
        <f>RIGHT(N2449,LEN(N2449)-SEARCH("/",N2449))</f>
        <v>small batch</v>
      </c>
      <c r="S2449" s="8">
        <f>(((J2449/60)/60)/24)+DATE(1970,1,1)</f>
        <v>42654.469826388886</v>
      </c>
      <c r="T2449" s="8">
        <f>(((I2449/60)/60)/24)+DATE(1970,1,1)</f>
        <v>42686.166666666672</v>
      </c>
      <c r="U2449" s="8">
        <f>VALUE(+LEFT(S2449,5))</f>
        <v>42654</v>
      </c>
      <c r="V2449" t="str">
        <f>VLOOKUP(D2449,X$2:Y$13,2)</f>
        <v>1000 to 4999</v>
      </c>
    </row>
    <row r="2450" spans="1:22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>+E2450/D2450</f>
        <v>1.075</v>
      </c>
      <c r="P2450">
        <f>AVERAGE(E2450/L2450)</f>
        <v>47.777777777777779</v>
      </c>
      <c r="Q2450" t="str">
        <f>LEFT(N2450,SEARCH("/",N2450)-1)</f>
        <v>food</v>
      </c>
      <c r="R2450" t="str">
        <f>RIGHT(N2450,LEN(N2450)-SEARCH("/",N2450))</f>
        <v>small batch</v>
      </c>
      <c r="S2450" s="8">
        <f>(((J2450/60)/60)/24)+DATE(1970,1,1)</f>
        <v>42607.316122685181</v>
      </c>
      <c r="T2450" s="8">
        <f>(((I2450/60)/60)/24)+DATE(1970,1,1)</f>
        <v>42613.233333333337</v>
      </c>
      <c r="U2450" s="8">
        <f>VALUE(+LEFT(S2450,5))</f>
        <v>42607</v>
      </c>
      <c r="V2450" t="str">
        <f>VLOOKUP(D2450,X$2:Y$13,2)</f>
        <v>Less than 1000</v>
      </c>
    </row>
    <row r="2451" spans="1:22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>+E2451/D2451</f>
        <v>1.08</v>
      </c>
      <c r="P2451">
        <f>AVERAGE(E2451/L2451)</f>
        <v>90</v>
      </c>
      <c r="Q2451" t="str">
        <f>LEFT(N2451,SEARCH("/",N2451)-1)</f>
        <v>food</v>
      </c>
      <c r="R2451" t="str">
        <f>RIGHT(N2451,LEN(N2451)-SEARCH("/",N2451))</f>
        <v>small batch</v>
      </c>
      <c r="S2451" s="8">
        <f>(((J2451/60)/60)/24)+DATE(1970,1,1)</f>
        <v>41943.142534722225</v>
      </c>
      <c r="T2451" s="8">
        <f>(((I2451/60)/60)/24)+DATE(1970,1,1)</f>
        <v>41973.184201388889</v>
      </c>
      <c r="U2451" s="8">
        <f>VALUE(+LEFT(S2451,5))</f>
        <v>41943</v>
      </c>
      <c r="V2451" t="str">
        <f>VLOOKUP(D2451,X$2:Y$13,2)</f>
        <v>10000 to 14999</v>
      </c>
    </row>
    <row r="2452" spans="1:22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>+E2452/D2452</f>
        <v>1.0153353333333335</v>
      </c>
      <c r="P2452">
        <f>AVERAGE(E2452/L2452)</f>
        <v>149.31401960784314</v>
      </c>
      <c r="Q2452" t="str">
        <f>LEFT(N2452,SEARCH("/",N2452)-1)</f>
        <v>food</v>
      </c>
      <c r="R2452" t="str">
        <f>RIGHT(N2452,LEN(N2452)-SEARCH("/",N2452))</f>
        <v>small batch</v>
      </c>
      <c r="S2452" s="8">
        <f>(((J2452/60)/60)/24)+DATE(1970,1,1)</f>
        <v>41902.07240740741</v>
      </c>
      <c r="T2452" s="8">
        <f>(((I2452/60)/60)/24)+DATE(1970,1,1)</f>
        <v>41940.132638888892</v>
      </c>
      <c r="U2452" s="8">
        <f>VALUE(+LEFT(S2452,5))</f>
        <v>41902</v>
      </c>
      <c r="V2452" t="str">
        <f>VLOOKUP(D2452,X$2:Y$13,2)</f>
        <v>15000 to 19999</v>
      </c>
    </row>
    <row r="2453" spans="1:22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>+E2453/D2453</f>
        <v>1.1545000000000001</v>
      </c>
      <c r="P2453">
        <f>AVERAGE(E2453/L2453)</f>
        <v>62.06989247311828</v>
      </c>
      <c r="Q2453" t="str">
        <f>LEFT(N2453,SEARCH("/",N2453)-1)</f>
        <v>food</v>
      </c>
      <c r="R2453" t="str">
        <f>RIGHT(N2453,LEN(N2453)-SEARCH("/",N2453))</f>
        <v>small batch</v>
      </c>
      <c r="S2453" s="8">
        <f>(((J2453/60)/60)/24)+DATE(1970,1,1)</f>
        <v>42779.908449074079</v>
      </c>
      <c r="T2453" s="8">
        <f>(((I2453/60)/60)/24)+DATE(1970,1,1)</f>
        <v>42799.908449074079</v>
      </c>
      <c r="U2453" s="8">
        <f>VALUE(+LEFT(S2453,5))</f>
        <v>42779</v>
      </c>
      <c r="V2453" t="str">
        <f>VLOOKUP(D2453,X$2:Y$13,2)</f>
        <v>10000 to 14999</v>
      </c>
    </row>
    <row r="2454" spans="1:22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>+E2454/D2454</f>
        <v>1.335</v>
      </c>
      <c r="P2454">
        <f>AVERAGE(E2454/L2454)</f>
        <v>53.4</v>
      </c>
      <c r="Q2454" t="str">
        <f>LEFT(N2454,SEARCH("/",N2454)-1)</f>
        <v>food</v>
      </c>
      <c r="R2454" t="str">
        <f>RIGHT(N2454,LEN(N2454)-SEARCH("/",N2454))</f>
        <v>small batch</v>
      </c>
      <c r="S2454" s="8">
        <f>(((J2454/60)/60)/24)+DATE(1970,1,1)</f>
        <v>42338.84375</v>
      </c>
      <c r="T2454" s="8">
        <f>(((I2454/60)/60)/24)+DATE(1970,1,1)</f>
        <v>42367.958333333328</v>
      </c>
      <c r="U2454" s="8">
        <f>VALUE(+LEFT(S2454,5))</f>
        <v>42338</v>
      </c>
      <c r="V2454" t="str">
        <f>VLOOKUP(D2454,X$2:Y$13,2)</f>
        <v>Less than 1000</v>
      </c>
    </row>
    <row r="2455" spans="1:22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>+E2455/D2455</f>
        <v>1.5469999999999999</v>
      </c>
      <c r="P2455">
        <f>AVERAGE(E2455/L2455)</f>
        <v>69.268656716417908</v>
      </c>
      <c r="Q2455" t="str">
        <f>LEFT(N2455,SEARCH("/",N2455)-1)</f>
        <v>food</v>
      </c>
      <c r="R2455" t="str">
        <f>RIGHT(N2455,LEN(N2455)-SEARCH("/",N2455))</f>
        <v>small batch</v>
      </c>
      <c r="S2455" s="8">
        <f>(((J2455/60)/60)/24)+DATE(1970,1,1)</f>
        <v>42738.692233796297</v>
      </c>
      <c r="T2455" s="8">
        <f>(((I2455/60)/60)/24)+DATE(1970,1,1)</f>
        <v>42768.692233796297</v>
      </c>
      <c r="U2455" s="8">
        <f>VALUE(+LEFT(S2455,5))</f>
        <v>42738</v>
      </c>
      <c r="V2455" t="str">
        <f>VLOOKUP(D2455,X$2:Y$13,2)</f>
        <v>1000 to 4999</v>
      </c>
    </row>
    <row r="2456" spans="1:22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>+E2456/D2456</f>
        <v>1.0084571428571429</v>
      </c>
      <c r="P2456">
        <f>AVERAGE(E2456/L2456)</f>
        <v>271.50769230769231</v>
      </c>
      <c r="Q2456" t="str">
        <f>LEFT(N2456,SEARCH("/",N2456)-1)</f>
        <v>food</v>
      </c>
      <c r="R2456" t="str">
        <f>RIGHT(N2456,LEN(N2456)-SEARCH("/",N2456))</f>
        <v>small batch</v>
      </c>
      <c r="S2456" s="8">
        <f>(((J2456/60)/60)/24)+DATE(1970,1,1)</f>
        <v>42770.201481481476</v>
      </c>
      <c r="T2456" s="8">
        <f>(((I2456/60)/60)/24)+DATE(1970,1,1)</f>
        <v>42805.201481481476</v>
      </c>
      <c r="U2456" s="8">
        <f>VALUE(+LEFT(S2456,5))</f>
        <v>42770</v>
      </c>
      <c r="V2456" t="str">
        <f>VLOOKUP(D2456,X$2:Y$13,2)</f>
        <v>35000 to 39999</v>
      </c>
    </row>
    <row r="2457" spans="1:22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>+E2457/D2457</f>
        <v>1.82</v>
      </c>
      <c r="P2457">
        <f>AVERAGE(E2457/L2457)</f>
        <v>34.125</v>
      </c>
      <c r="Q2457" t="str">
        <f>LEFT(N2457,SEARCH("/",N2457)-1)</f>
        <v>food</v>
      </c>
      <c r="R2457" t="str">
        <f>RIGHT(N2457,LEN(N2457)-SEARCH("/",N2457))</f>
        <v>small batch</v>
      </c>
      <c r="S2457" s="8">
        <f>(((J2457/60)/60)/24)+DATE(1970,1,1)</f>
        <v>42452.781828703708</v>
      </c>
      <c r="T2457" s="8">
        <f>(((I2457/60)/60)/24)+DATE(1970,1,1)</f>
        <v>42480.781828703708</v>
      </c>
      <c r="U2457" s="8">
        <f>VALUE(+LEFT(S2457,5))</f>
        <v>42452</v>
      </c>
      <c r="V2457" t="str">
        <f>VLOOKUP(D2457,X$2:Y$13,2)</f>
        <v>Less than 1000</v>
      </c>
    </row>
    <row r="2458" spans="1:22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>+E2458/D2458</f>
        <v>1.8086666666666666</v>
      </c>
      <c r="P2458">
        <f>AVERAGE(E2458/L2458)</f>
        <v>40.492537313432834</v>
      </c>
      <c r="Q2458" t="str">
        <f>LEFT(N2458,SEARCH("/",N2458)-1)</f>
        <v>food</v>
      </c>
      <c r="R2458" t="str">
        <f>RIGHT(N2458,LEN(N2458)-SEARCH("/",N2458))</f>
        <v>small batch</v>
      </c>
      <c r="S2458" s="8">
        <f>(((J2458/60)/60)/24)+DATE(1970,1,1)</f>
        <v>42761.961099537039</v>
      </c>
      <c r="T2458" s="8">
        <f>(((I2458/60)/60)/24)+DATE(1970,1,1)</f>
        <v>42791.961099537039</v>
      </c>
      <c r="U2458" s="8">
        <f>VALUE(+LEFT(S2458,5))</f>
        <v>42761</v>
      </c>
      <c r="V2458" t="str">
        <f>VLOOKUP(D2458,X$2:Y$13,2)</f>
        <v>1000 to 4999</v>
      </c>
    </row>
    <row r="2459" spans="1:22" ht="28.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>+E2459/D2459</f>
        <v>1.0230434782608695</v>
      </c>
      <c r="P2459">
        <f>AVERAGE(E2459/L2459)</f>
        <v>189.75806451612902</v>
      </c>
      <c r="Q2459" t="str">
        <f>LEFT(N2459,SEARCH("/",N2459)-1)</f>
        <v>food</v>
      </c>
      <c r="R2459" t="str">
        <f>RIGHT(N2459,LEN(N2459)-SEARCH("/",N2459))</f>
        <v>small batch</v>
      </c>
      <c r="S2459" s="8">
        <f>(((J2459/60)/60)/24)+DATE(1970,1,1)</f>
        <v>42423.602500000001</v>
      </c>
      <c r="T2459" s="8">
        <f>(((I2459/60)/60)/24)+DATE(1970,1,1)</f>
        <v>42453.560833333337</v>
      </c>
      <c r="U2459" s="8">
        <f>VALUE(+LEFT(S2459,5))</f>
        <v>42423</v>
      </c>
      <c r="V2459" t="str">
        <f>VLOOKUP(D2459,X$2:Y$13,2)</f>
        <v>20000 to 24999</v>
      </c>
    </row>
    <row r="2460" spans="1:22" ht="43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>+E2460/D2460</f>
        <v>1.1017999999999999</v>
      </c>
      <c r="P2460">
        <f>AVERAGE(E2460/L2460)</f>
        <v>68.862499999999997</v>
      </c>
      <c r="Q2460" t="str">
        <f>LEFT(N2460,SEARCH("/",N2460)-1)</f>
        <v>food</v>
      </c>
      <c r="R2460" t="str">
        <f>RIGHT(N2460,LEN(N2460)-SEARCH("/",N2460))</f>
        <v>small batch</v>
      </c>
      <c r="S2460" s="8">
        <f>(((J2460/60)/60)/24)+DATE(1970,1,1)</f>
        <v>42495.871736111112</v>
      </c>
      <c r="T2460" s="8">
        <f>(((I2460/60)/60)/24)+DATE(1970,1,1)</f>
        <v>42530.791666666672</v>
      </c>
      <c r="U2460" s="8">
        <f>VALUE(+LEFT(S2460,5))</f>
        <v>42495</v>
      </c>
      <c r="V2460" t="str">
        <f>VLOOKUP(D2460,X$2:Y$13,2)</f>
        <v>5000 to 9999</v>
      </c>
    </row>
    <row r="2461" spans="1:22" ht="43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>+E2461/D2461</f>
        <v>1.0225</v>
      </c>
      <c r="P2461">
        <f>AVERAGE(E2461/L2461)</f>
        <v>108.77659574468085</v>
      </c>
      <c r="Q2461" t="str">
        <f>LEFT(N2461,SEARCH("/",N2461)-1)</f>
        <v>food</v>
      </c>
      <c r="R2461" t="str">
        <f>RIGHT(N2461,LEN(N2461)-SEARCH("/",N2461))</f>
        <v>small batch</v>
      </c>
      <c r="S2461" s="8">
        <f>(((J2461/60)/60)/24)+DATE(1970,1,1)</f>
        <v>42407.637557870374</v>
      </c>
      <c r="T2461" s="8">
        <f>(((I2461/60)/60)/24)+DATE(1970,1,1)</f>
        <v>42452.595891203702</v>
      </c>
      <c r="U2461" s="8">
        <f>VALUE(+LEFT(S2461,5))</f>
        <v>42407</v>
      </c>
      <c r="V2461" t="str">
        <f>VLOOKUP(D2461,X$2:Y$13,2)</f>
        <v>30000 to 34999</v>
      </c>
    </row>
    <row r="2462" spans="1:22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>+E2462/D2462</f>
        <v>1.0078823529411765</v>
      </c>
      <c r="P2462">
        <f>AVERAGE(E2462/L2462)</f>
        <v>125.98529411764706</v>
      </c>
      <c r="Q2462" t="str">
        <f>LEFT(N2462,SEARCH("/",N2462)-1)</f>
        <v>food</v>
      </c>
      <c r="R2462" t="str">
        <f>RIGHT(N2462,LEN(N2462)-SEARCH("/",N2462))</f>
        <v>small batch</v>
      </c>
      <c r="S2462" s="8">
        <f>(((J2462/60)/60)/24)+DATE(1970,1,1)</f>
        <v>42704.187118055561</v>
      </c>
      <c r="T2462" s="8">
        <f>(((I2462/60)/60)/24)+DATE(1970,1,1)</f>
        <v>42738.178472222222</v>
      </c>
      <c r="U2462" s="8">
        <f>VALUE(+LEFT(S2462,5))</f>
        <v>42704</v>
      </c>
      <c r="V2462" t="str">
        <f>VLOOKUP(D2462,X$2:Y$13,2)</f>
        <v>5000 to 9999</v>
      </c>
    </row>
    <row r="2463" spans="1:22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>+E2463/D2463</f>
        <v>1.038</v>
      </c>
      <c r="P2463">
        <f>AVERAGE(E2463/L2463)</f>
        <v>90.523255813953483</v>
      </c>
      <c r="Q2463" t="str">
        <f>LEFT(N2463,SEARCH("/",N2463)-1)</f>
        <v>music</v>
      </c>
      <c r="R2463" t="str">
        <f>RIGHT(N2463,LEN(N2463)-SEARCH("/",N2463))</f>
        <v>indie rock</v>
      </c>
      <c r="S2463" s="8">
        <f>(((J2463/60)/60)/24)+DATE(1970,1,1)</f>
        <v>40784.012696759259</v>
      </c>
      <c r="T2463" s="8">
        <f>(((I2463/60)/60)/24)+DATE(1970,1,1)</f>
        <v>40817.125</v>
      </c>
      <c r="U2463" s="8">
        <f>VALUE(+LEFT(S2463,5))</f>
        <v>40784</v>
      </c>
      <c r="V2463" t="str">
        <f>VLOOKUP(D2463,X$2:Y$13,2)</f>
        <v>5000 to 9999</v>
      </c>
    </row>
    <row r="2464" spans="1:22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>+E2464/D2464</f>
        <v>1.1070833333333334</v>
      </c>
      <c r="P2464">
        <f>AVERAGE(E2464/L2464)</f>
        <v>28.880434782608695</v>
      </c>
      <c r="Q2464" t="str">
        <f>LEFT(N2464,SEARCH("/",N2464)-1)</f>
        <v>music</v>
      </c>
      <c r="R2464" t="str">
        <f>RIGHT(N2464,LEN(N2464)-SEARCH("/",N2464))</f>
        <v>indie rock</v>
      </c>
      <c r="S2464" s="8">
        <f>(((J2464/60)/60)/24)+DATE(1970,1,1)</f>
        <v>41089.186296296299</v>
      </c>
      <c r="T2464" s="8">
        <f>(((I2464/60)/60)/24)+DATE(1970,1,1)</f>
        <v>41109.186296296299</v>
      </c>
      <c r="U2464" s="8">
        <f>VALUE(+LEFT(S2464,5))</f>
        <v>41089</v>
      </c>
      <c r="V2464" t="str">
        <f>VLOOKUP(D2464,X$2:Y$13,2)</f>
        <v>1000 to 4999</v>
      </c>
    </row>
    <row r="2465" spans="1:2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>+E2465/D2465</f>
        <v>1.1625000000000001</v>
      </c>
      <c r="P2465">
        <f>AVERAGE(E2465/L2465)</f>
        <v>31</v>
      </c>
      <c r="Q2465" t="str">
        <f>LEFT(N2465,SEARCH("/",N2465)-1)</f>
        <v>music</v>
      </c>
      <c r="R2465" t="str">
        <f>RIGHT(N2465,LEN(N2465)-SEARCH("/",N2465))</f>
        <v>indie rock</v>
      </c>
      <c r="S2465" s="8">
        <f>(((J2465/60)/60)/24)+DATE(1970,1,1)</f>
        <v>41341.111400462964</v>
      </c>
      <c r="T2465" s="8">
        <f>(((I2465/60)/60)/24)+DATE(1970,1,1)</f>
        <v>41380.791666666664</v>
      </c>
      <c r="U2465" s="8">
        <f>VALUE(+LEFT(S2465,5))</f>
        <v>41341</v>
      </c>
      <c r="V2465" t="str">
        <f>VLOOKUP(D2465,X$2:Y$13,2)</f>
        <v>1000 to 4999</v>
      </c>
    </row>
    <row r="2466" spans="1:22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>+E2466/D2466</f>
        <v>1.111</v>
      </c>
      <c r="P2466">
        <f>AVERAGE(E2466/L2466)</f>
        <v>51.674418604651166</v>
      </c>
      <c r="Q2466" t="str">
        <f>LEFT(N2466,SEARCH("/",N2466)-1)</f>
        <v>music</v>
      </c>
      <c r="R2466" t="str">
        <f>RIGHT(N2466,LEN(N2466)-SEARCH("/",N2466))</f>
        <v>indie rock</v>
      </c>
      <c r="S2466" s="8">
        <f>(((J2466/60)/60)/24)+DATE(1970,1,1)</f>
        <v>42248.90042824074</v>
      </c>
      <c r="T2466" s="8">
        <f>(((I2466/60)/60)/24)+DATE(1970,1,1)</f>
        <v>42277.811805555553</v>
      </c>
      <c r="U2466" s="8">
        <f>VALUE(+LEFT(S2466,5))</f>
        <v>42248</v>
      </c>
      <c r="V2466" t="str">
        <f>VLOOKUP(D2466,X$2:Y$13,2)</f>
        <v>1000 to 4999</v>
      </c>
    </row>
    <row r="2467" spans="1:22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>+E2467/D2467</f>
        <v>1.8014285714285714</v>
      </c>
      <c r="P2467">
        <f>AVERAGE(E2467/L2467)</f>
        <v>26.270833333333332</v>
      </c>
      <c r="Q2467" t="str">
        <f>LEFT(N2467,SEARCH("/",N2467)-1)</f>
        <v>music</v>
      </c>
      <c r="R2467" t="str">
        <f>RIGHT(N2467,LEN(N2467)-SEARCH("/",N2467))</f>
        <v>indie rock</v>
      </c>
      <c r="S2467" s="8">
        <f>(((J2467/60)/60)/24)+DATE(1970,1,1)</f>
        <v>41145.719305555554</v>
      </c>
      <c r="T2467" s="8">
        <f>(((I2467/60)/60)/24)+DATE(1970,1,1)</f>
        <v>41175.719305555554</v>
      </c>
      <c r="U2467" s="8">
        <f>VALUE(+LEFT(S2467,5))</f>
        <v>41145</v>
      </c>
      <c r="V2467" t="str">
        <f>VLOOKUP(D2467,X$2:Y$13,2)</f>
        <v>Less than 1000</v>
      </c>
    </row>
    <row r="2468" spans="1:22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>+E2468/D2468</f>
        <v>1</v>
      </c>
      <c r="P2468">
        <f>AVERAGE(E2468/L2468)</f>
        <v>48.07692307692308</v>
      </c>
      <c r="Q2468" t="str">
        <f>LEFT(N2468,SEARCH("/",N2468)-1)</f>
        <v>music</v>
      </c>
      <c r="R2468" t="str">
        <f>RIGHT(N2468,LEN(N2468)-SEARCH("/",N2468))</f>
        <v>indie rock</v>
      </c>
      <c r="S2468" s="8">
        <f>(((J2468/60)/60)/24)+DATE(1970,1,1)</f>
        <v>41373.102465277778</v>
      </c>
      <c r="T2468" s="8">
        <f>(((I2468/60)/60)/24)+DATE(1970,1,1)</f>
        <v>41403.102465277778</v>
      </c>
      <c r="U2468" s="8">
        <f>VALUE(+LEFT(S2468,5))</f>
        <v>41373</v>
      </c>
      <c r="V2468" t="str">
        <f>VLOOKUP(D2468,X$2:Y$13,2)</f>
        <v>1000 to 4999</v>
      </c>
    </row>
    <row r="2469" spans="1:22" ht="28.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>+E2469/D2469</f>
        <v>1.1850000000000001</v>
      </c>
      <c r="P2469">
        <f>AVERAGE(E2469/L2469)</f>
        <v>27.558139534883722</v>
      </c>
      <c r="Q2469" t="str">
        <f>LEFT(N2469,SEARCH("/",N2469)-1)</f>
        <v>music</v>
      </c>
      <c r="R2469" t="str">
        <f>RIGHT(N2469,LEN(N2469)-SEARCH("/",N2469))</f>
        <v>indie rock</v>
      </c>
      <c r="S2469" s="8">
        <f>(((J2469/60)/60)/24)+DATE(1970,1,1)</f>
        <v>41025.874201388891</v>
      </c>
      <c r="T2469" s="8">
        <f>(((I2469/60)/60)/24)+DATE(1970,1,1)</f>
        <v>41039.708333333336</v>
      </c>
      <c r="U2469" s="8">
        <f>VALUE(+LEFT(S2469,5))</f>
        <v>41025</v>
      </c>
      <c r="V2469" t="str">
        <f>VLOOKUP(D2469,X$2:Y$13,2)</f>
        <v>1000 to 4999</v>
      </c>
    </row>
    <row r="2470" spans="1:22" ht="28.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>+E2470/D2470</f>
        <v>1.0721700000000001</v>
      </c>
      <c r="P2470">
        <f>AVERAGE(E2470/L2470)</f>
        <v>36.97137931034483</v>
      </c>
      <c r="Q2470" t="str">
        <f>LEFT(N2470,SEARCH("/",N2470)-1)</f>
        <v>music</v>
      </c>
      <c r="R2470" t="str">
        <f>RIGHT(N2470,LEN(N2470)-SEARCH("/",N2470))</f>
        <v>indie rock</v>
      </c>
      <c r="S2470" s="8">
        <f>(((J2470/60)/60)/24)+DATE(1970,1,1)</f>
        <v>41174.154178240737</v>
      </c>
      <c r="T2470" s="8">
        <f>(((I2470/60)/60)/24)+DATE(1970,1,1)</f>
        <v>41210.208333333336</v>
      </c>
      <c r="U2470" s="8">
        <f>VALUE(+LEFT(S2470,5))</f>
        <v>41174</v>
      </c>
      <c r="V2470" t="str">
        <f>VLOOKUP(D2470,X$2:Y$13,2)</f>
        <v>1000 to 4999</v>
      </c>
    </row>
    <row r="2471" spans="1:22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>+E2471/D2471</f>
        <v>1.1366666666666667</v>
      </c>
      <c r="P2471">
        <f>AVERAGE(E2471/L2471)</f>
        <v>29.021276595744681</v>
      </c>
      <c r="Q2471" t="str">
        <f>LEFT(N2471,SEARCH("/",N2471)-1)</f>
        <v>music</v>
      </c>
      <c r="R2471" t="str">
        <f>RIGHT(N2471,LEN(N2471)-SEARCH("/",N2471))</f>
        <v>indie rock</v>
      </c>
      <c r="S2471" s="8">
        <f>(((J2471/60)/60)/24)+DATE(1970,1,1)</f>
        <v>40557.429733796293</v>
      </c>
      <c r="T2471" s="8">
        <f>(((I2471/60)/60)/24)+DATE(1970,1,1)</f>
        <v>40582.429733796293</v>
      </c>
      <c r="U2471" s="8">
        <f>VALUE(+LEFT(S2471,5))</f>
        <v>40557</v>
      </c>
      <c r="V2471" t="str">
        <f>VLOOKUP(D2471,X$2:Y$13,2)</f>
        <v>1000 to 4999</v>
      </c>
    </row>
    <row r="2472" spans="1:22" ht="28.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>+E2472/D2472</f>
        <v>1.0316400000000001</v>
      </c>
      <c r="P2472">
        <f>AVERAGE(E2472/L2472)</f>
        <v>28.65666666666667</v>
      </c>
      <c r="Q2472" t="str">
        <f>LEFT(N2472,SEARCH("/",N2472)-1)</f>
        <v>music</v>
      </c>
      <c r="R2472" t="str">
        <f>RIGHT(N2472,LEN(N2472)-SEARCH("/",N2472))</f>
        <v>indie rock</v>
      </c>
      <c r="S2472" s="8">
        <f>(((J2472/60)/60)/24)+DATE(1970,1,1)</f>
        <v>41023.07471064815</v>
      </c>
      <c r="T2472" s="8">
        <f>(((I2472/60)/60)/24)+DATE(1970,1,1)</f>
        <v>41053.07471064815</v>
      </c>
      <c r="U2472" s="8">
        <f>VALUE(+LEFT(S2472,5))</f>
        <v>41023</v>
      </c>
      <c r="V2472" t="str">
        <f>VLOOKUP(D2472,X$2:Y$13,2)</f>
        <v>1000 to 4999</v>
      </c>
    </row>
    <row r="2473" spans="1:22" ht="43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>+E2473/D2473</f>
        <v>1.28</v>
      </c>
      <c r="P2473">
        <f>AVERAGE(E2473/L2473)</f>
        <v>37.647058823529413</v>
      </c>
      <c r="Q2473" t="str">
        <f>LEFT(N2473,SEARCH("/",N2473)-1)</f>
        <v>music</v>
      </c>
      <c r="R2473" t="str">
        <f>RIGHT(N2473,LEN(N2473)-SEARCH("/",N2473))</f>
        <v>indie rock</v>
      </c>
      <c r="S2473" s="8">
        <f>(((J2473/60)/60)/24)+DATE(1970,1,1)</f>
        <v>40893.992962962962</v>
      </c>
      <c r="T2473" s="8">
        <f>(((I2473/60)/60)/24)+DATE(1970,1,1)</f>
        <v>40933.992962962962</v>
      </c>
      <c r="U2473" s="8">
        <f>VALUE(+LEFT(S2473,5))</f>
        <v>40893</v>
      </c>
      <c r="V2473" t="str">
        <f>VLOOKUP(D2473,X$2:Y$13,2)</f>
        <v>Less than 1000</v>
      </c>
    </row>
    <row r="2474" spans="1:22" ht="43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>+E2474/D2474</f>
        <v>1.3576026666666667</v>
      </c>
      <c r="P2474">
        <f>AVERAGE(E2474/L2474)</f>
        <v>97.904038461538462</v>
      </c>
      <c r="Q2474" t="str">
        <f>LEFT(N2474,SEARCH("/",N2474)-1)</f>
        <v>music</v>
      </c>
      <c r="R2474" t="str">
        <f>RIGHT(N2474,LEN(N2474)-SEARCH("/",N2474))</f>
        <v>indie rock</v>
      </c>
      <c r="S2474" s="8">
        <f>(((J2474/60)/60)/24)+DATE(1970,1,1)</f>
        <v>40354.11550925926</v>
      </c>
      <c r="T2474" s="8">
        <f>(((I2474/60)/60)/24)+DATE(1970,1,1)</f>
        <v>40425.043749999997</v>
      </c>
      <c r="U2474" s="8">
        <f>VALUE(+LEFT(S2474,5))</f>
        <v>40354</v>
      </c>
      <c r="V2474" t="str">
        <f>VLOOKUP(D2474,X$2:Y$13,2)</f>
        <v>5000 to 9999</v>
      </c>
    </row>
    <row r="2475" spans="1:22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>+E2475/D2475</f>
        <v>1</v>
      </c>
      <c r="P2475">
        <f>AVERAGE(E2475/L2475)</f>
        <v>42.553191489361701</v>
      </c>
      <c r="Q2475" t="str">
        <f>LEFT(N2475,SEARCH("/",N2475)-1)</f>
        <v>music</v>
      </c>
      <c r="R2475" t="str">
        <f>RIGHT(N2475,LEN(N2475)-SEARCH("/",N2475))</f>
        <v>indie rock</v>
      </c>
      <c r="S2475" s="8">
        <f>(((J2475/60)/60)/24)+DATE(1970,1,1)</f>
        <v>41193.748483796298</v>
      </c>
      <c r="T2475" s="8">
        <f>(((I2475/60)/60)/24)+DATE(1970,1,1)</f>
        <v>41223.790150462963</v>
      </c>
      <c r="U2475" s="8">
        <f>VALUE(+LEFT(S2475,5))</f>
        <v>41193</v>
      </c>
      <c r="V2475" t="str">
        <f>VLOOKUP(D2475,X$2:Y$13,2)</f>
        <v>1000 to 4999</v>
      </c>
    </row>
    <row r="2476" spans="1:22" ht="43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>+E2476/D2476</f>
        <v>1.0000360000000001</v>
      </c>
      <c r="P2476">
        <f>AVERAGE(E2476/L2476)</f>
        <v>131.58368421052631</v>
      </c>
      <c r="Q2476" t="str">
        <f>LEFT(N2476,SEARCH("/",N2476)-1)</f>
        <v>music</v>
      </c>
      <c r="R2476" t="str">
        <f>RIGHT(N2476,LEN(N2476)-SEARCH("/",N2476))</f>
        <v>indie rock</v>
      </c>
      <c r="S2476" s="8">
        <f>(((J2476/60)/60)/24)+DATE(1970,1,1)</f>
        <v>40417.011296296296</v>
      </c>
      <c r="T2476" s="8">
        <f>(((I2476/60)/60)/24)+DATE(1970,1,1)</f>
        <v>40462.011296296296</v>
      </c>
      <c r="U2476" s="8">
        <f>VALUE(+LEFT(S2476,5))</f>
        <v>40417</v>
      </c>
      <c r="V2476" t="str">
        <f>VLOOKUP(D2476,X$2:Y$13,2)</f>
        <v>5000 to 9999</v>
      </c>
    </row>
    <row r="2477" spans="1:22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>+E2477/D2477</f>
        <v>1.0471999999999999</v>
      </c>
      <c r="P2477">
        <f>AVERAGE(E2477/L2477)</f>
        <v>32.320987654320987</v>
      </c>
      <c r="Q2477" t="str">
        <f>LEFT(N2477,SEARCH("/",N2477)-1)</f>
        <v>music</v>
      </c>
      <c r="R2477" t="str">
        <f>RIGHT(N2477,LEN(N2477)-SEARCH("/",N2477))</f>
        <v>indie rock</v>
      </c>
      <c r="S2477" s="8">
        <f>(((J2477/60)/60)/24)+DATE(1970,1,1)</f>
        <v>40310.287673611114</v>
      </c>
      <c r="T2477" s="8">
        <f>(((I2477/60)/60)/24)+DATE(1970,1,1)</f>
        <v>40369.916666666664</v>
      </c>
      <c r="U2477" s="8">
        <f>VALUE(+LEFT(S2477,5))</f>
        <v>40310</v>
      </c>
      <c r="V2477" t="str">
        <f>VLOOKUP(D2477,X$2:Y$13,2)</f>
        <v>1000 to 4999</v>
      </c>
    </row>
    <row r="2478" spans="1:22" ht="28.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>+E2478/D2478</f>
        <v>1.050225</v>
      </c>
      <c r="P2478">
        <f>AVERAGE(E2478/L2478)</f>
        <v>61.103999999999999</v>
      </c>
      <c r="Q2478" t="str">
        <f>LEFT(N2478,SEARCH("/",N2478)-1)</f>
        <v>music</v>
      </c>
      <c r="R2478" t="str">
        <f>RIGHT(N2478,LEN(N2478)-SEARCH("/",N2478))</f>
        <v>indie rock</v>
      </c>
      <c r="S2478" s="8">
        <f>(((J2478/60)/60)/24)+DATE(1970,1,1)</f>
        <v>41913.328356481477</v>
      </c>
      <c r="T2478" s="8">
        <f>(((I2478/60)/60)/24)+DATE(1970,1,1)</f>
        <v>41946.370023148149</v>
      </c>
      <c r="U2478" s="8">
        <f>VALUE(+LEFT(S2478,5))</f>
        <v>41913</v>
      </c>
      <c r="V2478" t="str">
        <f>VLOOKUP(D2478,X$2:Y$13,2)</f>
        <v>1000 to 4999</v>
      </c>
    </row>
    <row r="2479" spans="1:22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>+E2479/D2479</f>
        <v>1.7133333333333334</v>
      </c>
      <c r="P2479">
        <f>AVERAGE(E2479/L2479)</f>
        <v>31.341463414634145</v>
      </c>
      <c r="Q2479" t="str">
        <f>LEFT(N2479,SEARCH("/",N2479)-1)</f>
        <v>music</v>
      </c>
      <c r="R2479" t="str">
        <f>RIGHT(N2479,LEN(N2479)-SEARCH("/",N2479))</f>
        <v>indie rock</v>
      </c>
      <c r="S2479" s="8">
        <f>(((J2479/60)/60)/24)+DATE(1970,1,1)</f>
        <v>41088.691493055558</v>
      </c>
      <c r="T2479" s="8">
        <f>(((I2479/60)/60)/24)+DATE(1970,1,1)</f>
        <v>41133.691493055558</v>
      </c>
      <c r="U2479" s="8">
        <f>VALUE(+LEFT(S2479,5))</f>
        <v>41088</v>
      </c>
      <c r="V2479" t="str">
        <f>VLOOKUP(D2479,X$2:Y$13,2)</f>
        <v>Less than 1000</v>
      </c>
    </row>
    <row r="2480" spans="1:22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>+E2480/D2480</f>
        <v>1.2749999999999999</v>
      </c>
      <c r="P2480">
        <f>AVERAGE(E2480/L2480)</f>
        <v>129.1139240506329</v>
      </c>
      <c r="Q2480" t="str">
        <f>LEFT(N2480,SEARCH("/",N2480)-1)</f>
        <v>music</v>
      </c>
      <c r="R2480" t="str">
        <f>RIGHT(N2480,LEN(N2480)-SEARCH("/",N2480))</f>
        <v>indie rock</v>
      </c>
      <c r="S2480" s="8">
        <f>(((J2480/60)/60)/24)+DATE(1970,1,1)</f>
        <v>41257.950381944444</v>
      </c>
      <c r="T2480" s="8">
        <f>(((I2480/60)/60)/24)+DATE(1970,1,1)</f>
        <v>41287.950381944444</v>
      </c>
      <c r="U2480" s="8">
        <f>VALUE(+LEFT(S2480,5))</f>
        <v>41257</v>
      </c>
      <c r="V2480" t="str">
        <f>VLOOKUP(D2480,X$2:Y$13,2)</f>
        <v>5000 to 9999</v>
      </c>
    </row>
    <row r="2481" spans="1:22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>+E2481/D2481</f>
        <v>1.3344333333333334</v>
      </c>
      <c r="P2481">
        <f>AVERAGE(E2481/L2481)</f>
        <v>25.020624999999999</v>
      </c>
      <c r="Q2481" t="str">
        <f>LEFT(N2481,SEARCH("/",N2481)-1)</f>
        <v>music</v>
      </c>
      <c r="R2481" t="str">
        <f>RIGHT(N2481,LEN(N2481)-SEARCH("/",N2481))</f>
        <v>indie rock</v>
      </c>
      <c r="S2481" s="8">
        <f>(((J2481/60)/60)/24)+DATE(1970,1,1)</f>
        <v>41107.726782407408</v>
      </c>
      <c r="T2481" s="8">
        <f>(((I2481/60)/60)/24)+DATE(1970,1,1)</f>
        <v>41118.083333333336</v>
      </c>
      <c r="U2481" s="8">
        <f>VALUE(+LEFT(S2481,5))</f>
        <v>41107</v>
      </c>
      <c r="V2481" t="str">
        <f>VLOOKUP(D2481,X$2:Y$13,2)</f>
        <v>Less than 1000</v>
      </c>
    </row>
    <row r="2482" spans="1:22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>+E2482/D2482</f>
        <v>1</v>
      </c>
      <c r="P2482">
        <f>AVERAGE(E2482/L2482)</f>
        <v>250</v>
      </c>
      <c r="Q2482" t="str">
        <f>LEFT(N2482,SEARCH("/",N2482)-1)</f>
        <v>music</v>
      </c>
      <c r="R2482" t="str">
        <f>RIGHT(N2482,LEN(N2482)-SEARCH("/",N2482))</f>
        <v>indie rock</v>
      </c>
      <c r="S2482" s="8">
        <f>(((J2482/60)/60)/24)+DATE(1970,1,1)</f>
        <v>42227.936157407406</v>
      </c>
      <c r="T2482" s="8">
        <f>(((I2482/60)/60)/24)+DATE(1970,1,1)</f>
        <v>42287.936157407406</v>
      </c>
      <c r="U2482" s="8">
        <f>VALUE(+LEFT(S2482,5))</f>
        <v>42227</v>
      </c>
      <c r="V2482" t="str">
        <f>VLOOKUP(D2482,X$2:Y$13,2)</f>
        <v>1000 to 4999</v>
      </c>
    </row>
    <row r="2483" spans="1:22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>+E2483/D2483</f>
        <v>1.1291099999999998</v>
      </c>
      <c r="P2483">
        <f>AVERAGE(E2483/L2483)</f>
        <v>47.541473684210523</v>
      </c>
      <c r="Q2483" t="str">
        <f>LEFT(N2483,SEARCH("/",N2483)-1)</f>
        <v>music</v>
      </c>
      <c r="R2483" t="str">
        <f>RIGHT(N2483,LEN(N2483)-SEARCH("/",N2483))</f>
        <v>indie rock</v>
      </c>
      <c r="S2483" s="8">
        <f>(((J2483/60)/60)/24)+DATE(1970,1,1)</f>
        <v>40999.645925925928</v>
      </c>
      <c r="T2483" s="8">
        <f>(((I2483/60)/60)/24)+DATE(1970,1,1)</f>
        <v>41029.645925925928</v>
      </c>
      <c r="U2483" s="8">
        <f>VALUE(+LEFT(S2483,5))</f>
        <v>40999</v>
      </c>
      <c r="V2483" t="str">
        <f>VLOOKUP(D2483,X$2:Y$13,2)</f>
        <v>1000 to 4999</v>
      </c>
    </row>
    <row r="2484" spans="1:22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>+E2484/D2484</f>
        <v>1.0009999999999999</v>
      </c>
      <c r="P2484">
        <f>AVERAGE(E2484/L2484)</f>
        <v>40.04</v>
      </c>
      <c r="Q2484" t="str">
        <f>LEFT(N2484,SEARCH("/",N2484)-1)</f>
        <v>music</v>
      </c>
      <c r="R2484" t="str">
        <f>RIGHT(N2484,LEN(N2484)-SEARCH("/",N2484))</f>
        <v>indie rock</v>
      </c>
      <c r="S2484" s="8">
        <f>(((J2484/60)/60)/24)+DATE(1970,1,1)</f>
        <v>40711.782210648147</v>
      </c>
      <c r="T2484" s="8">
        <f>(((I2484/60)/60)/24)+DATE(1970,1,1)</f>
        <v>40756.782210648147</v>
      </c>
      <c r="U2484" s="8">
        <f>VALUE(+LEFT(S2484,5))</f>
        <v>40711</v>
      </c>
      <c r="V2484" t="str">
        <f>VLOOKUP(D2484,X$2:Y$13,2)</f>
        <v>1000 to 4999</v>
      </c>
    </row>
    <row r="2485" spans="1:22" ht="28.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>+E2485/D2485</f>
        <v>1.1372727272727272</v>
      </c>
      <c r="P2485">
        <f>AVERAGE(E2485/L2485)</f>
        <v>65.84210526315789</v>
      </c>
      <c r="Q2485" t="str">
        <f>LEFT(N2485,SEARCH("/",N2485)-1)</f>
        <v>music</v>
      </c>
      <c r="R2485" t="str">
        <f>RIGHT(N2485,LEN(N2485)-SEARCH("/",N2485))</f>
        <v>indie rock</v>
      </c>
      <c r="S2485" s="8">
        <f>(((J2485/60)/60)/24)+DATE(1970,1,1)</f>
        <v>40970.750034722223</v>
      </c>
      <c r="T2485" s="8">
        <f>(((I2485/60)/60)/24)+DATE(1970,1,1)</f>
        <v>41030.708368055559</v>
      </c>
      <c r="U2485" s="8">
        <f>VALUE(+LEFT(S2485,5))</f>
        <v>40970</v>
      </c>
      <c r="V2485" t="str">
        <f>VLOOKUP(D2485,X$2:Y$13,2)</f>
        <v>1000 to 4999</v>
      </c>
    </row>
    <row r="2486" spans="1:22" ht="43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>+E2486/D2486</f>
        <v>1.1931742857142855</v>
      </c>
      <c r="P2486">
        <f>AVERAGE(E2486/L2486)</f>
        <v>46.401222222222216</v>
      </c>
      <c r="Q2486" t="str">
        <f>LEFT(N2486,SEARCH("/",N2486)-1)</f>
        <v>music</v>
      </c>
      <c r="R2486" t="str">
        <f>RIGHT(N2486,LEN(N2486)-SEARCH("/",N2486))</f>
        <v>indie rock</v>
      </c>
      <c r="S2486" s="8">
        <f>(((J2486/60)/60)/24)+DATE(1970,1,1)</f>
        <v>40771.916701388887</v>
      </c>
      <c r="T2486" s="8">
        <f>(((I2486/60)/60)/24)+DATE(1970,1,1)</f>
        <v>40801.916701388887</v>
      </c>
      <c r="U2486" s="8">
        <f>VALUE(+LEFT(S2486,5))</f>
        <v>40771</v>
      </c>
      <c r="V2486" t="str">
        <f>VLOOKUP(D2486,X$2:Y$13,2)</f>
        <v>1000 to 4999</v>
      </c>
    </row>
    <row r="2487" spans="1:22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>+E2487/D2487</f>
        <v>1.0325</v>
      </c>
      <c r="P2487">
        <f>AVERAGE(E2487/L2487)</f>
        <v>50.365853658536587</v>
      </c>
      <c r="Q2487" t="str">
        <f>LEFT(N2487,SEARCH("/",N2487)-1)</f>
        <v>music</v>
      </c>
      <c r="R2487" t="str">
        <f>RIGHT(N2487,LEN(N2487)-SEARCH("/",N2487))</f>
        <v>indie rock</v>
      </c>
      <c r="S2487" s="8">
        <f>(((J2487/60)/60)/24)+DATE(1970,1,1)</f>
        <v>40793.998599537037</v>
      </c>
      <c r="T2487" s="8">
        <f>(((I2487/60)/60)/24)+DATE(1970,1,1)</f>
        <v>40828.998599537037</v>
      </c>
      <c r="U2487" s="8">
        <f>VALUE(+LEFT(S2487,5))</f>
        <v>40793</v>
      </c>
      <c r="V2487" t="str">
        <f>VLOOKUP(D2487,X$2:Y$13,2)</f>
        <v>1000 to 4999</v>
      </c>
    </row>
    <row r="2488" spans="1:22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>+E2488/D2488</f>
        <v>2.6566666666666667</v>
      </c>
      <c r="P2488">
        <f>AVERAGE(E2488/L2488)</f>
        <v>26.566666666666666</v>
      </c>
      <c r="Q2488" t="str">
        <f>LEFT(N2488,SEARCH("/",N2488)-1)</f>
        <v>music</v>
      </c>
      <c r="R2488" t="str">
        <f>RIGHT(N2488,LEN(N2488)-SEARCH("/",N2488))</f>
        <v>indie rock</v>
      </c>
      <c r="S2488" s="8">
        <f>(((J2488/60)/60)/24)+DATE(1970,1,1)</f>
        <v>40991.708055555559</v>
      </c>
      <c r="T2488" s="8">
        <f>(((I2488/60)/60)/24)+DATE(1970,1,1)</f>
        <v>41021.708055555559</v>
      </c>
      <c r="U2488" s="8">
        <f>VALUE(+LEFT(S2488,5))</f>
        <v>40991</v>
      </c>
      <c r="V2488" t="str">
        <f>VLOOKUP(D2488,X$2:Y$13,2)</f>
        <v>Less than 1000</v>
      </c>
    </row>
    <row r="2489" spans="1:22" ht="28.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>+E2489/D2489</f>
        <v>1.0005066666666667</v>
      </c>
      <c r="P2489">
        <f>AVERAGE(E2489/L2489)</f>
        <v>39.493684210526318</v>
      </c>
      <c r="Q2489" t="str">
        <f>LEFT(N2489,SEARCH("/",N2489)-1)</f>
        <v>music</v>
      </c>
      <c r="R2489" t="str">
        <f>RIGHT(N2489,LEN(N2489)-SEARCH("/",N2489))</f>
        <v>indie rock</v>
      </c>
      <c r="S2489" s="8">
        <f>(((J2489/60)/60)/24)+DATE(1970,1,1)</f>
        <v>41026.083298611113</v>
      </c>
      <c r="T2489" s="8">
        <f>(((I2489/60)/60)/24)+DATE(1970,1,1)</f>
        <v>41056.083298611113</v>
      </c>
      <c r="U2489" s="8">
        <f>VALUE(+LEFT(S2489,5))</f>
        <v>41026</v>
      </c>
      <c r="V2489" t="str">
        <f>VLOOKUP(D2489,X$2:Y$13,2)</f>
        <v>1000 to 4999</v>
      </c>
    </row>
    <row r="2490" spans="1:22" ht="43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>+E2490/D2490</f>
        <v>1.0669999999999999</v>
      </c>
      <c r="P2490">
        <f>AVERAGE(E2490/L2490)</f>
        <v>49.246153846153845</v>
      </c>
      <c r="Q2490" t="str">
        <f>LEFT(N2490,SEARCH("/",N2490)-1)</f>
        <v>music</v>
      </c>
      <c r="R2490" t="str">
        <f>RIGHT(N2490,LEN(N2490)-SEARCH("/",N2490))</f>
        <v>indie rock</v>
      </c>
      <c r="S2490" s="8">
        <f>(((J2490/60)/60)/24)+DATE(1970,1,1)</f>
        <v>40833.633194444446</v>
      </c>
      <c r="T2490" s="8">
        <f>(((I2490/60)/60)/24)+DATE(1970,1,1)</f>
        <v>40863.674861111111</v>
      </c>
      <c r="U2490" s="8">
        <f>VALUE(+LEFT(S2490,5))</f>
        <v>40833</v>
      </c>
      <c r="V2490" t="str">
        <f>VLOOKUP(D2490,X$2:Y$13,2)</f>
        <v>1000 to 4999</v>
      </c>
    </row>
    <row r="2491" spans="1:22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>+E2491/D2491</f>
        <v>1.3367142857142857</v>
      </c>
      <c r="P2491">
        <f>AVERAGE(E2491/L2491)</f>
        <v>62.38</v>
      </c>
      <c r="Q2491" t="str">
        <f>LEFT(N2491,SEARCH("/",N2491)-1)</f>
        <v>music</v>
      </c>
      <c r="R2491" t="str">
        <f>RIGHT(N2491,LEN(N2491)-SEARCH("/",N2491))</f>
        <v>indie rock</v>
      </c>
      <c r="S2491" s="8">
        <f>(((J2491/60)/60)/24)+DATE(1970,1,1)</f>
        <v>41373.690266203703</v>
      </c>
      <c r="T2491" s="8">
        <f>(((I2491/60)/60)/24)+DATE(1970,1,1)</f>
        <v>41403.690266203703</v>
      </c>
      <c r="U2491" s="8">
        <f>VALUE(+LEFT(S2491,5))</f>
        <v>41373</v>
      </c>
      <c r="V2491" t="str">
        <f>VLOOKUP(D2491,X$2:Y$13,2)</f>
        <v>1000 to 4999</v>
      </c>
    </row>
    <row r="2492" spans="1:22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>+E2492/D2492</f>
        <v>1.214</v>
      </c>
      <c r="P2492">
        <f>AVERAGE(E2492/L2492)</f>
        <v>37.9375</v>
      </c>
      <c r="Q2492" t="str">
        <f>LEFT(N2492,SEARCH("/",N2492)-1)</f>
        <v>music</v>
      </c>
      <c r="R2492" t="str">
        <f>RIGHT(N2492,LEN(N2492)-SEARCH("/",N2492))</f>
        <v>indie rock</v>
      </c>
      <c r="S2492" s="8">
        <f>(((J2492/60)/60)/24)+DATE(1970,1,1)</f>
        <v>41023.227731481478</v>
      </c>
      <c r="T2492" s="8">
        <f>(((I2492/60)/60)/24)+DATE(1970,1,1)</f>
        <v>41083.227731481478</v>
      </c>
      <c r="U2492" s="8">
        <f>VALUE(+LEFT(S2492,5))</f>
        <v>41023</v>
      </c>
      <c r="V2492" t="str">
        <f>VLOOKUP(D2492,X$2:Y$13,2)</f>
        <v>Less than 1000</v>
      </c>
    </row>
    <row r="2493" spans="1:22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>+E2493/D2493</f>
        <v>1.032</v>
      </c>
      <c r="P2493">
        <f>AVERAGE(E2493/L2493)</f>
        <v>51.6</v>
      </c>
      <c r="Q2493" t="str">
        <f>LEFT(N2493,SEARCH("/",N2493)-1)</f>
        <v>music</v>
      </c>
      <c r="R2493" t="str">
        <f>RIGHT(N2493,LEN(N2493)-SEARCH("/",N2493))</f>
        <v>indie rock</v>
      </c>
      <c r="S2493" s="8">
        <f>(((J2493/60)/60)/24)+DATE(1970,1,1)</f>
        <v>40542.839282407411</v>
      </c>
      <c r="T2493" s="8">
        <f>(((I2493/60)/60)/24)+DATE(1970,1,1)</f>
        <v>40559.07708333333</v>
      </c>
      <c r="U2493" s="8">
        <f>VALUE(+LEFT(S2493,5))</f>
        <v>40542</v>
      </c>
      <c r="V2493" t="str">
        <f>VLOOKUP(D2493,X$2:Y$13,2)</f>
        <v>Less than 1000</v>
      </c>
    </row>
    <row r="2494" spans="1:22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>+E2494/D2494</f>
        <v>1.25</v>
      </c>
      <c r="P2494">
        <f>AVERAGE(E2494/L2494)</f>
        <v>27.777777777777779</v>
      </c>
      <c r="Q2494" t="str">
        <f>LEFT(N2494,SEARCH("/",N2494)-1)</f>
        <v>music</v>
      </c>
      <c r="R2494" t="str">
        <f>RIGHT(N2494,LEN(N2494)-SEARCH("/",N2494))</f>
        <v>indie rock</v>
      </c>
      <c r="S2494" s="8">
        <f>(((J2494/60)/60)/24)+DATE(1970,1,1)</f>
        <v>41024.985972222225</v>
      </c>
      <c r="T2494" s="8">
        <f>(((I2494/60)/60)/24)+DATE(1970,1,1)</f>
        <v>41076.415972222225</v>
      </c>
      <c r="U2494" s="8">
        <f>VALUE(+LEFT(S2494,5))</f>
        <v>41024</v>
      </c>
      <c r="V2494" t="str">
        <f>VLOOKUP(D2494,X$2:Y$13,2)</f>
        <v>Less than 1000</v>
      </c>
    </row>
    <row r="2495" spans="1:22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>+E2495/D2495</f>
        <v>1.2869999999999999</v>
      </c>
      <c r="P2495">
        <f>AVERAGE(E2495/L2495)</f>
        <v>99.382239382239376</v>
      </c>
      <c r="Q2495" t="str">
        <f>LEFT(N2495,SEARCH("/",N2495)-1)</f>
        <v>music</v>
      </c>
      <c r="R2495" t="str">
        <f>RIGHT(N2495,LEN(N2495)-SEARCH("/",N2495))</f>
        <v>indie rock</v>
      </c>
      <c r="S2495" s="8">
        <f>(((J2495/60)/60)/24)+DATE(1970,1,1)</f>
        <v>41348.168287037035</v>
      </c>
      <c r="T2495" s="8">
        <f>(((I2495/60)/60)/24)+DATE(1970,1,1)</f>
        <v>41393.168287037035</v>
      </c>
      <c r="U2495" s="8">
        <f>VALUE(+LEFT(S2495,5))</f>
        <v>41348</v>
      </c>
      <c r="V2495" t="str">
        <f>VLOOKUP(D2495,X$2:Y$13,2)</f>
        <v>20000 to 24999</v>
      </c>
    </row>
    <row r="2496" spans="1:22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>+E2496/D2496</f>
        <v>1.0100533333333332</v>
      </c>
      <c r="P2496">
        <f>AVERAGE(E2496/L2496)</f>
        <v>38.848205128205123</v>
      </c>
      <c r="Q2496" t="str">
        <f>LEFT(N2496,SEARCH("/",N2496)-1)</f>
        <v>music</v>
      </c>
      <c r="R2496" t="str">
        <f>RIGHT(N2496,LEN(N2496)-SEARCH("/",N2496))</f>
        <v>indie rock</v>
      </c>
      <c r="S2496" s="8">
        <f>(((J2496/60)/60)/24)+DATE(1970,1,1)</f>
        <v>41022.645185185182</v>
      </c>
      <c r="T2496" s="8">
        <f>(((I2496/60)/60)/24)+DATE(1970,1,1)</f>
        <v>41052.645185185182</v>
      </c>
      <c r="U2496" s="8">
        <f>VALUE(+LEFT(S2496,5))</f>
        <v>41022</v>
      </c>
      <c r="V2496" t="str">
        <f>VLOOKUP(D2496,X$2:Y$13,2)</f>
        <v>1000 to 4999</v>
      </c>
    </row>
    <row r="2497" spans="1:22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>+E2497/D2497</f>
        <v>1.2753666666666665</v>
      </c>
      <c r="P2497">
        <f>AVERAGE(E2497/L2497)</f>
        <v>45.548809523809524</v>
      </c>
      <c r="Q2497" t="str">
        <f>LEFT(N2497,SEARCH("/",N2497)-1)</f>
        <v>music</v>
      </c>
      <c r="R2497" t="str">
        <f>RIGHT(N2497,LEN(N2497)-SEARCH("/",N2497))</f>
        <v>indie rock</v>
      </c>
      <c r="S2497" s="8">
        <f>(((J2497/60)/60)/24)+DATE(1970,1,1)</f>
        <v>41036.946469907409</v>
      </c>
      <c r="T2497" s="8">
        <f>(((I2497/60)/60)/24)+DATE(1970,1,1)</f>
        <v>41066.946469907409</v>
      </c>
      <c r="U2497" s="8">
        <f>VALUE(+LEFT(S2497,5))</f>
        <v>41036</v>
      </c>
      <c r="V2497" t="str">
        <f>VLOOKUP(D2497,X$2:Y$13,2)</f>
        <v>1000 to 4999</v>
      </c>
    </row>
    <row r="2498" spans="1:22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>+E2498/D2498</f>
        <v>1</v>
      </c>
      <c r="P2498">
        <f>AVERAGE(E2498/L2498)</f>
        <v>600</v>
      </c>
      <c r="Q2498" t="str">
        <f>LEFT(N2498,SEARCH("/",N2498)-1)</f>
        <v>music</v>
      </c>
      <c r="R2498" t="str">
        <f>RIGHT(N2498,LEN(N2498)-SEARCH("/",N2498))</f>
        <v>indie rock</v>
      </c>
      <c r="S2498" s="8">
        <f>(((J2498/60)/60)/24)+DATE(1970,1,1)</f>
        <v>41327.996435185189</v>
      </c>
      <c r="T2498" s="8">
        <f>(((I2498/60)/60)/24)+DATE(1970,1,1)</f>
        <v>41362.954768518517</v>
      </c>
      <c r="U2498" s="8">
        <f>VALUE(+LEFT(S2498,5))</f>
        <v>41327</v>
      </c>
      <c r="V2498" t="str">
        <f>VLOOKUP(D2498,X$2:Y$13,2)</f>
        <v>5000 to 9999</v>
      </c>
    </row>
    <row r="2499" spans="1:22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>+E2499/D2499</f>
        <v>1.127715</v>
      </c>
      <c r="P2499">
        <f>AVERAGE(E2499/L2499)</f>
        <v>80.551071428571419</v>
      </c>
      <c r="Q2499" t="str">
        <f>LEFT(N2499,SEARCH("/",N2499)-1)</f>
        <v>music</v>
      </c>
      <c r="R2499" t="str">
        <f>RIGHT(N2499,LEN(N2499)-SEARCH("/",N2499))</f>
        <v>indie rock</v>
      </c>
      <c r="S2499" s="8">
        <f>(((J2499/60)/60)/24)+DATE(1970,1,1)</f>
        <v>40730.878912037035</v>
      </c>
      <c r="T2499" s="8">
        <f>(((I2499/60)/60)/24)+DATE(1970,1,1)</f>
        <v>40760.878912037035</v>
      </c>
      <c r="U2499" s="8">
        <f>VALUE(+LEFT(S2499,5))</f>
        <v>40730</v>
      </c>
      <c r="V2499" t="str">
        <f>VLOOKUP(D2499,X$2:Y$13,2)</f>
        <v>1000 to 4999</v>
      </c>
    </row>
    <row r="2500" spans="1:22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>+E2500/D2500</f>
        <v>1.056</v>
      </c>
      <c r="P2500">
        <f>AVERAGE(E2500/L2500)</f>
        <v>52.8</v>
      </c>
      <c r="Q2500" t="str">
        <f>LEFT(N2500,SEARCH("/",N2500)-1)</f>
        <v>music</v>
      </c>
      <c r="R2500" t="str">
        <f>RIGHT(N2500,LEN(N2500)-SEARCH("/",N2500))</f>
        <v>indie rock</v>
      </c>
      <c r="S2500" s="8">
        <f>(((J2500/60)/60)/24)+DATE(1970,1,1)</f>
        <v>42017.967442129629</v>
      </c>
      <c r="T2500" s="8">
        <f>(((I2500/60)/60)/24)+DATE(1970,1,1)</f>
        <v>42031.967442129629</v>
      </c>
      <c r="U2500" s="8">
        <f>VALUE(+LEFT(S2500,5))</f>
        <v>42017</v>
      </c>
      <c r="V2500" t="str">
        <f>VLOOKUP(D2500,X$2:Y$13,2)</f>
        <v>1000 to 4999</v>
      </c>
    </row>
    <row r="2501" spans="1:22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>+E2501/D2501</f>
        <v>2.0262500000000001</v>
      </c>
      <c r="P2501">
        <f>AVERAGE(E2501/L2501)</f>
        <v>47.676470588235297</v>
      </c>
      <c r="Q2501" t="str">
        <f>LEFT(N2501,SEARCH("/",N2501)-1)</f>
        <v>music</v>
      </c>
      <c r="R2501" t="str">
        <f>RIGHT(N2501,LEN(N2501)-SEARCH("/",N2501))</f>
        <v>indie rock</v>
      </c>
      <c r="S2501" s="8">
        <f>(((J2501/60)/60)/24)+DATE(1970,1,1)</f>
        <v>41226.648576388885</v>
      </c>
      <c r="T2501" s="8">
        <f>(((I2501/60)/60)/24)+DATE(1970,1,1)</f>
        <v>41274.75</v>
      </c>
      <c r="U2501" s="8">
        <f>VALUE(+LEFT(S2501,5))</f>
        <v>41226</v>
      </c>
      <c r="V2501" t="str">
        <f>VLOOKUP(D2501,X$2:Y$13,2)</f>
        <v>1000 to 4999</v>
      </c>
    </row>
    <row r="2502" spans="1:22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>+E2502/D2502</f>
        <v>1.1333333333333333</v>
      </c>
      <c r="P2502">
        <f>AVERAGE(E2502/L2502)</f>
        <v>23.448275862068964</v>
      </c>
      <c r="Q2502" t="str">
        <f>LEFT(N2502,SEARCH("/",N2502)-1)</f>
        <v>music</v>
      </c>
      <c r="R2502" t="str">
        <f>RIGHT(N2502,LEN(N2502)-SEARCH("/",N2502))</f>
        <v>indie rock</v>
      </c>
      <c r="S2502" s="8">
        <f>(((J2502/60)/60)/24)+DATE(1970,1,1)</f>
        <v>41053.772858796299</v>
      </c>
      <c r="T2502" s="8">
        <f>(((I2502/60)/60)/24)+DATE(1970,1,1)</f>
        <v>41083.772858796299</v>
      </c>
      <c r="U2502" s="8">
        <f>VALUE(+LEFT(S2502,5))</f>
        <v>41053</v>
      </c>
      <c r="V2502" t="str">
        <f>VLOOKUP(D2502,X$2:Y$13,2)</f>
        <v>Less than 1000</v>
      </c>
    </row>
    <row r="2503" spans="1:22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>+E2503/D2503</f>
        <v>2.5545454545454545E-2</v>
      </c>
      <c r="P2503">
        <f>AVERAGE(E2503/L2503)</f>
        <v>40.142857142857146</v>
      </c>
      <c r="Q2503" t="str">
        <f>LEFT(N2503,SEARCH("/",N2503)-1)</f>
        <v>food</v>
      </c>
      <c r="R2503" t="str">
        <f>RIGHT(N2503,LEN(N2503)-SEARCH("/",N2503))</f>
        <v>restaurants</v>
      </c>
      <c r="S2503" s="8">
        <f>(((J2503/60)/60)/24)+DATE(1970,1,1)</f>
        <v>42244.776666666665</v>
      </c>
      <c r="T2503" s="8">
        <f>(((I2503/60)/60)/24)+DATE(1970,1,1)</f>
        <v>42274.776666666665</v>
      </c>
      <c r="U2503" s="8">
        <f>VALUE(+LEFT(S2503,5))</f>
        <v>42244</v>
      </c>
      <c r="V2503" t="str">
        <f>VLOOKUP(D2503,X$2:Y$13,2)</f>
        <v>10000 to 14999</v>
      </c>
    </row>
    <row r="2504" spans="1:22" ht="43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>+E2504/D2504</f>
        <v>7.8181818181818181E-4</v>
      </c>
      <c r="P2504">
        <f>AVERAGE(E2504/L2504)</f>
        <v>17.2</v>
      </c>
      <c r="Q2504" t="str">
        <f>LEFT(N2504,SEARCH("/",N2504)-1)</f>
        <v>food</v>
      </c>
      <c r="R2504" t="str">
        <f>RIGHT(N2504,LEN(N2504)-SEARCH("/",N2504))</f>
        <v>restaurants</v>
      </c>
      <c r="S2504" s="8">
        <f>(((J2504/60)/60)/24)+DATE(1970,1,1)</f>
        <v>41858.825439814813</v>
      </c>
      <c r="T2504" s="8">
        <f>(((I2504/60)/60)/24)+DATE(1970,1,1)</f>
        <v>41903.825439814813</v>
      </c>
      <c r="U2504" s="8">
        <f>VALUE(+LEFT(S2504,5))</f>
        <v>41858</v>
      </c>
      <c r="V2504" t="str">
        <f>VLOOKUP(D2504,X$2:Y$13,2)</f>
        <v>Greater than or equal to 50000</v>
      </c>
    </row>
    <row r="2505" spans="1:22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>+E2505/D2505</f>
        <v>0</v>
      </c>
      <c r="P2505" t="e">
        <f>AVERAGE(E2505/L2505)</f>
        <v>#DIV/0!</v>
      </c>
      <c r="Q2505" t="str">
        <f>LEFT(N2505,SEARCH("/",N2505)-1)</f>
        <v>food</v>
      </c>
      <c r="R2505" t="str">
        <f>RIGHT(N2505,LEN(N2505)-SEARCH("/",N2505))</f>
        <v>restaurants</v>
      </c>
      <c r="S2505" s="8">
        <f>(((J2505/60)/60)/24)+DATE(1970,1,1)</f>
        <v>42498.899398148147</v>
      </c>
      <c r="T2505" s="8">
        <f>(((I2505/60)/60)/24)+DATE(1970,1,1)</f>
        <v>42528.879166666666</v>
      </c>
      <c r="U2505" s="8">
        <f>VALUE(+LEFT(S2505,5))</f>
        <v>42498</v>
      </c>
      <c r="V2505" t="str">
        <f>VLOOKUP(D2505,X$2:Y$13,2)</f>
        <v>10000 to 14999</v>
      </c>
    </row>
    <row r="2506" spans="1:22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>+E2506/D2506</f>
        <v>0</v>
      </c>
      <c r="P2506" t="e">
        <f>AVERAGE(E2506/L2506)</f>
        <v>#DIV/0!</v>
      </c>
      <c r="Q2506" t="str">
        <f>LEFT(N2506,SEARCH("/",N2506)-1)</f>
        <v>food</v>
      </c>
      <c r="R2506" t="str">
        <f>RIGHT(N2506,LEN(N2506)-SEARCH("/",N2506))</f>
        <v>restaurants</v>
      </c>
      <c r="S2506" s="8">
        <f>(((J2506/60)/60)/24)+DATE(1970,1,1)</f>
        <v>41928.015439814815</v>
      </c>
      <c r="T2506" s="8">
        <f>(((I2506/60)/60)/24)+DATE(1970,1,1)</f>
        <v>41958.057106481487</v>
      </c>
      <c r="U2506" s="8">
        <f>VALUE(+LEFT(S2506,5))</f>
        <v>41928</v>
      </c>
      <c r="V2506" t="str">
        <f>VLOOKUP(D2506,X$2:Y$13,2)</f>
        <v>35000 to 39999</v>
      </c>
    </row>
    <row r="2507" spans="1:22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>+E2507/D2507</f>
        <v>0</v>
      </c>
      <c r="P2507" t="e">
        <f>AVERAGE(E2507/L2507)</f>
        <v>#DIV/0!</v>
      </c>
      <c r="Q2507" t="str">
        <f>LEFT(N2507,SEARCH("/",N2507)-1)</f>
        <v>food</v>
      </c>
      <c r="R2507" t="str">
        <f>RIGHT(N2507,LEN(N2507)-SEARCH("/",N2507))</f>
        <v>restaurants</v>
      </c>
      <c r="S2507" s="8">
        <f>(((J2507/60)/60)/24)+DATE(1970,1,1)</f>
        <v>42047.05574074074</v>
      </c>
      <c r="T2507" s="8">
        <f>(((I2507/60)/60)/24)+DATE(1970,1,1)</f>
        <v>42077.014074074075</v>
      </c>
      <c r="U2507" s="8">
        <f>VALUE(+LEFT(S2507,5))</f>
        <v>42047</v>
      </c>
      <c r="V2507" t="str">
        <f>VLOOKUP(D2507,X$2:Y$13,2)</f>
        <v>5000 to 9999</v>
      </c>
    </row>
    <row r="2508" spans="1:22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>+E2508/D2508</f>
        <v>6.0000000000000001E-3</v>
      </c>
      <c r="P2508">
        <f>AVERAGE(E2508/L2508)</f>
        <v>15</v>
      </c>
      <c r="Q2508" t="str">
        <f>LEFT(N2508,SEARCH("/",N2508)-1)</f>
        <v>food</v>
      </c>
      <c r="R2508" t="str">
        <f>RIGHT(N2508,LEN(N2508)-SEARCH("/",N2508))</f>
        <v>restaurants</v>
      </c>
      <c r="S2508" s="8">
        <f>(((J2508/60)/60)/24)+DATE(1970,1,1)</f>
        <v>42258.297094907408</v>
      </c>
      <c r="T2508" s="8">
        <f>(((I2508/60)/60)/24)+DATE(1970,1,1)</f>
        <v>42280.875</v>
      </c>
      <c r="U2508" s="8">
        <f>VALUE(+LEFT(S2508,5))</f>
        <v>42258</v>
      </c>
      <c r="V2508" t="str">
        <f>VLOOKUP(D2508,X$2:Y$13,2)</f>
        <v>5000 to 9999</v>
      </c>
    </row>
    <row r="2509" spans="1:2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>+E2509/D2509</f>
        <v>0</v>
      </c>
      <c r="P2509" t="e">
        <f>AVERAGE(E2509/L2509)</f>
        <v>#DIV/0!</v>
      </c>
      <c r="Q2509" t="str">
        <f>LEFT(N2509,SEARCH("/",N2509)-1)</f>
        <v>food</v>
      </c>
      <c r="R2509" t="str">
        <f>RIGHT(N2509,LEN(N2509)-SEARCH("/",N2509))</f>
        <v>restaurants</v>
      </c>
      <c r="S2509" s="8">
        <f>(((J2509/60)/60)/24)+DATE(1970,1,1)</f>
        <v>42105.072962962964</v>
      </c>
      <c r="T2509" s="8">
        <f>(((I2509/60)/60)/24)+DATE(1970,1,1)</f>
        <v>42135.072962962964</v>
      </c>
      <c r="U2509" s="8">
        <f>VALUE(+LEFT(S2509,5))</f>
        <v>42105</v>
      </c>
      <c r="V2509" t="str">
        <f>VLOOKUP(D2509,X$2:Y$13,2)</f>
        <v>40000 to 44999</v>
      </c>
    </row>
    <row r="2510" spans="1:22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>+E2510/D2510</f>
        <v>0</v>
      </c>
      <c r="P2510" t="e">
        <f>AVERAGE(E2510/L2510)</f>
        <v>#DIV/0!</v>
      </c>
      <c r="Q2510" t="str">
        <f>LEFT(N2510,SEARCH("/",N2510)-1)</f>
        <v>food</v>
      </c>
      <c r="R2510" t="str">
        <f>RIGHT(N2510,LEN(N2510)-SEARCH("/",N2510))</f>
        <v>restaurants</v>
      </c>
      <c r="S2510" s="8">
        <f>(((J2510/60)/60)/24)+DATE(1970,1,1)</f>
        <v>41835.951782407406</v>
      </c>
      <c r="T2510" s="8">
        <f>(((I2510/60)/60)/24)+DATE(1970,1,1)</f>
        <v>41865.951782407406</v>
      </c>
      <c r="U2510" s="8">
        <f>VALUE(+LEFT(S2510,5))</f>
        <v>41835</v>
      </c>
      <c r="V2510" t="str">
        <f>VLOOKUP(D2510,X$2:Y$13,2)</f>
        <v>20000 to 24999</v>
      </c>
    </row>
    <row r="2511" spans="1:22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>+E2511/D2511</f>
        <v>1.0526315789473684E-2</v>
      </c>
      <c r="P2511">
        <f>AVERAGE(E2511/L2511)</f>
        <v>35.714285714285715</v>
      </c>
      <c r="Q2511" t="str">
        <f>LEFT(N2511,SEARCH("/",N2511)-1)</f>
        <v>food</v>
      </c>
      <c r="R2511" t="str">
        <f>RIGHT(N2511,LEN(N2511)-SEARCH("/",N2511))</f>
        <v>restaurants</v>
      </c>
      <c r="S2511" s="8">
        <f>(((J2511/60)/60)/24)+DATE(1970,1,1)</f>
        <v>42058.809594907405</v>
      </c>
      <c r="T2511" s="8">
        <f>(((I2511/60)/60)/24)+DATE(1970,1,1)</f>
        <v>42114.767928240741</v>
      </c>
      <c r="U2511" s="8">
        <f>VALUE(+LEFT(S2511,5))</f>
        <v>42058</v>
      </c>
      <c r="V2511" t="str">
        <f>VLOOKUP(D2511,X$2:Y$13,2)</f>
        <v>Greater than or equal to 50000</v>
      </c>
    </row>
    <row r="2512" spans="1:22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>+E2512/D2512</f>
        <v>1.5E-3</v>
      </c>
      <c r="P2512">
        <f>AVERAGE(E2512/L2512)</f>
        <v>37.5</v>
      </c>
      <c r="Q2512" t="str">
        <f>LEFT(N2512,SEARCH("/",N2512)-1)</f>
        <v>food</v>
      </c>
      <c r="R2512" t="str">
        <f>RIGHT(N2512,LEN(N2512)-SEARCH("/",N2512))</f>
        <v>restaurants</v>
      </c>
      <c r="S2512" s="8">
        <f>(((J2512/60)/60)/24)+DATE(1970,1,1)</f>
        <v>42078.997361111105</v>
      </c>
      <c r="T2512" s="8">
        <f>(((I2512/60)/60)/24)+DATE(1970,1,1)</f>
        <v>42138.997361111105</v>
      </c>
      <c r="U2512" s="8">
        <f>VALUE(+LEFT(S2512,5))</f>
        <v>42078</v>
      </c>
      <c r="V2512" t="str">
        <f>VLOOKUP(D2512,X$2:Y$13,2)</f>
        <v>Greater than or equal to 50000</v>
      </c>
    </row>
    <row r="2513" spans="1:22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>+E2513/D2513</f>
        <v>0</v>
      </c>
      <c r="P2513" t="e">
        <f>AVERAGE(E2513/L2513)</f>
        <v>#DIV/0!</v>
      </c>
      <c r="Q2513" t="str">
        <f>LEFT(N2513,SEARCH("/",N2513)-1)</f>
        <v>food</v>
      </c>
      <c r="R2513" t="str">
        <f>RIGHT(N2513,LEN(N2513)-SEARCH("/",N2513))</f>
        <v>restaurants</v>
      </c>
      <c r="S2513" s="8">
        <f>(((J2513/60)/60)/24)+DATE(1970,1,1)</f>
        <v>42371.446909722217</v>
      </c>
      <c r="T2513" s="8">
        <f>(((I2513/60)/60)/24)+DATE(1970,1,1)</f>
        <v>42401.446909722217</v>
      </c>
      <c r="U2513" s="8">
        <f>VALUE(+LEFT(S2513,5))</f>
        <v>42371</v>
      </c>
      <c r="V2513" t="str">
        <f>VLOOKUP(D2513,X$2:Y$13,2)</f>
        <v>Greater than or equal to 50000</v>
      </c>
    </row>
    <row r="2514" spans="1:22" ht="28.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>+E2514/D2514</f>
        <v>0</v>
      </c>
      <c r="P2514" t="e">
        <f>AVERAGE(E2514/L2514)</f>
        <v>#DIV/0!</v>
      </c>
      <c r="Q2514" t="str">
        <f>LEFT(N2514,SEARCH("/",N2514)-1)</f>
        <v>food</v>
      </c>
      <c r="R2514" t="str">
        <f>RIGHT(N2514,LEN(N2514)-SEARCH("/",N2514))</f>
        <v>restaurants</v>
      </c>
      <c r="S2514" s="8">
        <f>(((J2514/60)/60)/24)+DATE(1970,1,1)</f>
        <v>41971.876863425925</v>
      </c>
      <c r="T2514" s="8">
        <f>(((I2514/60)/60)/24)+DATE(1970,1,1)</f>
        <v>41986.876863425925</v>
      </c>
      <c r="U2514" s="8">
        <f>VALUE(+LEFT(S2514,5))</f>
        <v>41971</v>
      </c>
      <c r="V2514" t="str">
        <f>VLOOKUP(D2514,X$2:Y$13,2)</f>
        <v>1000 to 4999</v>
      </c>
    </row>
    <row r="2515" spans="1:22" ht="43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>+E2515/D2515</f>
        <v>0</v>
      </c>
      <c r="P2515" t="e">
        <f>AVERAGE(E2515/L2515)</f>
        <v>#DIV/0!</v>
      </c>
      <c r="Q2515" t="str">
        <f>LEFT(N2515,SEARCH("/",N2515)-1)</f>
        <v>food</v>
      </c>
      <c r="R2515" t="str">
        <f>RIGHT(N2515,LEN(N2515)-SEARCH("/",N2515))</f>
        <v>restaurants</v>
      </c>
      <c r="S2515" s="8">
        <f>(((J2515/60)/60)/24)+DATE(1970,1,1)</f>
        <v>42732.00681712963</v>
      </c>
      <c r="T2515" s="8">
        <f>(((I2515/60)/60)/24)+DATE(1970,1,1)</f>
        <v>42792.00681712963</v>
      </c>
      <c r="U2515" s="8">
        <f>VALUE(+LEFT(S2515,5))</f>
        <v>42732</v>
      </c>
      <c r="V2515" t="str">
        <f>VLOOKUP(D2515,X$2:Y$13,2)</f>
        <v>Greater than or equal to 50000</v>
      </c>
    </row>
    <row r="2516" spans="1:22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>+E2516/D2516</f>
        <v>1.7500000000000002E-2</v>
      </c>
      <c r="P2516">
        <f>AVERAGE(E2516/L2516)</f>
        <v>52.5</v>
      </c>
      <c r="Q2516" t="str">
        <f>LEFT(N2516,SEARCH("/",N2516)-1)</f>
        <v>food</v>
      </c>
      <c r="R2516" t="str">
        <f>RIGHT(N2516,LEN(N2516)-SEARCH("/",N2516))</f>
        <v>restaurants</v>
      </c>
      <c r="S2516" s="8">
        <f>(((J2516/60)/60)/24)+DATE(1970,1,1)</f>
        <v>41854.389780092592</v>
      </c>
      <c r="T2516" s="8">
        <f>(((I2516/60)/60)/24)+DATE(1970,1,1)</f>
        <v>41871.389780092592</v>
      </c>
      <c r="U2516" s="8">
        <f>VALUE(+LEFT(S2516,5))</f>
        <v>41854</v>
      </c>
      <c r="V2516" t="str">
        <f>VLOOKUP(D2516,X$2:Y$13,2)</f>
        <v>10000 to 14999</v>
      </c>
    </row>
    <row r="2517" spans="1:22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>+E2517/D2517</f>
        <v>0.186</v>
      </c>
      <c r="P2517">
        <f>AVERAGE(E2517/L2517)</f>
        <v>77.5</v>
      </c>
      <c r="Q2517" t="str">
        <f>LEFT(N2517,SEARCH("/",N2517)-1)</f>
        <v>food</v>
      </c>
      <c r="R2517" t="str">
        <f>RIGHT(N2517,LEN(N2517)-SEARCH("/",N2517))</f>
        <v>restaurants</v>
      </c>
      <c r="S2517" s="8">
        <f>(((J2517/60)/60)/24)+DATE(1970,1,1)</f>
        <v>42027.839733796296</v>
      </c>
      <c r="T2517" s="8">
        <f>(((I2517/60)/60)/24)+DATE(1970,1,1)</f>
        <v>42057.839733796296</v>
      </c>
      <c r="U2517" s="8">
        <f>VALUE(+LEFT(S2517,5))</f>
        <v>42027</v>
      </c>
      <c r="V2517" t="str">
        <f>VLOOKUP(D2517,X$2:Y$13,2)</f>
        <v>5000 to 9999</v>
      </c>
    </row>
    <row r="2518" spans="1:22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>+E2518/D2518</f>
        <v>0</v>
      </c>
      <c r="P2518" t="e">
        <f>AVERAGE(E2518/L2518)</f>
        <v>#DIV/0!</v>
      </c>
      <c r="Q2518" t="str">
        <f>LEFT(N2518,SEARCH("/",N2518)-1)</f>
        <v>food</v>
      </c>
      <c r="R2518" t="str">
        <f>RIGHT(N2518,LEN(N2518)-SEARCH("/",N2518))</f>
        <v>restaurants</v>
      </c>
      <c r="S2518" s="8">
        <f>(((J2518/60)/60)/24)+DATE(1970,1,1)</f>
        <v>41942.653379629628</v>
      </c>
      <c r="T2518" s="8">
        <f>(((I2518/60)/60)/24)+DATE(1970,1,1)</f>
        <v>41972.6950462963</v>
      </c>
      <c r="U2518" s="8">
        <f>VALUE(+LEFT(S2518,5))</f>
        <v>41942</v>
      </c>
      <c r="V2518" t="str">
        <f>VLOOKUP(D2518,X$2:Y$13,2)</f>
        <v>20000 to 24999</v>
      </c>
    </row>
    <row r="2519" spans="1:22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>+E2519/D2519</f>
        <v>9.8166666666666666E-2</v>
      </c>
      <c r="P2519">
        <f>AVERAGE(E2519/L2519)</f>
        <v>53.545454545454547</v>
      </c>
      <c r="Q2519" t="str">
        <f>LEFT(N2519,SEARCH("/",N2519)-1)</f>
        <v>food</v>
      </c>
      <c r="R2519" t="str">
        <f>RIGHT(N2519,LEN(N2519)-SEARCH("/",N2519))</f>
        <v>restaurants</v>
      </c>
      <c r="S2519" s="8">
        <f>(((J2519/60)/60)/24)+DATE(1970,1,1)</f>
        <v>42052.802430555559</v>
      </c>
      <c r="T2519" s="8">
        <f>(((I2519/60)/60)/24)+DATE(1970,1,1)</f>
        <v>42082.760763888888</v>
      </c>
      <c r="U2519" s="8">
        <f>VALUE(+LEFT(S2519,5))</f>
        <v>42052</v>
      </c>
      <c r="V2519" t="str">
        <f>VLOOKUP(D2519,X$2:Y$13,2)</f>
        <v>15000 to 19999</v>
      </c>
    </row>
    <row r="2520" spans="1:22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>+E2520/D2520</f>
        <v>0</v>
      </c>
      <c r="P2520" t="e">
        <f>AVERAGE(E2520/L2520)</f>
        <v>#DIV/0!</v>
      </c>
      <c r="Q2520" t="str">
        <f>LEFT(N2520,SEARCH("/",N2520)-1)</f>
        <v>food</v>
      </c>
      <c r="R2520" t="str">
        <f>RIGHT(N2520,LEN(N2520)-SEARCH("/",N2520))</f>
        <v>restaurants</v>
      </c>
      <c r="S2520" s="8">
        <f>(((J2520/60)/60)/24)+DATE(1970,1,1)</f>
        <v>41926.680879629632</v>
      </c>
      <c r="T2520" s="8">
        <f>(((I2520/60)/60)/24)+DATE(1970,1,1)</f>
        <v>41956.722546296296</v>
      </c>
      <c r="U2520" s="8">
        <f>VALUE(+LEFT(S2520,5))</f>
        <v>41926</v>
      </c>
      <c r="V2520" t="str">
        <f>VLOOKUP(D2520,X$2:Y$13,2)</f>
        <v>5000 to 9999</v>
      </c>
    </row>
    <row r="2521" spans="1:22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>+E2521/D2521</f>
        <v>4.3333333333333331E-4</v>
      </c>
      <c r="P2521">
        <f>AVERAGE(E2521/L2521)</f>
        <v>16.25</v>
      </c>
      <c r="Q2521" t="str">
        <f>LEFT(N2521,SEARCH("/",N2521)-1)</f>
        <v>food</v>
      </c>
      <c r="R2521" t="str">
        <f>RIGHT(N2521,LEN(N2521)-SEARCH("/",N2521))</f>
        <v>restaurants</v>
      </c>
      <c r="S2521" s="8">
        <f>(((J2521/60)/60)/24)+DATE(1970,1,1)</f>
        <v>41809.155138888891</v>
      </c>
      <c r="T2521" s="8">
        <f>(((I2521/60)/60)/24)+DATE(1970,1,1)</f>
        <v>41839.155138888891</v>
      </c>
      <c r="U2521" s="8">
        <f>VALUE(+LEFT(S2521,5))</f>
        <v>41809</v>
      </c>
      <c r="V2521" t="str">
        <f>VLOOKUP(D2521,X$2:Y$13,2)</f>
        <v>Greater than or equal to 50000</v>
      </c>
    </row>
    <row r="2522" spans="1:22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>+E2522/D2522</f>
        <v>0</v>
      </c>
      <c r="P2522" t="e">
        <f>AVERAGE(E2522/L2522)</f>
        <v>#DIV/0!</v>
      </c>
      <c r="Q2522" t="str">
        <f>LEFT(N2522,SEARCH("/",N2522)-1)</f>
        <v>food</v>
      </c>
      <c r="R2522" t="str">
        <f>RIGHT(N2522,LEN(N2522)-SEARCH("/",N2522))</f>
        <v>restaurants</v>
      </c>
      <c r="S2522" s="8">
        <f>(((J2522/60)/60)/24)+DATE(1970,1,1)</f>
        <v>42612.600520833337</v>
      </c>
      <c r="T2522" s="8">
        <f>(((I2522/60)/60)/24)+DATE(1970,1,1)</f>
        <v>42658.806249999994</v>
      </c>
      <c r="U2522" s="8">
        <f>VALUE(+LEFT(S2522,5))</f>
        <v>42612</v>
      </c>
      <c r="V2522" t="str">
        <f>VLOOKUP(D2522,X$2:Y$13,2)</f>
        <v>Greater than or equal to 50000</v>
      </c>
    </row>
    <row r="2523" spans="1:22" ht="43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>+E2523/D2523</f>
        <v>1.0948792000000001</v>
      </c>
      <c r="P2523">
        <f>AVERAGE(E2523/L2523)</f>
        <v>103.68174242424243</v>
      </c>
      <c r="Q2523" t="str">
        <f>LEFT(N2523,SEARCH("/",N2523)-1)</f>
        <v>music</v>
      </c>
      <c r="R2523" t="str">
        <f>RIGHT(N2523,LEN(N2523)-SEARCH("/",N2523))</f>
        <v>classical music</v>
      </c>
      <c r="S2523" s="8">
        <f>(((J2523/60)/60)/24)+DATE(1970,1,1)</f>
        <v>42269.967835648145</v>
      </c>
      <c r="T2523" s="8">
        <f>(((I2523/60)/60)/24)+DATE(1970,1,1)</f>
        <v>42290.967835648145</v>
      </c>
      <c r="U2523" s="8">
        <f>VALUE(+LEFT(S2523,5))</f>
        <v>42269</v>
      </c>
      <c r="V2523" t="str">
        <f>VLOOKUP(D2523,X$2:Y$13,2)</f>
        <v>10000 to 14999</v>
      </c>
    </row>
    <row r="2524" spans="1:22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>+E2524/D2524</f>
        <v>1</v>
      </c>
      <c r="P2524">
        <f>AVERAGE(E2524/L2524)</f>
        <v>185.18518518518519</v>
      </c>
      <c r="Q2524" t="str">
        <f>LEFT(N2524,SEARCH("/",N2524)-1)</f>
        <v>music</v>
      </c>
      <c r="R2524" t="str">
        <f>RIGHT(N2524,LEN(N2524)-SEARCH("/",N2524))</f>
        <v>classical music</v>
      </c>
      <c r="S2524" s="8">
        <f>(((J2524/60)/60)/24)+DATE(1970,1,1)</f>
        <v>42460.573611111111</v>
      </c>
      <c r="T2524" s="8">
        <f>(((I2524/60)/60)/24)+DATE(1970,1,1)</f>
        <v>42482.619444444441</v>
      </c>
      <c r="U2524" s="8">
        <f>VALUE(+LEFT(S2524,5))</f>
        <v>42460</v>
      </c>
      <c r="V2524" t="str">
        <f>VLOOKUP(D2524,X$2:Y$13,2)</f>
        <v>5000 to 9999</v>
      </c>
    </row>
    <row r="2525" spans="1:22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>+E2525/D2525</f>
        <v>1.5644444444444445</v>
      </c>
      <c r="P2525">
        <f>AVERAGE(E2525/L2525)</f>
        <v>54.153846153846153</v>
      </c>
      <c r="Q2525" t="str">
        <f>LEFT(N2525,SEARCH("/",N2525)-1)</f>
        <v>music</v>
      </c>
      <c r="R2525" t="str">
        <f>RIGHT(N2525,LEN(N2525)-SEARCH("/",N2525))</f>
        <v>classical music</v>
      </c>
      <c r="S2525" s="8">
        <f>(((J2525/60)/60)/24)+DATE(1970,1,1)</f>
        <v>41930.975601851853</v>
      </c>
      <c r="T2525" s="8">
        <f>(((I2525/60)/60)/24)+DATE(1970,1,1)</f>
        <v>41961.017268518524</v>
      </c>
      <c r="U2525" s="8">
        <f>VALUE(+LEFT(S2525,5))</f>
        <v>41930</v>
      </c>
      <c r="V2525" t="str">
        <f>VLOOKUP(D2525,X$2:Y$13,2)</f>
        <v>Less than 1000</v>
      </c>
    </row>
    <row r="2526" spans="1:22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>+E2526/D2526</f>
        <v>1.016</v>
      </c>
      <c r="P2526">
        <f>AVERAGE(E2526/L2526)</f>
        <v>177.2093023255814</v>
      </c>
      <c r="Q2526" t="str">
        <f>LEFT(N2526,SEARCH("/",N2526)-1)</f>
        <v>music</v>
      </c>
      <c r="R2526" t="str">
        <f>RIGHT(N2526,LEN(N2526)-SEARCH("/",N2526))</f>
        <v>classical music</v>
      </c>
      <c r="S2526" s="8">
        <f>(((J2526/60)/60)/24)+DATE(1970,1,1)</f>
        <v>41961.807372685187</v>
      </c>
      <c r="T2526" s="8">
        <f>(((I2526/60)/60)/24)+DATE(1970,1,1)</f>
        <v>41994.1875</v>
      </c>
      <c r="U2526" s="8">
        <f>VALUE(+LEFT(S2526,5))</f>
        <v>41961</v>
      </c>
      <c r="V2526" t="str">
        <f>VLOOKUP(D2526,X$2:Y$13,2)</f>
        <v>5000 to 9999</v>
      </c>
    </row>
    <row r="2527" spans="1:22" ht="28.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>+E2527/D2527</f>
        <v>1.00325</v>
      </c>
      <c r="P2527">
        <f>AVERAGE(E2527/L2527)</f>
        <v>100.325</v>
      </c>
      <c r="Q2527" t="str">
        <f>LEFT(N2527,SEARCH("/",N2527)-1)</f>
        <v>music</v>
      </c>
      <c r="R2527" t="str">
        <f>RIGHT(N2527,LEN(N2527)-SEARCH("/",N2527))</f>
        <v>classical music</v>
      </c>
      <c r="S2527" s="8">
        <f>(((J2527/60)/60)/24)+DATE(1970,1,1)</f>
        <v>41058.844571759262</v>
      </c>
      <c r="T2527" s="8">
        <f>(((I2527/60)/60)/24)+DATE(1970,1,1)</f>
        <v>41088.844571759262</v>
      </c>
      <c r="U2527" s="8">
        <f>VALUE(+LEFT(S2527,5))</f>
        <v>41058</v>
      </c>
      <c r="V2527" t="str">
        <f>VLOOKUP(D2527,X$2:Y$13,2)</f>
        <v>5000 to 9999</v>
      </c>
    </row>
    <row r="2528" spans="1:22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>+E2528/D2528</f>
        <v>1.1294999999999999</v>
      </c>
      <c r="P2528">
        <f>AVERAGE(E2528/L2528)</f>
        <v>136.90909090909091</v>
      </c>
      <c r="Q2528" t="str">
        <f>LEFT(N2528,SEARCH("/",N2528)-1)</f>
        <v>music</v>
      </c>
      <c r="R2528" t="str">
        <f>RIGHT(N2528,LEN(N2528)-SEARCH("/",N2528))</f>
        <v>classical music</v>
      </c>
      <c r="S2528" s="8">
        <f>(((J2528/60)/60)/24)+DATE(1970,1,1)</f>
        <v>41953.091134259259</v>
      </c>
      <c r="T2528" s="8">
        <f>(((I2528/60)/60)/24)+DATE(1970,1,1)</f>
        <v>41981.207638888889</v>
      </c>
      <c r="U2528" s="8">
        <f>VALUE(+LEFT(S2528,5))</f>
        <v>41953</v>
      </c>
      <c r="V2528" t="str">
        <f>VLOOKUP(D2528,X$2:Y$13,2)</f>
        <v>1000 to 4999</v>
      </c>
    </row>
    <row r="2529" spans="1:22" ht="28.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>+E2529/D2529</f>
        <v>1.02125</v>
      </c>
      <c r="P2529">
        <f>AVERAGE(E2529/L2529)</f>
        <v>57.535211267605632</v>
      </c>
      <c r="Q2529" t="str">
        <f>LEFT(N2529,SEARCH("/",N2529)-1)</f>
        <v>music</v>
      </c>
      <c r="R2529" t="str">
        <f>RIGHT(N2529,LEN(N2529)-SEARCH("/",N2529))</f>
        <v>classical music</v>
      </c>
      <c r="S2529" s="8">
        <f>(((J2529/60)/60)/24)+DATE(1970,1,1)</f>
        <v>41546.75105324074</v>
      </c>
      <c r="T2529" s="8">
        <f>(((I2529/60)/60)/24)+DATE(1970,1,1)</f>
        <v>41565.165972222225</v>
      </c>
      <c r="U2529" s="8">
        <f>VALUE(+LEFT(S2529,5))</f>
        <v>41546</v>
      </c>
      <c r="V2529" t="str">
        <f>VLOOKUP(D2529,X$2:Y$13,2)</f>
        <v>1000 to 4999</v>
      </c>
    </row>
    <row r="2530" spans="1:22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>+E2530/D2530</f>
        <v>1.0724974999999999</v>
      </c>
      <c r="P2530">
        <f>AVERAGE(E2530/L2530)</f>
        <v>52.962839506172834</v>
      </c>
      <c r="Q2530" t="str">
        <f>LEFT(N2530,SEARCH("/",N2530)-1)</f>
        <v>music</v>
      </c>
      <c r="R2530" t="str">
        <f>RIGHT(N2530,LEN(N2530)-SEARCH("/",N2530))</f>
        <v>classical music</v>
      </c>
      <c r="S2530" s="8">
        <f>(((J2530/60)/60)/24)+DATE(1970,1,1)</f>
        <v>42217.834525462968</v>
      </c>
      <c r="T2530" s="8">
        <f>(((I2530/60)/60)/24)+DATE(1970,1,1)</f>
        <v>42236.458333333328</v>
      </c>
      <c r="U2530" s="8">
        <f>VALUE(+LEFT(S2530,5))</f>
        <v>42217</v>
      </c>
      <c r="V2530" t="str">
        <f>VLOOKUP(D2530,X$2:Y$13,2)</f>
        <v>1000 to 4999</v>
      </c>
    </row>
    <row r="2531" spans="1:22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>+E2531/D2531</f>
        <v>1.0428333333333333</v>
      </c>
      <c r="P2531">
        <f>AVERAGE(E2531/L2531)</f>
        <v>82.328947368421055</v>
      </c>
      <c r="Q2531" t="str">
        <f>LEFT(N2531,SEARCH("/",N2531)-1)</f>
        <v>music</v>
      </c>
      <c r="R2531" t="str">
        <f>RIGHT(N2531,LEN(N2531)-SEARCH("/",N2531))</f>
        <v>classical music</v>
      </c>
      <c r="S2531" s="8">
        <f>(((J2531/60)/60)/24)+DATE(1970,1,1)</f>
        <v>40948.080729166664</v>
      </c>
      <c r="T2531" s="8">
        <f>(((I2531/60)/60)/24)+DATE(1970,1,1)</f>
        <v>40993.0390625</v>
      </c>
      <c r="U2531" s="8">
        <f>VALUE(+LEFT(S2531,5))</f>
        <v>40948</v>
      </c>
      <c r="V2531" t="str">
        <f>VLOOKUP(D2531,X$2:Y$13,2)</f>
        <v>5000 to 9999</v>
      </c>
    </row>
    <row r="2532" spans="1:22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>+E2532/D2532</f>
        <v>1</v>
      </c>
      <c r="P2532">
        <f>AVERAGE(E2532/L2532)</f>
        <v>135.41666666666666</v>
      </c>
      <c r="Q2532" t="str">
        <f>LEFT(N2532,SEARCH("/",N2532)-1)</f>
        <v>music</v>
      </c>
      <c r="R2532" t="str">
        <f>RIGHT(N2532,LEN(N2532)-SEARCH("/",N2532))</f>
        <v>classical music</v>
      </c>
      <c r="S2532" s="8">
        <f>(((J2532/60)/60)/24)+DATE(1970,1,1)</f>
        <v>42081.864641203705</v>
      </c>
      <c r="T2532" s="8">
        <f>(((I2532/60)/60)/24)+DATE(1970,1,1)</f>
        <v>42114.201388888891</v>
      </c>
      <c r="U2532" s="8">
        <f>VALUE(+LEFT(S2532,5))</f>
        <v>42081</v>
      </c>
      <c r="V2532" t="str">
        <f>VLOOKUP(D2532,X$2:Y$13,2)</f>
        <v>5000 to 9999</v>
      </c>
    </row>
    <row r="2533" spans="1:22" ht="43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>+E2533/D2533</f>
        <v>1.004</v>
      </c>
      <c r="P2533">
        <f>AVERAGE(E2533/L2533)</f>
        <v>74.06557377049181</v>
      </c>
      <c r="Q2533" t="str">
        <f>LEFT(N2533,SEARCH("/",N2533)-1)</f>
        <v>music</v>
      </c>
      <c r="R2533" t="str">
        <f>RIGHT(N2533,LEN(N2533)-SEARCH("/",N2533))</f>
        <v>classical music</v>
      </c>
      <c r="S2533" s="8">
        <f>(((J2533/60)/60)/24)+DATE(1970,1,1)</f>
        <v>42208.680023148147</v>
      </c>
      <c r="T2533" s="8">
        <f>(((I2533/60)/60)/24)+DATE(1970,1,1)</f>
        <v>42231.165972222225</v>
      </c>
      <c r="U2533" s="8">
        <f>VALUE(+LEFT(S2533,5))</f>
        <v>42208</v>
      </c>
      <c r="V2533" t="str">
        <f>VLOOKUP(D2533,X$2:Y$13,2)</f>
        <v>1000 to 4999</v>
      </c>
    </row>
    <row r="2534" spans="1:22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>+E2534/D2534</f>
        <v>1.26125</v>
      </c>
      <c r="P2534">
        <f>AVERAGE(E2534/L2534)</f>
        <v>84.083333333333329</v>
      </c>
      <c r="Q2534" t="str">
        <f>LEFT(N2534,SEARCH("/",N2534)-1)</f>
        <v>music</v>
      </c>
      <c r="R2534" t="str">
        <f>RIGHT(N2534,LEN(N2534)-SEARCH("/",N2534))</f>
        <v>classical music</v>
      </c>
      <c r="S2534" s="8">
        <f>(((J2534/60)/60)/24)+DATE(1970,1,1)</f>
        <v>41107.849143518521</v>
      </c>
      <c r="T2534" s="8">
        <f>(((I2534/60)/60)/24)+DATE(1970,1,1)</f>
        <v>41137.849143518521</v>
      </c>
      <c r="U2534" s="8">
        <f>VALUE(+LEFT(S2534,5))</f>
        <v>41107</v>
      </c>
      <c r="V2534" t="str">
        <f>VLOOKUP(D2534,X$2:Y$13,2)</f>
        <v>1000 to 4999</v>
      </c>
    </row>
    <row r="2535" spans="1:22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>+E2535/D2535</f>
        <v>1.1066666666666667</v>
      </c>
      <c r="P2535">
        <f>AVERAGE(E2535/L2535)</f>
        <v>61.029411764705884</v>
      </c>
      <c r="Q2535" t="str">
        <f>LEFT(N2535,SEARCH("/",N2535)-1)</f>
        <v>music</v>
      </c>
      <c r="R2535" t="str">
        <f>RIGHT(N2535,LEN(N2535)-SEARCH("/",N2535))</f>
        <v>classical music</v>
      </c>
      <c r="S2535" s="8">
        <f>(((J2535/60)/60)/24)+DATE(1970,1,1)</f>
        <v>41304.751284722224</v>
      </c>
      <c r="T2535" s="8">
        <f>(((I2535/60)/60)/24)+DATE(1970,1,1)</f>
        <v>41334.750787037039</v>
      </c>
      <c r="U2535" s="8">
        <f>VALUE(+LEFT(S2535,5))</f>
        <v>41304</v>
      </c>
      <c r="V2535" t="str">
        <f>VLOOKUP(D2535,X$2:Y$13,2)</f>
        <v>5000 to 9999</v>
      </c>
    </row>
    <row r="2536" spans="1:22" ht="43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>+E2536/D2536</f>
        <v>1.05</v>
      </c>
      <c r="P2536">
        <f>AVERAGE(E2536/L2536)</f>
        <v>150</v>
      </c>
      <c r="Q2536" t="str">
        <f>LEFT(N2536,SEARCH("/",N2536)-1)</f>
        <v>music</v>
      </c>
      <c r="R2536" t="str">
        <f>RIGHT(N2536,LEN(N2536)-SEARCH("/",N2536))</f>
        <v>classical music</v>
      </c>
      <c r="S2536" s="8">
        <f>(((J2536/60)/60)/24)+DATE(1970,1,1)</f>
        <v>40127.700370370374</v>
      </c>
      <c r="T2536" s="8">
        <f>(((I2536/60)/60)/24)+DATE(1970,1,1)</f>
        <v>40179.25</v>
      </c>
      <c r="U2536" s="8">
        <f>VALUE(+LEFT(S2536,5))</f>
        <v>40127</v>
      </c>
      <c r="V2536" t="str">
        <f>VLOOKUP(D2536,X$2:Y$13,2)</f>
        <v>1000 to 4999</v>
      </c>
    </row>
    <row r="2537" spans="1:2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>+E2537/D2537</f>
        <v>1.03775</v>
      </c>
      <c r="P2537">
        <f>AVERAGE(E2537/L2537)</f>
        <v>266.08974358974359</v>
      </c>
      <c r="Q2537" t="str">
        <f>LEFT(N2537,SEARCH("/",N2537)-1)</f>
        <v>music</v>
      </c>
      <c r="R2537" t="str">
        <f>RIGHT(N2537,LEN(N2537)-SEARCH("/",N2537))</f>
        <v>classical music</v>
      </c>
      <c r="S2537" s="8">
        <f>(((J2537/60)/60)/24)+DATE(1970,1,1)</f>
        <v>41943.791030092594</v>
      </c>
      <c r="T2537" s="8">
        <f>(((I2537/60)/60)/24)+DATE(1970,1,1)</f>
        <v>41974.832696759258</v>
      </c>
      <c r="U2537" s="8">
        <f>VALUE(+LEFT(S2537,5))</f>
        <v>41943</v>
      </c>
      <c r="V2537" t="str">
        <f>VLOOKUP(D2537,X$2:Y$13,2)</f>
        <v>20000 to 24999</v>
      </c>
    </row>
    <row r="2538" spans="1:22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>+E2538/D2538</f>
        <v>1.1599999999999999</v>
      </c>
      <c r="P2538">
        <f>AVERAGE(E2538/L2538)</f>
        <v>7.25</v>
      </c>
      <c r="Q2538" t="str">
        <f>LEFT(N2538,SEARCH("/",N2538)-1)</f>
        <v>music</v>
      </c>
      <c r="R2538" t="str">
        <f>RIGHT(N2538,LEN(N2538)-SEARCH("/",N2538))</f>
        <v>classical music</v>
      </c>
      <c r="S2538" s="8">
        <f>(((J2538/60)/60)/24)+DATE(1970,1,1)</f>
        <v>41464.106087962966</v>
      </c>
      <c r="T2538" s="8">
        <f>(((I2538/60)/60)/24)+DATE(1970,1,1)</f>
        <v>41485.106087962966</v>
      </c>
      <c r="U2538" s="8">
        <f>VALUE(+LEFT(S2538,5))</f>
        <v>41464</v>
      </c>
      <c r="V2538" t="str">
        <f>VLOOKUP(D2538,X$2:Y$13,2)</f>
        <v>Less than 1000</v>
      </c>
    </row>
    <row r="2539" spans="1:22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>+E2539/D2539</f>
        <v>1.1000000000000001</v>
      </c>
      <c r="P2539">
        <f>AVERAGE(E2539/L2539)</f>
        <v>100</v>
      </c>
      <c r="Q2539" t="str">
        <f>LEFT(N2539,SEARCH("/",N2539)-1)</f>
        <v>music</v>
      </c>
      <c r="R2539" t="str">
        <f>RIGHT(N2539,LEN(N2539)-SEARCH("/",N2539))</f>
        <v>classical music</v>
      </c>
      <c r="S2539" s="8">
        <f>(((J2539/60)/60)/24)+DATE(1970,1,1)</f>
        <v>40696.648784722223</v>
      </c>
      <c r="T2539" s="8">
        <f>(((I2539/60)/60)/24)+DATE(1970,1,1)</f>
        <v>40756.648784722223</v>
      </c>
      <c r="U2539" s="8">
        <f>VALUE(+LEFT(S2539,5))</f>
        <v>40696</v>
      </c>
      <c r="V2539" t="str">
        <f>VLOOKUP(D2539,X$2:Y$13,2)</f>
        <v>1000 to 4999</v>
      </c>
    </row>
    <row r="2540" spans="1:22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>+E2540/D2540</f>
        <v>1.130176111111111</v>
      </c>
      <c r="P2540">
        <f>AVERAGE(E2540/L2540)</f>
        <v>109.96308108108107</v>
      </c>
      <c r="Q2540" t="str">
        <f>LEFT(N2540,SEARCH("/",N2540)-1)</f>
        <v>music</v>
      </c>
      <c r="R2540" t="str">
        <f>RIGHT(N2540,LEN(N2540)-SEARCH("/",N2540))</f>
        <v>classical music</v>
      </c>
      <c r="S2540" s="8">
        <f>(((J2540/60)/60)/24)+DATE(1970,1,1)</f>
        <v>41298.509965277779</v>
      </c>
      <c r="T2540" s="8">
        <f>(((I2540/60)/60)/24)+DATE(1970,1,1)</f>
        <v>41329.207638888889</v>
      </c>
      <c r="U2540" s="8">
        <f>VALUE(+LEFT(S2540,5))</f>
        <v>41298</v>
      </c>
      <c r="V2540" t="str">
        <f>VLOOKUP(D2540,X$2:Y$13,2)</f>
        <v>15000 to 19999</v>
      </c>
    </row>
    <row r="2541" spans="1:22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>+E2541/D2541</f>
        <v>1.0024999999999999</v>
      </c>
      <c r="P2541">
        <f>AVERAGE(E2541/L2541)</f>
        <v>169.91525423728814</v>
      </c>
      <c r="Q2541" t="str">
        <f>LEFT(N2541,SEARCH("/",N2541)-1)</f>
        <v>music</v>
      </c>
      <c r="R2541" t="str">
        <f>RIGHT(N2541,LEN(N2541)-SEARCH("/",N2541))</f>
        <v>classical music</v>
      </c>
      <c r="S2541" s="8">
        <f>(((J2541/60)/60)/24)+DATE(1970,1,1)</f>
        <v>41977.902222222227</v>
      </c>
      <c r="T2541" s="8">
        <f>(((I2541/60)/60)/24)+DATE(1970,1,1)</f>
        <v>42037.902222222227</v>
      </c>
      <c r="U2541" s="8">
        <f>VALUE(+LEFT(S2541,5))</f>
        <v>41977</v>
      </c>
      <c r="V2541" t="str">
        <f>VLOOKUP(D2541,X$2:Y$13,2)</f>
        <v>10000 to 14999</v>
      </c>
    </row>
    <row r="2542" spans="1:22" ht="43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>+E2542/D2542</f>
        <v>1.034</v>
      </c>
      <c r="P2542">
        <f>AVERAGE(E2542/L2542)</f>
        <v>95.740740740740748</v>
      </c>
      <c r="Q2542" t="str">
        <f>LEFT(N2542,SEARCH("/",N2542)-1)</f>
        <v>music</v>
      </c>
      <c r="R2542" t="str">
        <f>RIGHT(N2542,LEN(N2542)-SEARCH("/",N2542))</f>
        <v>classical music</v>
      </c>
      <c r="S2542" s="8">
        <f>(((J2542/60)/60)/24)+DATE(1970,1,1)</f>
        <v>40785.675011574072</v>
      </c>
      <c r="T2542" s="8">
        <f>(((I2542/60)/60)/24)+DATE(1970,1,1)</f>
        <v>40845.675011574072</v>
      </c>
      <c r="U2542" s="8">
        <f>VALUE(+LEFT(S2542,5))</f>
        <v>40785</v>
      </c>
      <c r="V2542" t="str">
        <f>VLOOKUP(D2542,X$2:Y$13,2)</f>
        <v>1000 to 4999</v>
      </c>
    </row>
    <row r="2543" spans="1:22" ht="43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>+E2543/D2543</f>
        <v>1.0702857142857143</v>
      </c>
      <c r="P2543">
        <f>AVERAGE(E2543/L2543)</f>
        <v>59.460317460317462</v>
      </c>
      <c r="Q2543" t="str">
        <f>LEFT(N2543,SEARCH("/",N2543)-1)</f>
        <v>music</v>
      </c>
      <c r="R2543" t="str">
        <f>RIGHT(N2543,LEN(N2543)-SEARCH("/",N2543))</f>
        <v>classical music</v>
      </c>
      <c r="S2543" s="8">
        <f>(((J2543/60)/60)/24)+DATE(1970,1,1)</f>
        <v>41483.449282407404</v>
      </c>
      <c r="T2543" s="8">
        <f>(((I2543/60)/60)/24)+DATE(1970,1,1)</f>
        <v>41543.449282407404</v>
      </c>
      <c r="U2543" s="8">
        <f>VALUE(+LEFT(S2543,5))</f>
        <v>41483</v>
      </c>
      <c r="V2543" t="str">
        <f>VLOOKUP(D2543,X$2:Y$13,2)</f>
        <v>1000 to 4999</v>
      </c>
    </row>
    <row r="2544" spans="1:22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>+E2544/D2544</f>
        <v>1.0357142857142858</v>
      </c>
      <c r="P2544">
        <f>AVERAGE(E2544/L2544)</f>
        <v>55.769230769230766</v>
      </c>
      <c r="Q2544" t="str">
        <f>LEFT(N2544,SEARCH("/",N2544)-1)</f>
        <v>music</v>
      </c>
      <c r="R2544" t="str">
        <f>RIGHT(N2544,LEN(N2544)-SEARCH("/",N2544))</f>
        <v>classical music</v>
      </c>
      <c r="S2544" s="8">
        <f>(((J2544/60)/60)/24)+DATE(1970,1,1)</f>
        <v>41509.426585648151</v>
      </c>
      <c r="T2544" s="8">
        <f>(((I2544/60)/60)/24)+DATE(1970,1,1)</f>
        <v>41548.165972222225</v>
      </c>
      <c r="U2544" s="8">
        <f>VALUE(+LEFT(S2544,5))</f>
        <v>41509</v>
      </c>
      <c r="V2544" t="str">
        <f>VLOOKUP(D2544,X$2:Y$13,2)</f>
        <v>Less than 1000</v>
      </c>
    </row>
    <row r="2545" spans="1:22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>+E2545/D2545</f>
        <v>1.5640000000000001</v>
      </c>
      <c r="P2545">
        <f>AVERAGE(E2545/L2545)</f>
        <v>30.076923076923077</v>
      </c>
      <c r="Q2545" t="str">
        <f>LEFT(N2545,SEARCH("/",N2545)-1)</f>
        <v>music</v>
      </c>
      <c r="R2545" t="str">
        <f>RIGHT(N2545,LEN(N2545)-SEARCH("/",N2545))</f>
        <v>classical music</v>
      </c>
      <c r="S2545" s="8">
        <f>(((J2545/60)/60)/24)+DATE(1970,1,1)</f>
        <v>40514.107615740737</v>
      </c>
      <c r="T2545" s="8">
        <f>(((I2545/60)/60)/24)+DATE(1970,1,1)</f>
        <v>40545.125</v>
      </c>
      <c r="U2545" s="8">
        <f>VALUE(+LEFT(S2545,5))</f>
        <v>40514</v>
      </c>
      <c r="V2545" t="str">
        <f>VLOOKUP(D2545,X$2:Y$13,2)</f>
        <v>Less than 1000</v>
      </c>
    </row>
    <row r="2546" spans="1:22" ht="28.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>+E2546/D2546</f>
        <v>1.0082</v>
      </c>
      <c r="P2546">
        <f>AVERAGE(E2546/L2546)</f>
        <v>88.438596491228068</v>
      </c>
      <c r="Q2546" t="str">
        <f>LEFT(N2546,SEARCH("/",N2546)-1)</f>
        <v>music</v>
      </c>
      <c r="R2546" t="str">
        <f>RIGHT(N2546,LEN(N2546)-SEARCH("/",N2546))</f>
        <v>classical music</v>
      </c>
      <c r="S2546" s="8">
        <f>(((J2546/60)/60)/24)+DATE(1970,1,1)</f>
        <v>41068.520474537036</v>
      </c>
      <c r="T2546" s="8">
        <f>(((I2546/60)/60)/24)+DATE(1970,1,1)</f>
        <v>41098.520474537036</v>
      </c>
      <c r="U2546" s="8">
        <f>VALUE(+LEFT(S2546,5))</f>
        <v>41068</v>
      </c>
      <c r="V2546" t="str">
        <f>VLOOKUP(D2546,X$2:Y$13,2)</f>
        <v>5000 to 9999</v>
      </c>
    </row>
    <row r="2547" spans="1:22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>+E2547/D2547</f>
        <v>1.9530000000000001</v>
      </c>
      <c r="P2547">
        <f>AVERAGE(E2547/L2547)</f>
        <v>64.032786885245898</v>
      </c>
      <c r="Q2547" t="str">
        <f>LEFT(N2547,SEARCH("/",N2547)-1)</f>
        <v>music</v>
      </c>
      <c r="R2547" t="str">
        <f>RIGHT(N2547,LEN(N2547)-SEARCH("/",N2547))</f>
        <v>classical music</v>
      </c>
      <c r="S2547" s="8">
        <f>(((J2547/60)/60)/24)+DATE(1970,1,1)</f>
        <v>42027.13817129629</v>
      </c>
      <c r="T2547" s="8">
        <f>(((I2547/60)/60)/24)+DATE(1970,1,1)</f>
        <v>42062.020833333328</v>
      </c>
      <c r="U2547" s="8">
        <f>VALUE(+LEFT(S2547,5))</f>
        <v>42027</v>
      </c>
      <c r="V2547" t="str">
        <f>VLOOKUP(D2547,X$2:Y$13,2)</f>
        <v>1000 to 4999</v>
      </c>
    </row>
    <row r="2548" spans="1:22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>+E2548/D2548</f>
        <v>1.1171428571428572</v>
      </c>
      <c r="P2548">
        <f>AVERAGE(E2548/L2548)</f>
        <v>60.153846153846153</v>
      </c>
      <c r="Q2548" t="str">
        <f>LEFT(N2548,SEARCH("/",N2548)-1)</f>
        <v>music</v>
      </c>
      <c r="R2548" t="str">
        <f>RIGHT(N2548,LEN(N2548)-SEARCH("/",N2548))</f>
        <v>classical music</v>
      </c>
      <c r="S2548" s="8">
        <f>(((J2548/60)/60)/24)+DATE(1970,1,1)</f>
        <v>41524.858553240738</v>
      </c>
      <c r="T2548" s="8">
        <f>(((I2548/60)/60)/24)+DATE(1970,1,1)</f>
        <v>41552.208333333336</v>
      </c>
      <c r="U2548" s="8">
        <f>VALUE(+LEFT(S2548,5))</f>
        <v>41524</v>
      </c>
      <c r="V2548" t="str">
        <f>VLOOKUP(D2548,X$2:Y$13,2)</f>
        <v>1000 to 4999</v>
      </c>
    </row>
    <row r="2549" spans="1:22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>+E2549/D2549</f>
        <v>1.1985454545454546</v>
      </c>
      <c r="P2549">
        <f>AVERAGE(E2549/L2549)</f>
        <v>49.194029850746269</v>
      </c>
      <c r="Q2549" t="str">
        <f>LEFT(N2549,SEARCH("/",N2549)-1)</f>
        <v>music</v>
      </c>
      <c r="R2549" t="str">
        <f>RIGHT(N2549,LEN(N2549)-SEARCH("/",N2549))</f>
        <v>classical music</v>
      </c>
      <c r="S2549" s="8">
        <f>(((J2549/60)/60)/24)+DATE(1970,1,1)</f>
        <v>40973.773182870369</v>
      </c>
      <c r="T2549" s="8">
        <f>(((I2549/60)/60)/24)+DATE(1970,1,1)</f>
        <v>41003.731516203705</v>
      </c>
      <c r="U2549" s="8">
        <f>VALUE(+LEFT(S2549,5))</f>
        <v>40973</v>
      </c>
      <c r="V2549" t="str">
        <f>VLOOKUP(D2549,X$2:Y$13,2)</f>
        <v>5000 to 9999</v>
      </c>
    </row>
    <row r="2550" spans="1:22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>+E2550/D2550</f>
        <v>1.0185</v>
      </c>
      <c r="P2550">
        <f>AVERAGE(E2550/L2550)</f>
        <v>165.16216216216216</v>
      </c>
      <c r="Q2550" t="str">
        <f>LEFT(N2550,SEARCH("/",N2550)-1)</f>
        <v>music</v>
      </c>
      <c r="R2550" t="str">
        <f>RIGHT(N2550,LEN(N2550)-SEARCH("/",N2550))</f>
        <v>classical music</v>
      </c>
      <c r="S2550" s="8">
        <f>(((J2550/60)/60)/24)+DATE(1970,1,1)</f>
        <v>42618.625428240746</v>
      </c>
      <c r="T2550" s="8">
        <f>(((I2550/60)/60)/24)+DATE(1970,1,1)</f>
        <v>42643.185416666667</v>
      </c>
      <c r="U2550" s="8">
        <f>VALUE(+LEFT(S2550,5))</f>
        <v>42618</v>
      </c>
      <c r="V2550" t="str">
        <f>VLOOKUP(D2550,X$2:Y$13,2)</f>
        <v>5000 to 9999</v>
      </c>
    </row>
    <row r="2551" spans="1:22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>+E2551/D2551</f>
        <v>1.0280254777070064</v>
      </c>
      <c r="P2551">
        <f>AVERAGE(E2551/L2551)</f>
        <v>43.621621621621621</v>
      </c>
      <c r="Q2551" t="str">
        <f>LEFT(N2551,SEARCH("/",N2551)-1)</f>
        <v>music</v>
      </c>
      <c r="R2551" t="str">
        <f>RIGHT(N2551,LEN(N2551)-SEARCH("/",N2551))</f>
        <v>classical music</v>
      </c>
      <c r="S2551" s="8">
        <f>(((J2551/60)/60)/24)+DATE(1970,1,1)</f>
        <v>41390.757754629631</v>
      </c>
      <c r="T2551" s="8">
        <f>(((I2551/60)/60)/24)+DATE(1970,1,1)</f>
        <v>41425.708333333336</v>
      </c>
      <c r="U2551" s="8">
        <f>VALUE(+LEFT(S2551,5))</f>
        <v>41390</v>
      </c>
      <c r="V2551" t="str">
        <f>VLOOKUP(D2551,X$2:Y$13,2)</f>
        <v>1000 to 4999</v>
      </c>
    </row>
    <row r="2552" spans="1:22" ht="43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>+E2552/D2552</f>
        <v>1.0084615384615385</v>
      </c>
      <c r="P2552">
        <f>AVERAGE(E2552/L2552)</f>
        <v>43.7</v>
      </c>
      <c r="Q2552" t="str">
        <f>LEFT(N2552,SEARCH("/",N2552)-1)</f>
        <v>music</v>
      </c>
      <c r="R2552" t="str">
        <f>RIGHT(N2552,LEN(N2552)-SEARCH("/",N2552))</f>
        <v>classical music</v>
      </c>
      <c r="S2552" s="8">
        <f>(((J2552/60)/60)/24)+DATE(1970,1,1)</f>
        <v>42228.634328703702</v>
      </c>
      <c r="T2552" s="8">
        <f>(((I2552/60)/60)/24)+DATE(1970,1,1)</f>
        <v>42285.165972222225</v>
      </c>
      <c r="U2552" s="8">
        <f>VALUE(+LEFT(S2552,5))</f>
        <v>42228</v>
      </c>
      <c r="V2552" t="str">
        <f>VLOOKUP(D2552,X$2:Y$13,2)</f>
        <v>5000 to 9999</v>
      </c>
    </row>
    <row r="2553" spans="1:22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>+E2553/D2553</f>
        <v>1.0273469387755103</v>
      </c>
      <c r="P2553">
        <f>AVERAGE(E2553/L2553)</f>
        <v>67.419642857142861</v>
      </c>
      <c r="Q2553" t="str">
        <f>LEFT(N2553,SEARCH("/",N2553)-1)</f>
        <v>music</v>
      </c>
      <c r="R2553" t="str">
        <f>RIGHT(N2553,LEN(N2553)-SEARCH("/",N2553))</f>
        <v>classical music</v>
      </c>
      <c r="S2553" s="8">
        <f>(((J2553/60)/60)/24)+DATE(1970,1,1)</f>
        <v>40961.252141203702</v>
      </c>
      <c r="T2553" s="8">
        <f>(((I2553/60)/60)/24)+DATE(1970,1,1)</f>
        <v>40989.866666666669</v>
      </c>
      <c r="U2553" s="8">
        <f>VALUE(+LEFT(S2553,5))</f>
        <v>40961</v>
      </c>
      <c r="V2553" t="str">
        <f>VLOOKUP(D2553,X$2:Y$13,2)</f>
        <v>1000 to 4999</v>
      </c>
    </row>
    <row r="2554" spans="1:22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>+E2554/D2554</f>
        <v>1.0649999999999999</v>
      </c>
      <c r="P2554">
        <f>AVERAGE(E2554/L2554)</f>
        <v>177.5</v>
      </c>
      <c r="Q2554" t="str">
        <f>LEFT(N2554,SEARCH("/",N2554)-1)</f>
        <v>music</v>
      </c>
      <c r="R2554" t="str">
        <f>RIGHT(N2554,LEN(N2554)-SEARCH("/",N2554))</f>
        <v>classical music</v>
      </c>
      <c r="S2554" s="8">
        <f>(((J2554/60)/60)/24)+DATE(1970,1,1)</f>
        <v>42769.809965277775</v>
      </c>
      <c r="T2554" s="8">
        <f>(((I2554/60)/60)/24)+DATE(1970,1,1)</f>
        <v>42799.809965277775</v>
      </c>
      <c r="U2554" s="8">
        <f>VALUE(+LEFT(S2554,5))</f>
        <v>42769</v>
      </c>
      <c r="V2554" t="str">
        <f>VLOOKUP(D2554,X$2:Y$13,2)</f>
        <v>1000 to 4999</v>
      </c>
    </row>
    <row r="2555" spans="1:22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>+E2555/D2555</f>
        <v>1.5553333333333332</v>
      </c>
      <c r="P2555">
        <f>AVERAGE(E2555/L2555)</f>
        <v>38.883333333333333</v>
      </c>
      <c r="Q2555" t="str">
        <f>LEFT(N2555,SEARCH("/",N2555)-1)</f>
        <v>music</v>
      </c>
      <c r="R2555" t="str">
        <f>RIGHT(N2555,LEN(N2555)-SEARCH("/",N2555))</f>
        <v>classical music</v>
      </c>
      <c r="S2555" s="8">
        <f>(((J2555/60)/60)/24)+DATE(1970,1,1)</f>
        <v>41113.199155092596</v>
      </c>
      <c r="T2555" s="8">
        <f>(((I2555/60)/60)/24)+DATE(1970,1,1)</f>
        <v>41173.199155092596</v>
      </c>
      <c r="U2555" s="8">
        <f>VALUE(+LEFT(S2555,5))</f>
        <v>41113</v>
      </c>
      <c r="V2555" t="str">
        <f>VLOOKUP(D2555,X$2:Y$13,2)</f>
        <v>1000 to 4999</v>
      </c>
    </row>
    <row r="2556" spans="1:22" ht="43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>+E2556/D2556</f>
        <v>1.228</v>
      </c>
      <c r="P2556">
        <f>AVERAGE(E2556/L2556)</f>
        <v>54.985074626865675</v>
      </c>
      <c r="Q2556" t="str">
        <f>LEFT(N2556,SEARCH("/",N2556)-1)</f>
        <v>music</v>
      </c>
      <c r="R2556" t="str">
        <f>RIGHT(N2556,LEN(N2556)-SEARCH("/",N2556))</f>
        <v>classical music</v>
      </c>
      <c r="S2556" s="8">
        <f>(((J2556/60)/60)/24)+DATE(1970,1,1)</f>
        <v>42125.078275462962</v>
      </c>
      <c r="T2556" s="8">
        <f>(((I2556/60)/60)/24)+DATE(1970,1,1)</f>
        <v>42156.165972222225</v>
      </c>
      <c r="U2556" s="8">
        <f>VALUE(+LEFT(S2556,5))</f>
        <v>42125</v>
      </c>
      <c r="V2556" t="str">
        <f>VLOOKUP(D2556,X$2:Y$13,2)</f>
        <v>1000 to 4999</v>
      </c>
    </row>
    <row r="2557" spans="1:22" ht="43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>+E2557/D2557</f>
        <v>1.0734999999999999</v>
      </c>
      <c r="P2557">
        <f>AVERAGE(E2557/L2557)</f>
        <v>61.342857142857142</v>
      </c>
      <c r="Q2557" t="str">
        <f>LEFT(N2557,SEARCH("/",N2557)-1)</f>
        <v>music</v>
      </c>
      <c r="R2557" t="str">
        <f>RIGHT(N2557,LEN(N2557)-SEARCH("/",N2557))</f>
        <v>classical music</v>
      </c>
      <c r="S2557" s="8">
        <f>(((J2557/60)/60)/24)+DATE(1970,1,1)</f>
        <v>41026.655011574076</v>
      </c>
      <c r="T2557" s="8">
        <f>(((I2557/60)/60)/24)+DATE(1970,1,1)</f>
        <v>41057.655011574076</v>
      </c>
      <c r="U2557" s="8">
        <f>VALUE(+LEFT(S2557,5))</f>
        <v>41026</v>
      </c>
      <c r="V2557" t="str">
        <f>VLOOKUP(D2557,X$2:Y$13,2)</f>
        <v>1000 to 4999</v>
      </c>
    </row>
    <row r="2558" spans="1:22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>+E2558/D2558</f>
        <v>1.0550335570469798</v>
      </c>
      <c r="P2558">
        <f>AVERAGE(E2558/L2558)</f>
        <v>23.117647058823529</v>
      </c>
      <c r="Q2558" t="str">
        <f>LEFT(N2558,SEARCH("/",N2558)-1)</f>
        <v>music</v>
      </c>
      <c r="R2558" t="str">
        <f>RIGHT(N2558,LEN(N2558)-SEARCH("/",N2558))</f>
        <v>classical music</v>
      </c>
      <c r="S2558" s="8">
        <f>(((J2558/60)/60)/24)+DATE(1970,1,1)</f>
        <v>41222.991400462961</v>
      </c>
      <c r="T2558" s="8">
        <f>(((I2558/60)/60)/24)+DATE(1970,1,1)</f>
        <v>41267.991400462961</v>
      </c>
      <c r="U2558" s="8">
        <f>VALUE(+LEFT(S2558,5))</f>
        <v>41222</v>
      </c>
      <c r="V2558" t="str">
        <f>VLOOKUP(D2558,X$2:Y$13,2)</f>
        <v>Less than 1000</v>
      </c>
    </row>
    <row r="2559" spans="1:22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>+E2559/D2559</f>
        <v>1.1844444444444444</v>
      </c>
      <c r="P2559">
        <f>AVERAGE(E2559/L2559)</f>
        <v>29.611111111111111</v>
      </c>
      <c r="Q2559" t="str">
        <f>LEFT(N2559,SEARCH("/",N2559)-1)</f>
        <v>music</v>
      </c>
      <c r="R2559" t="str">
        <f>RIGHT(N2559,LEN(N2559)-SEARCH("/",N2559))</f>
        <v>classical music</v>
      </c>
      <c r="S2559" s="8">
        <f>(((J2559/60)/60)/24)+DATE(1970,1,1)</f>
        <v>41744.745208333334</v>
      </c>
      <c r="T2559" s="8">
        <f>(((I2559/60)/60)/24)+DATE(1970,1,1)</f>
        <v>41774.745208333334</v>
      </c>
      <c r="U2559" s="8">
        <f>VALUE(+LEFT(S2559,5))</f>
        <v>41744</v>
      </c>
      <c r="V2559" t="str">
        <f>VLOOKUP(D2559,X$2:Y$13,2)</f>
        <v>Less than 1000</v>
      </c>
    </row>
    <row r="2560" spans="1:22" ht="28.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>+E2560/D2560</f>
        <v>1.0888</v>
      </c>
      <c r="P2560">
        <f>AVERAGE(E2560/L2560)</f>
        <v>75.611111111111114</v>
      </c>
      <c r="Q2560" t="str">
        <f>LEFT(N2560,SEARCH("/",N2560)-1)</f>
        <v>music</v>
      </c>
      <c r="R2560" t="str">
        <f>RIGHT(N2560,LEN(N2560)-SEARCH("/",N2560))</f>
        <v>classical music</v>
      </c>
      <c r="S2560" s="8">
        <f>(((J2560/60)/60)/24)+DATE(1970,1,1)</f>
        <v>42093.860023148154</v>
      </c>
      <c r="T2560" s="8">
        <f>(((I2560/60)/60)/24)+DATE(1970,1,1)</f>
        <v>42125.582638888889</v>
      </c>
      <c r="U2560" s="8">
        <f>VALUE(+LEFT(S2560,5))</f>
        <v>42093</v>
      </c>
      <c r="V2560" t="str">
        <f>VLOOKUP(D2560,X$2:Y$13,2)</f>
        <v>1000 to 4999</v>
      </c>
    </row>
    <row r="2561" spans="1:22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>+E2561/D2561</f>
        <v>1.1125</v>
      </c>
      <c r="P2561">
        <f>AVERAGE(E2561/L2561)</f>
        <v>35.6</v>
      </c>
      <c r="Q2561" t="str">
        <f>LEFT(N2561,SEARCH("/",N2561)-1)</f>
        <v>music</v>
      </c>
      <c r="R2561" t="str">
        <f>RIGHT(N2561,LEN(N2561)-SEARCH("/",N2561))</f>
        <v>classical music</v>
      </c>
      <c r="S2561" s="8">
        <f>(((J2561/60)/60)/24)+DATE(1970,1,1)</f>
        <v>40829.873657407406</v>
      </c>
      <c r="T2561" s="8">
        <f>(((I2561/60)/60)/24)+DATE(1970,1,1)</f>
        <v>40862.817361111112</v>
      </c>
      <c r="U2561" s="8">
        <f>VALUE(+LEFT(S2561,5))</f>
        <v>40829</v>
      </c>
      <c r="V2561" t="str">
        <f>VLOOKUP(D2561,X$2:Y$13,2)</f>
        <v>Less than 1000</v>
      </c>
    </row>
    <row r="2562" spans="1:22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>+E2562/D2562</f>
        <v>1.0009999999999999</v>
      </c>
      <c r="P2562">
        <f>AVERAGE(E2562/L2562)</f>
        <v>143</v>
      </c>
      <c r="Q2562" t="str">
        <f>LEFT(N2562,SEARCH("/",N2562)-1)</f>
        <v>music</v>
      </c>
      <c r="R2562" t="str">
        <f>RIGHT(N2562,LEN(N2562)-SEARCH("/",N2562))</f>
        <v>classical music</v>
      </c>
      <c r="S2562" s="8">
        <f>(((J2562/60)/60)/24)+DATE(1970,1,1)</f>
        <v>42039.951087962967</v>
      </c>
      <c r="T2562" s="8">
        <f>(((I2562/60)/60)/24)+DATE(1970,1,1)</f>
        <v>42069.951087962967</v>
      </c>
      <c r="U2562" s="8">
        <f>VALUE(+LEFT(S2562,5))</f>
        <v>42039</v>
      </c>
      <c r="V2562" t="str">
        <f>VLOOKUP(D2562,X$2:Y$13,2)</f>
        <v>1000 to 4999</v>
      </c>
    </row>
    <row r="2563" spans="1:22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>+E2563/D2563</f>
        <v>0</v>
      </c>
      <c r="P2563" t="e">
        <f>AVERAGE(E2563/L2563)</f>
        <v>#DIV/0!</v>
      </c>
      <c r="Q2563" t="str">
        <f>LEFT(N2563,SEARCH("/",N2563)-1)</f>
        <v>food</v>
      </c>
      <c r="R2563" t="str">
        <f>RIGHT(N2563,LEN(N2563)-SEARCH("/",N2563))</f>
        <v>food trucks</v>
      </c>
      <c r="S2563" s="8">
        <f>(((J2563/60)/60)/24)+DATE(1970,1,1)</f>
        <v>42260.528807870374</v>
      </c>
      <c r="T2563" s="8">
        <f>(((I2563/60)/60)/24)+DATE(1970,1,1)</f>
        <v>42290.528807870374</v>
      </c>
      <c r="U2563" s="8">
        <f>VALUE(+LEFT(S2563,5))</f>
        <v>42260</v>
      </c>
      <c r="V2563" t="str">
        <f>VLOOKUP(D2563,X$2:Y$13,2)</f>
        <v>Greater than or equal to 50000</v>
      </c>
    </row>
    <row r="2564" spans="1:22" ht="43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>+E2564/D2564</f>
        <v>7.4999999999999997E-3</v>
      </c>
      <c r="P2564">
        <f>AVERAGE(E2564/L2564)</f>
        <v>25</v>
      </c>
      <c r="Q2564" t="str">
        <f>LEFT(N2564,SEARCH("/",N2564)-1)</f>
        <v>food</v>
      </c>
      <c r="R2564" t="str">
        <f>RIGHT(N2564,LEN(N2564)-SEARCH("/",N2564))</f>
        <v>food trucks</v>
      </c>
      <c r="S2564" s="8">
        <f>(((J2564/60)/60)/24)+DATE(1970,1,1)</f>
        <v>42594.524756944447</v>
      </c>
      <c r="T2564" s="8">
        <f>(((I2564/60)/60)/24)+DATE(1970,1,1)</f>
        <v>42654.524756944447</v>
      </c>
      <c r="U2564" s="8">
        <f>VALUE(+LEFT(S2564,5))</f>
        <v>42594</v>
      </c>
      <c r="V2564" t="str">
        <f>VLOOKUP(D2564,X$2:Y$13,2)</f>
        <v>10000 to 14999</v>
      </c>
    </row>
    <row r="2565" spans="1:22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>+E2565/D2565</f>
        <v>0</v>
      </c>
      <c r="P2565" t="e">
        <f>AVERAGE(E2565/L2565)</f>
        <v>#DIV/0!</v>
      </c>
      <c r="Q2565" t="str">
        <f>LEFT(N2565,SEARCH("/",N2565)-1)</f>
        <v>food</v>
      </c>
      <c r="R2565" t="str">
        <f>RIGHT(N2565,LEN(N2565)-SEARCH("/",N2565))</f>
        <v>food trucks</v>
      </c>
      <c r="S2565" s="8">
        <f>(((J2565/60)/60)/24)+DATE(1970,1,1)</f>
        <v>42155.139479166668</v>
      </c>
      <c r="T2565" s="8">
        <f>(((I2565/60)/60)/24)+DATE(1970,1,1)</f>
        <v>42215.139479166668</v>
      </c>
      <c r="U2565" s="8">
        <f>VALUE(+LEFT(S2565,5))</f>
        <v>42155</v>
      </c>
      <c r="V2565" t="str">
        <f>VLOOKUP(D2565,X$2:Y$13,2)</f>
        <v>20000 to 24999</v>
      </c>
    </row>
    <row r="2566" spans="1:22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>+E2566/D2566</f>
        <v>0</v>
      </c>
      <c r="P2566" t="e">
        <f>AVERAGE(E2566/L2566)</f>
        <v>#DIV/0!</v>
      </c>
      <c r="Q2566" t="str">
        <f>LEFT(N2566,SEARCH("/",N2566)-1)</f>
        <v>food</v>
      </c>
      <c r="R2566" t="str">
        <f>RIGHT(N2566,LEN(N2566)-SEARCH("/",N2566))</f>
        <v>food trucks</v>
      </c>
      <c r="S2566" s="8">
        <f>(((J2566/60)/60)/24)+DATE(1970,1,1)</f>
        <v>41822.040497685186</v>
      </c>
      <c r="T2566" s="8">
        <f>(((I2566/60)/60)/24)+DATE(1970,1,1)</f>
        <v>41852.040497685186</v>
      </c>
      <c r="U2566" s="8">
        <f>VALUE(+LEFT(S2566,5))</f>
        <v>41822</v>
      </c>
      <c r="V2566" t="str">
        <f>VLOOKUP(D2566,X$2:Y$13,2)</f>
        <v>40000 to 44999</v>
      </c>
    </row>
    <row r="2567" spans="1:22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>+E2567/D2567</f>
        <v>0.01</v>
      </c>
      <c r="P2567">
        <f>AVERAGE(E2567/L2567)</f>
        <v>100</v>
      </c>
      <c r="Q2567" t="str">
        <f>LEFT(N2567,SEARCH("/",N2567)-1)</f>
        <v>food</v>
      </c>
      <c r="R2567" t="str">
        <f>RIGHT(N2567,LEN(N2567)-SEARCH("/",N2567))</f>
        <v>food trucks</v>
      </c>
      <c r="S2567" s="8">
        <f>(((J2567/60)/60)/24)+DATE(1970,1,1)</f>
        <v>42440.650335648148</v>
      </c>
      <c r="T2567" s="8">
        <f>(((I2567/60)/60)/24)+DATE(1970,1,1)</f>
        <v>42499.868055555555</v>
      </c>
      <c r="U2567" s="8">
        <f>VALUE(+LEFT(S2567,5))</f>
        <v>42440</v>
      </c>
      <c r="V2567" t="str">
        <f>VLOOKUP(D2567,X$2:Y$13,2)</f>
        <v>10000 to 14999</v>
      </c>
    </row>
    <row r="2568" spans="1:22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>+E2568/D2568</f>
        <v>0</v>
      </c>
      <c r="P2568" t="e">
        <f>AVERAGE(E2568/L2568)</f>
        <v>#DIV/0!</v>
      </c>
      <c r="Q2568" t="str">
        <f>LEFT(N2568,SEARCH("/",N2568)-1)</f>
        <v>food</v>
      </c>
      <c r="R2568" t="str">
        <f>RIGHT(N2568,LEN(N2568)-SEARCH("/",N2568))</f>
        <v>food trucks</v>
      </c>
      <c r="S2568" s="8">
        <f>(((J2568/60)/60)/24)+DATE(1970,1,1)</f>
        <v>41842.980879629627</v>
      </c>
      <c r="T2568" s="8">
        <f>(((I2568/60)/60)/24)+DATE(1970,1,1)</f>
        <v>41872.980879629627</v>
      </c>
      <c r="U2568" s="8">
        <f>VALUE(+LEFT(S2568,5))</f>
        <v>41842</v>
      </c>
      <c r="V2568" t="str">
        <f>VLOOKUP(D2568,X$2:Y$13,2)</f>
        <v>35000 to 39999</v>
      </c>
    </row>
    <row r="2569" spans="1:22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>+E2569/D2569</f>
        <v>2.6666666666666666E-3</v>
      </c>
      <c r="P2569">
        <f>AVERAGE(E2569/L2569)</f>
        <v>60</v>
      </c>
      <c r="Q2569" t="str">
        <f>LEFT(N2569,SEARCH("/",N2569)-1)</f>
        <v>food</v>
      </c>
      <c r="R2569" t="str">
        <f>RIGHT(N2569,LEN(N2569)-SEARCH("/",N2569))</f>
        <v>food trucks</v>
      </c>
      <c r="S2569" s="8">
        <f>(((J2569/60)/60)/24)+DATE(1970,1,1)</f>
        <v>42087.878912037035</v>
      </c>
      <c r="T2569" s="8">
        <f>(((I2569/60)/60)/24)+DATE(1970,1,1)</f>
        <v>42117.878912037035</v>
      </c>
      <c r="U2569" s="8">
        <f>VALUE(+LEFT(S2569,5))</f>
        <v>42087</v>
      </c>
      <c r="V2569" t="str">
        <f>VLOOKUP(D2569,X$2:Y$13,2)</f>
        <v>45000 to 49999</v>
      </c>
    </row>
    <row r="2570" spans="1:22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>+E2570/D2570</f>
        <v>5.0000000000000001E-3</v>
      </c>
      <c r="P2570">
        <f>AVERAGE(E2570/L2570)</f>
        <v>50</v>
      </c>
      <c r="Q2570" t="str">
        <f>LEFT(N2570,SEARCH("/",N2570)-1)</f>
        <v>food</v>
      </c>
      <c r="R2570" t="str">
        <f>RIGHT(N2570,LEN(N2570)-SEARCH("/",N2570))</f>
        <v>food trucks</v>
      </c>
      <c r="S2570" s="8">
        <f>(((J2570/60)/60)/24)+DATE(1970,1,1)</f>
        <v>42584.666597222225</v>
      </c>
      <c r="T2570" s="8">
        <f>(((I2570/60)/60)/24)+DATE(1970,1,1)</f>
        <v>42614.666597222225</v>
      </c>
      <c r="U2570" s="8">
        <f>VALUE(+LEFT(S2570,5))</f>
        <v>42584</v>
      </c>
      <c r="V2570" t="str">
        <f>VLOOKUP(D2570,X$2:Y$13,2)</f>
        <v>10000 to 14999</v>
      </c>
    </row>
    <row r="2571" spans="1:22" ht="28.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>+E2571/D2571</f>
        <v>2.2307692307692306E-2</v>
      </c>
      <c r="P2571">
        <f>AVERAGE(E2571/L2571)</f>
        <v>72.5</v>
      </c>
      <c r="Q2571" t="str">
        <f>LEFT(N2571,SEARCH("/",N2571)-1)</f>
        <v>food</v>
      </c>
      <c r="R2571" t="str">
        <f>RIGHT(N2571,LEN(N2571)-SEARCH("/",N2571))</f>
        <v>food trucks</v>
      </c>
      <c r="S2571" s="8">
        <f>(((J2571/60)/60)/24)+DATE(1970,1,1)</f>
        <v>42234.105462962965</v>
      </c>
      <c r="T2571" s="8">
        <f>(((I2571/60)/60)/24)+DATE(1970,1,1)</f>
        <v>42264.105462962965</v>
      </c>
      <c r="U2571" s="8">
        <f>VALUE(+LEFT(S2571,5))</f>
        <v>42234</v>
      </c>
      <c r="V2571" t="str">
        <f>VLOOKUP(D2571,X$2:Y$13,2)</f>
        <v>5000 to 9999</v>
      </c>
    </row>
    <row r="2572" spans="1:22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>+E2572/D2572</f>
        <v>8.4285714285714294E-3</v>
      </c>
      <c r="P2572">
        <f>AVERAGE(E2572/L2572)</f>
        <v>29.5</v>
      </c>
      <c r="Q2572" t="str">
        <f>LEFT(N2572,SEARCH("/",N2572)-1)</f>
        <v>food</v>
      </c>
      <c r="R2572" t="str">
        <f>RIGHT(N2572,LEN(N2572)-SEARCH("/",N2572))</f>
        <v>food trucks</v>
      </c>
      <c r="S2572" s="8">
        <f>(((J2572/60)/60)/24)+DATE(1970,1,1)</f>
        <v>42744.903182870374</v>
      </c>
      <c r="T2572" s="8">
        <f>(((I2572/60)/60)/24)+DATE(1970,1,1)</f>
        <v>42774.903182870374</v>
      </c>
      <c r="U2572" s="8">
        <f>VALUE(+LEFT(S2572,5))</f>
        <v>42744</v>
      </c>
      <c r="V2572" t="str">
        <f>VLOOKUP(D2572,X$2:Y$13,2)</f>
        <v>5000 to 9999</v>
      </c>
    </row>
    <row r="2573" spans="1:22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>+E2573/D2573</f>
        <v>2.5000000000000001E-3</v>
      </c>
      <c r="P2573">
        <f>AVERAGE(E2573/L2573)</f>
        <v>62.5</v>
      </c>
      <c r="Q2573" t="str">
        <f>LEFT(N2573,SEARCH("/",N2573)-1)</f>
        <v>food</v>
      </c>
      <c r="R2573" t="str">
        <f>RIGHT(N2573,LEN(N2573)-SEARCH("/",N2573))</f>
        <v>food trucks</v>
      </c>
      <c r="S2573" s="8">
        <f>(((J2573/60)/60)/24)+DATE(1970,1,1)</f>
        <v>42449.341678240744</v>
      </c>
      <c r="T2573" s="8">
        <f>(((I2573/60)/60)/24)+DATE(1970,1,1)</f>
        <v>42509.341678240744</v>
      </c>
      <c r="U2573" s="8">
        <f>VALUE(+LEFT(S2573,5))</f>
        <v>42449</v>
      </c>
      <c r="V2573" t="str">
        <f>VLOOKUP(D2573,X$2:Y$13,2)</f>
        <v>Greater than or equal to 50000</v>
      </c>
    </row>
    <row r="2574" spans="1:22" ht="28.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>+E2574/D2574</f>
        <v>0</v>
      </c>
      <c r="P2574" t="e">
        <f>AVERAGE(E2574/L2574)</f>
        <v>#DIV/0!</v>
      </c>
      <c r="Q2574" t="str">
        <f>LEFT(N2574,SEARCH("/",N2574)-1)</f>
        <v>food</v>
      </c>
      <c r="R2574" t="str">
        <f>RIGHT(N2574,LEN(N2574)-SEARCH("/",N2574))</f>
        <v>food trucks</v>
      </c>
      <c r="S2574" s="8">
        <f>(((J2574/60)/60)/24)+DATE(1970,1,1)</f>
        <v>42077.119409722218</v>
      </c>
      <c r="T2574" s="8">
        <f>(((I2574/60)/60)/24)+DATE(1970,1,1)</f>
        <v>42107.119409722218</v>
      </c>
      <c r="U2574" s="8">
        <f>VALUE(+LEFT(S2574,5))</f>
        <v>42077</v>
      </c>
      <c r="V2574" t="str">
        <f>VLOOKUP(D2574,X$2:Y$13,2)</f>
        <v>30000 to 34999</v>
      </c>
    </row>
    <row r="2575" spans="1:22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>+E2575/D2575</f>
        <v>0</v>
      </c>
      <c r="P2575" t="e">
        <f>AVERAGE(E2575/L2575)</f>
        <v>#DIV/0!</v>
      </c>
      <c r="Q2575" t="str">
        <f>LEFT(N2575,SEARCH("/",N2575)-1)</f>
        <v>food</v>
      </c>
      <c r="R2575" t="str">
        <f>RIGHT(N2575,LEN(N2575)-SEARCH("/",N2575))</f>
        <v>food trucks</v>
      </c>
      <c r="S2575" s="8">
        <f>(((J2575/60)/60)/24)+DATE(1970,1,1)</f>
        <v>41829.592002314814</v>
      </c>
      <c r="T2575" s="8">
        <f>(((I2575/60)/60)/24)+DATE(1970,1,1)</f>
        <v>41874.592002314814</v>
      </c>
      <c r="U2575" s="8">
        <f>VALUE(+LEFT(S2575,5))</f>
        <v>41829</v>
      </c>
      <c r="V2575" t="str">
        <f>VLOOKUP(D2575,X$2:Y$13,2)</f>
        <v>5000 to 9999</v>
      </c>
    </row>
    <row r="2576" spans="1:22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>+E2576/D2576</f>
        <v>0</v>
      </c>
      <c r="P2576" t="e">
        <f>AVERAGE(E2576/L2576)</f>
        <v>#DIV/0!</v>
      </c>
      <c r="Q2576" t="str">
        <f>LEFT(N2576,SEARCH("/",N2576)-1)</f>
        <v>food</v>
      </c>
      <c r="R2576" t="str">
        <f>RIGHT(N2576,LEN(N2576)-SEARCH("/",N2576))</f>
        <v>food trucks</v>
      </c>
      <c r="S2576" s="8">
        <f>(((J2576/60)/60)/24)+DATE(1970,1,1)</f>
        <v>42487.825752314813</v>
      </c>
      <c r="T2576" s="8">
        <f>(((I2576/60)/60)/24)+DATE(1970,1,1)</f>
        <v>42508.825752314813</v>
      </c>
      <c r="U2576" s="8">
        <f>VALUE(+LEFT(S2576,5))</f>
        <v>42487</v>
      </c>
      <c r="V2576" t="str">
        <f>VLOOKUP(D2576,X$2:Y$13,2)</f>
        <v>10000 to 14999</v>
      </c>
    </row>
    <row r="2577" spans="1:22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>+E2577/D2577</f>
        <v>0</v>
      </c>
      <c r="P2577" t="e">
        <f>AVERAGE(E2577/L2577)</f>
        <v>#DIV/0!</v>
      </c>
      <c r="Q2577" t="str">
        <f>LEFT(N2577,SEARCH("/",N2577)-1)</f>
        <v>food</v>
      </c>
      <c r="R2577" t="str">
        <f>RIGHT(N2577,LEN(N2577)-SEARCH("/",N2577))</f>
        <v>food trucks</v>
      </c>
      <c r="S2577" s="8">
        <f>(((J2577/60)/60)/24)+DATE(1970,1,1)</f>
        <v>41986.108726851846</v>
      </c>
      <c r="T2577" s="8">
        <f>(((I2577/60)/60)/24)+DATE(1970,1,1)</f>
        <v>42016.108726851846</v>
      </c>
      <c r="U2577" s="8">
        <f>VALUE(+LEFT(S2577,5))</f>
        <v>41986</v>
      </c>
      <c r="V2577" t="str">
        <f>VLOOKUP(D2577,X$2:Y$13,2)</f>
        <v>Greater than or equal to 50000</v>
      </c>
    </row>
    <row r="2578" spans="1:22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>+E2578/D2578</f>
        <v>0</v>
      </c>
      <c r="P2578" t="e">
        <f>AVERAGE(E2578/L2578)</f>
        <v>#DIV/0!</v>
      </c>
      <c r="Q2578" t="str">
        <f>LEFT(N2578,SEARCH("/",N2578)-1)</f>
        <v>food</v>
      </c>
      <c r="R2578" t="str">
        <f>RIGHT(N2578,LEN(N2578)-SEARCH("/",N2578))</f>
        <v>food trucks</v>
      </c>
      <c r="S2578" s="8">
        <f>(((J2578/60)/60)/24)+DATE(1970,1,1)</f>
        <v>42060.00980324074</v>
      </c>
      <c r="T2578" s="8">
        <f>(((I2578/60)/60)/24)+DATE(1970,1,1)</f>
        <v>42104.968136574069</v>
      </c>
      <c r="U2578" s="8">
        <f>VALUE(+LEFT(S2578,5))</f>
        <v>42060</v>
      </c>
      <c r="V2578" t="str">
        <f>VLOOKUP(D2578,X$2:Y$13,2)</f>
        <v>10000 to 14999</v>
      </c>
    </row>
    <row r="2579" spans="1:22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>+E2579/D2579</f>
        <v>0</v>
      </c>
      <c r="P2579" t="e">
        <f>AVERAGE(E2579/L2579)</f>
        <v>#DIV/0!</v>
      </c>
      <c r="Q2579" t="str">
        <f>LEFT(N2579,SEARCH("/",N2579)-1)</f>
        <v>food</v>
      </c>
      <c r="R2579" t="str">
        <f>RIGHT(N2579,LEN(N2579)-SEARCH("/",N2579))</f>
        <v>food trucks</v>
      </c>
      <c r="S2579" s="8">
        <f>(((J2579/60)/60)/24)+DATE(1970,1,1)</f>
        <v>41830.820567129631</v>
      </c>
      <c r="T2579" s="8">
        <f>(((I2579/60)/60)/24)+DATE(1970,1,1)</f>
        <v>41855.820567129631</v>
      </c>
      <c r="U2579" s="8">
        <f>VALUE(+LEFT(S2579,5))</f>
        <v>41830</v>
      </c>
      <c r="V2579" t="str">
        <f>VLOOKUP(D2579,X$2:Y$13,2)</f>
        <v>15000 to 19999</v>
      </c>
    </row>
    <row r="2580" spans="1:22" ht="43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>+E2580/D2580</f>
        <v>0</v>
      </c>
      <c r="P2580" t="e">
        <f>AVERAGE(E2580/L2580)</f>
        <v>#DIV/0!</v>
      </c>
      <c r="Q2580" t="str">
        <f>LEFT(N2580,SEARCH("/",N2580)-1)</f>
        <v>food</v>
      </c>
      <c r="R2580" t="str">
        <f>RIGHT(N2580,LEN(N2580)-SEARCH("/",N2580))</f>
        <v>food trucks</v>
      </c>
      <c r="S2580" s="8">
        <f>(((J2580/60)/60)/24)+DATE(1970,1,1)</f>
        <v>42238.022905092599</v>
      </c>
      <c r="T2580" s="8">
        <f>(((I2580/60)/60)/24)+DATE(1970,1,1)</f>
        <v>42286.708333333328</v>
      </c>
      <c r="U2580" s="8">
        <f>VALUE(+LEFT(S2580,5))</f>
        <v>42238</v>
      </c>
      <c r="V2580" t="str">
        <f>VLOOKUP(D2580,X$2:Y$13,2)</f>
        <v>5000 to 9999</v>
      </c>
    </row>
    <row r="2581" spans="1:22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>+E2581/D2581</f>
        <v>1.3849999999999999E-3</v>
      </c>
      <c r="P2581">
        <f>AVERAGE(E2581/L2581)</f>
        <v>23.083333333333332</v>
      </c>
      <c r="Q2581" t="str">
        <f>LEFT(N2581,SEARCH("/",N2581)-1)</f>
        <v>food</v>
      </c>
      <c r="R2581" t="str">
        <f>RIGHT(N2581,LEN(N2581)-SEARCH("/",N2581))</f>
        <v>food trucks</v>
      </c>
      <c r="S2581" s="8">
        <f>(((J2581/60)/60)/24)+DATE(1970,1,1)</f>
        <v>41837.829895833333</v>
      </c>
      <c r="T2581" s="8">
        <f>(((I2581/60)/60)/24)+DATE(1970,1,1)</f>
        <v>41897.829895833333</v>
      </c>
      <c r="U2581" s="8">
        <f>VALUE(+LEFT(S2581,5))</f>
        <v>41837</v>
      </c>
      <c r="V2581" t="str">
        <f>VLOOKUP(D2581,X$2:Y$13,2)</f>
        <v>Greater than or equal to 50000</v>
      </c>
    </row>
    <row r="2582" spans="1:22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>+E2582/D2582</f>
        <v>6.0000000000000001E-3</v>
      </c>
      <c r="P2582">
        <f>AVERAGE(E2582/L2582)</f>
        <v>25.5</v>
      </c>
      <c r="Q2582" t="str">
        <f>LEFT(N2582,SEARCH("/",N2582)-1)</f>
        <v>food</v>
      </c>
      <c r="R2582" t="str">
        <f>RIGHT(N2582,LEN(N2582)-SEARCH("/",N2582))</f>
        <v>food trucks</v>
      </c>
      <c r="S2582" s="8">
        <f>(((J2582/60)/60)/24)+DATE(1970,1,1)</f>
        <v>42110.326423611114</v>
      </c>
      <c r="T2582" s="8">
        <f>(((I2582/60)/60)/24)+DATE(1970,1,1)</f>
        <v>42140.125</v>
      </c>
      <c r="U2582" s="8">
        <f>VALUE(+LEFT(S2582,5))</f>
        <v>42110</v>
      </c>
      <c r="V2582" t="str">
        <f>VLOOKUP(D2582,X$2:Y$13,2)</f>
        <v>5000 to 9999</v>
      </c>
    </row>
    <row r="2583" spans="1:22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>+E2583/D2583</f>
        <v>0.106</v>
      </c>
      <c r="P2583">
        <f>AVERAGE(E2583/L2583)</f>
        <v>48.18181818181818</v>
      </c>
      <c r="Q2583" t="str">
        <f>LEFT(N2583,SEARCH("/",N2583)-1)</f>
        <v>food</v>
      </c>
      <c r="R2583" t="str">
        <f>RIGHT(N2583,LEN(N2583)-SEARCH("/",N2583))</f>
        <v>food trucks</v>
      </c>
      <c r="S2583" s="8">
        <f>(((J2583/60)/60)/24)+DATE(1970,1,1)</f>
        <v>42294.628449074073</v>
      </c>
      <c r="T2583" s="8">
        <f>(((I2583/60)/60)/24)+DATE(1970,1,1)</f>
        <v>42324.670115740737</v>
      </c>
      <c r="U2583" s="8">
        <f>VALUE(+LEFT(S2583,5))</f>
        <v>42294</v>
      </c>
      <c r="V2583" t="str">
        <f>VLOOKUP(D2583,X$2:Y$13,2)</f>
        <v>5000 to 9999</v>
      </c>
    </row>
    <row r="2584" spans="1:2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>+E2584/D2584</f>
        <v>1.1111111111111112E-5</v>
      </c>
      <c r="P2584">
        <f>AVERAGE(E2584/L2584)</f>
        <v>1</v>
      </c>
      <c r="Q2584" t="str">
        <f>LEFT(N2584,SEARCH("/",N2584)-1)</f>
        <v>food</v>
      </c>
      <c r="R2584" t="str">
        <f>RIGHT(N2584,LEN(N2584)-SEARCH("/",N2584))</f>
        <v>food trucks</v>
      </c>
      <c r="S2584" s="8">
        <f>(((J2584/60)/60)/24)+DATE(1970,1,1)</f>
        <v>42642.988819444443</v>
      </c>
      <c r="T2584" s="8">
        <f>(((I2584/60)/60)/24)+DATE(1970,1,1)</f>
        <v>42672.988819444443</v>
      </c>
      <c r="U2584" s="8">
        <f>VALUE(+LEFT(S2584,5))</f>
        <v>42642</v>
      </c>
      <c r="V2584" t="str">
        <f>VLOOKUP(D2584,X$2:Y$13,2)</f>
        <v>Greater than or equal to 50000</v>
      </c>
    </row>
    <row r="2585" spans="1:22" ht="28.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>+E2585/D2585</f>
        <v>5.0000000000000001E-3</v>
      </c>
      <c r="P2585">
        <f>AVERAGE(E2585/L2585)</f>
        <v>1</v>
      </c>
      <c r="Q2585" t="str">
        <f>LEFT(N2585,SEARCH("/",N2585)-1)</f>
        <v>food</v>
      </c>
      <c r="R2585" t="str">
        <f>RIGHT(N2585,LEN(N2585)-SEARCH("/",N2585))</f>
        <v>food trucks</v>
      </c>
      <c r="S2585" s="8">
        <f>(((J2585/60)/60)/24)+DATE(1970,1,1)</f>
        <v>42019.76944444445</v>
      </c>
      <c r="T2585" s="8">
        <f>(((I2585/60)/60)/24)+DATE(1970,1,1)</f>
        <v>42079.727777777778</v>
      </c>
      <c r="U2585" s="8">
        <f>VALUE(+LEFT(S2585,5))</f>
        <v>42019</v>
      </c>
      <c r="V2585" t="str">
        <f>VLOOKUP(D2585,X$2:Y$13,2)</f>
        <v>1000 to 4999</v>
      </c>
    </row>
    <row r="2586" spans="1:22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>+E2586/D2586</f>
        <v>0</v>
      </c>
      <c r="P2586" t="e">
        <f>AVERAGE(E2586/L2586)</f>
        <v>#DIV/0!</v>
      </c>
      <c r="Q2586" t="str">
        <f>LEFT(N2586,SEARCH("/",N2586)-1)</f>
        <v>food</v>
      </c>
      <c r="R2586" t="str">
        <f>RIGHT(N2586,LEN(N2586)-SEARCH("/",N2586))</f>
        <v>food trucks</v>
      </c>
      <c r="S2586" s="8">
        <f>(((J2586/60)/60)/24)+DATE(1970,1,1)</f>
        <v>42140.173252314817</v>
      </c>
      <c r="T2586" s="8">
        <f>(((I2586/60)/60)/24)+DATE(1970,1,1)</f>
        <v>42170.173252314817</v>
      </c>
      <c r="U2586" s="8">
        <f>VALUE(+LEFT(S2586,5))</f>
        <v>42140</v>
      </c>
      <c r="V2586" t="str">
        <f>VLOOKUP(D2586,X$2:Y$13,2)</f>
        <v>10000 to 14999</v>
      </c>
    </row>
    <row r="2587" spans="1:22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>+E2587/D2587</f>
        <v>1.6666666666666668E-3</v>
      </c>
      <c r="P2587">
        <f>AVERAGE(E2587/L2587)</f>
        <v>50</v>
      </c>
      <c r="Q2587" t="str">
        <f>LEFT(N2587,SEARCH("/",N2587)-1)</f>
        <v>food</v>
      </c>
      <c r="R2587" t="str">
        <f>RIGHT(N2587,LEN(N2587)-SEARCH("/",N2587))</f>
        <v>food trucks</v>
      </c>
      <c r="S2587" s="8">
        <f>(((J2587/60)/60)/24)+DATE(1970,1,1)</f>
        <v>41795.963333333333</v>
      </c>
      <c r="T2587" s="8">
        <f>(((I2587/60)/60)/24)+DATE(1970,1,1)</f>
        <v>41825.963333333333</v>
      </c>
      <c r="U2587" s="8">
        <f>VALUE(+LEFT(S2587,5))</f>
        <v>41795</v>
      </c>
      <c r="V2587" t="str">
        <f>VLOOKUP(D2587,X$2:Y$13,2)</f>
        <v>30000 to 34999</v>
      </c>
    </row>
    <row r="2588" spans="1:22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>+E2588/D2588</f>
        <v>1.6666666666666668E-3</v>
      </c>
      <c r="P2588">
        <f>AVERAGE(E2588/L2588)</f>
        <v>5</v>
      </c>
      <c r="Q2588" t="str">
        <f>LEFT(N2588,SEARCH("/",N2588)-1)</f>
        <v>food</v>
      </c>
      <c r="R2588" t="str">
        <f>RIGHT(N2588,LEN(N2588)-SEARCH("/",N2588))</f>
        <v>food trucks</v>
      </c>
      <c r="S2588" s="8">
        <f>(((J2588/60)/60)/24)+DATE(1970,1,1)</f>
        <v>42333.330277777779</v>
      </c>
      <c r="T2588" s="8">
        <f>(((I2588/60)/60)/24)+DATE(1970,1,1)</f>
        <v>42363.330277777779</v>
      </c>
      <c r="U2588" s="8">
        <f>VALUE(+LEFT(S2588,5))</f>
        <v>42333</v>
      </c>
      <c r="V2588" t="str">
        <f>VLOOKUP(D2588,X$2:Y$13,2)</f>
        <v>1000 to 4999</v>
      </c>
    </row>
    <row r="2589" spans="1:22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>+E2589/D2589</f>
        <v>2.4340000000000001E-2</v>
      </c>
      <c r="P2589">
        <f>AVERAGE(E2589/L2589)</f>
        <v>202.83333333333334</v>
      </c>
      <c r="Q2589" t="str">
        <f>LEFT(N2589,SEARCH("/",N2589)-1)</f>
        <v>food</v>
      </c>
      <c r="R2589" t="str">
        <f>RIGHT(N2589,LEN(N2589)-SEARCH("/",N2589))</f>
        <v>food trucks</v>
      </c>
      <c r="S2589" s="8">
        <f>(((J2589/60)/60)/24)+DATE(1970,1,1)</f>
        <v>42338.675381944442</v>
      </c>
      <c r="T2589" s="8">
        <f>(((I2589/60)/60)/24)+DATE(1970,1,1)</f>
        <v>42368.675381944442</v>
      </c>
      <c r="U2589" s="8">
        <f>VALUE(+LEFT(S2589,5))</f>
        <v>42338</v>
      </c>
      <c r="V2589" t="str">
        <f>VLOOKUP(D2589,X$2:Y$13,2)</f>
        <v>Greater than or equal to 50000</v>
      </c>
    </row>
    <row r="2590" spans="1:22" ht="43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>+E2590/D2590</f>
        <v>3.8833333333333331E-2</v>
      </c>
      <c r="P2590">
        <f>AVERAGE(E2590/L2590)</f>
        <v>29.125</v>
      </c>
      <c r="Q2590" t="str">
        <f>LEFT(N2590,SEARCH("/",N2590)-1)</f>
        <v>food</v>
      </c>
      <c r="R2590" t="str">
        <f>RIGHT(N2590,LEN(N2590)-SEARCH("/",N2590))</f>
        <v>food trucks</v>
      </c>
      <c r="S2590" s="8">
        <f>(((J2590/60)/60)/24)+DATE(1970,1,1)</f>
        <v>42042.676226851851</v>
      </c>
      <c r="T2590" s="8">
        <f>(((I2590/60)/60)/24)+DATE(1970,1,1)</f>
        <v>42094.551388888889</v>
      </c>
      <c r="U2590" s="8">
        <f>VALUE(+LEFT(S2590,5))</f>
        <v>42042</v>
      </c>
      <c r="V2590" t="str">
        <f>VLOOKUP(D2590,X$2:Y$13,2)</f>
        <v>5000 to 9999</v>
      </c>
    </row>
    <row r="2591" spans="1:22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>+E2591/D2591</f>
        <v>1E-4</v>
      </c>
      <c r="P2591">
        <f>AVERAGE(E2591/L2591)</f>
        <v>5</v>
      </c>
      <c r="Q2591" t="str">
        <f>LEFT(N2591,SEARCH("/",N2591)-1)</f>
        <v>food</v>
      </c>
      <c r="R2591" t="str">
        <f>RIGHT(N2591,LEN(N2591)-SEARCH("/",N2591))</f>
        <v>food trucks</v>
      </c>
      <c r="S2591" s="8">
        <f>(((J2591/60)/60)/24)+DATE(1970,1,1)</f>
        <v>42422.536192129628</v>
      </c>
      <c r="T2591" s="8">
        <f>(((I2591/60)/60)/24)+DATE(1970,1,1)</f>
        <v>42452.494525462964</v>
      </c>
      <c r="U2591" s="8">
        <f>VALUE(+LEFT(S2591,5))</f>
        <v>42422</v>
      </c>
      <c r="V2591" t="str">
        <f>VLOOKUP(D2591,X$2:Y$13,2)</f>
        <v>Greater than or equal to 50000</v>
      </c>
    </row>
    <row r="2592" spans="1:22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>+E2592/D2592</f>
        <v>0</v>
      </c>
      <c r="P2592" t="e">
        <f>AVERAGE(E2592/L2592)</f>
        <v>#DIV/0!</v>
      </c>
      <c r="Q2592" t="str">
        <f>LEFT(N2592,SEARCH("/",N2592)-1)</f>
        <v>food</v>
      </c>
      <c r="R2592" t="str">
        <f>RIGHT(N2592,LEN(N2592)-SEARCH("/",N2592))</f>
        <v>food trucks</v>
      </c>
      <c r="S2592" s="8">
        <f>(((J2592/60)/60)/24)+DATE(1970,1,1)</f>
        <v>42388.589085648149</v>
      </c>
      <c r="T2592" s="8">
        <f>(((I2592/60)/60)/24)+DATE(1970,1,1)</f>
        <v>42395.589085648149</v>
      </c>
      <c r="U2592" s="8">
        <f>VALUE(+LEFT(S2592,5))</f>
        <v>42388</v>
      </c>
      <c r="V2592" t="str">
        <f>VLOOKUP(D2592,X$2:Y$13,2)</f>
        <v>1000 to 4999</v>
      </c>
    </row>
    <row r="2593" spans="1:22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>+E2593/D2593</f>
        <v>1.7333333333333333E-2</v>
      </c>
      <c r="P2593">
        <f>AVERAGE(E2593/L2593)</f>
        <v>13</v>
      </c>
      <c r="Q2593" t="str">
        <f>LEFT(N2593,SEARCH("/",N2593)-1)</f>
        <v>food</v>
      </c>
      <c r="R2593" t="str">
        <f>RIGHT(N2593,LEN(N2593)-SEARCH("/",N2593))</f>
        <v>food trucks</v>
      </c>
      <c r="S2593" s="8">
        <f>(((J2593/60)/60)/24)+DATE(1970,1,1)</f>
        <v>42382.906527777777</v>
      </c>
      <c r="T2593" s="8">
        <f>(((I2593/60)/60)/24)+DATE(1970,1,1)</f>
        <v>42442.864861111113</v>
      </c>
      <c r="U2593" s="8">
        <f>VALUE(+LEFT(S2593,5))</f>
        <v>42382</v>
      </c>
      <c r="V2593" t="str">
        <f>VLOOKUP(D2593,X$2:Y$13,2)</f>
        <v>1000 to 4999</v>
      </c>
    </row>
    <row r="2594" spans="1:22" ht="43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>+E2594/D2594</f>
        <v>1.6666666666666668E-3</v>
      </c>
      <c r="P2594">
        <f>AVERAGE(E2594/L2594)</f>
        <v>50</v>
      </c>
      <c r="Q2594" t="str">
        <f>LEFT(N2594,SEARCH("/",N2594)-1)</f>
        <v>food</v>
      </c>
      <c r="R2594" t="str">
        <f>RIGHT(N2594,LEN(N2594)-SEARCH("/",N2594))</f>
        <v>food trucks</v>
      </c>
      <c r="S2594" s="8">
        <f>(((J2594/60)/60)/24)+DATE(1970,1,1)</f>
        <v>41887.801168981481</v>
      </c>
      <c r="T2594" s="8">
        <f>(((I2594/60)/60)/24)+DATE(1970,1,1)</f>
        <v>41917.801168981481</v>
      </c>
      <c r="U2594" s="8">
        <f>VALUE(+LEFT(S2594,5))</f>
        <v>41887</v>
      </c>
      <c r="V2594" t="str">
        <f>VLOOKUP(D2594,X$2:Y$13,2)</f>
        <v>30000 to 34999</v>
      </c>
    </row>
    <row r="2595" spans="1:22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>+E2595/D2595</f>
        <v>0</v>
      </c>
      <c r="P2595" t="e">
        <f>AVERAGE(E2595/L2595)</f>
        <v>#DIV/0!</v>
      </c>
      <c r="Q2595" t="str">
        <f>LEFT(N2595,SEARCH("/",N2595)-1)</f>
        <v>food</v>
      </c>
      <c r="R2595" t="str">
        <f>RIGHT(N2595,LEN(N2595)-SEARCH("/",N2595))</f>
        <v>food trucks</v>
      </c>
      <c r="S2595" s="8">
        <f>(((J2595/60)/60)/24)+DATE(1970,1,1)</f>
        <v>42089.84520833334</v>
      </c>
      <c r="T2595" s="8">
        <f>(((I2595/60)/60)/24)+DATE(1970,1,1)</f>
        <v>42119.84520833334</v>
      </c>
      <c r="U2595" s="8">
        <f>VALUE(+LEFT(S2595,5))</f>
        <v>42089</v>
      </c>
      <c r="V2595" t="str">
        <f>VLOOKUP(D2595,X$2:Y$13,2)</f>
        <v>10000 to 14999</v>
      </c>
    </row>
    <row r="2596" spans="1:22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>+E2596/D2596</f>
        <v>1.2500000000000001E-5</v>
      </c>
      <c r="P2596">
        <f>AVERAGE(E2596/L2596)</f>
        <v>1</v>
      </c>
      <c r="Q2596" t="str">
        <f>LEFT(N2596,SEARCH("/",N2596)-1)</f>
        <v>food</v>
      </c>
      <c r="R2596" t="str">
        <f>RIGHT(N2596,LEN(N2596)-SEARCH("/",N2596))</f>
        <v>food trucks</v>
      </c>
      <c r="S2596" s="8">
        <f>(((J2596/60)/60)/24)+DATE(1970,1,1)</f>
        <v>41828.967916666668</v>
      </c>
      <c r="T2596" s="8">
        <f>(((I2596/60)/60)/24)+DATE(1970,1,1)</f>
        <v>41858.967916666668</v>
      </c>
      <c r="U2596" s="8">
        <f>VALUE(+LEFT(S2596,5))</f>
        <v>41828</v>
      </c>
      <c r="V2596" t="str">
        <f>VLOOKUP(D2596,X$2:Y$13,2)</f>
        <v>Greater than or equal to 50000</v>
      </c>
    </row>
    <row r="2597" spans="1:22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>+E2597/D2597</f>
        <v>0.12166666666666667</v>
      </c>
      <c r="P2597">
        <f>AVERAGE(E2597/L2597)</f>
        <v>96.05263157894737</v>
      </c>
      <c r="Q2597" t="str">
        <f>LEFT(N2597,SEARCH("/",N2597)-1)</f>
        <v>food</v>
      </c>
      <c r="R2597" t="str">
        <f>RIGHT(N2597,LEN(N2597)-SEARCH("/",N2597))</f>
        <v>food trucks</v>
      </c>
      <c r="S2597" s="8">
        <f>(((J2597/60)/60)/24)+DATE(1970,1,1)</f>
        <v>42760.244212962964</v>
      </c>
      <c r="T2597" s="8">
        <f>(((I2597/60)/60)/24)+DATE(1970,1,1)</f>
        <v>42790.244212962964</v>
      </c>
      <c r="U2597" s="8">
        <f>VALUE(+LEFT(S2597,5))</f>
        <v>42760</v>
      </c>
      <c r="V2597" t="str">
        <f>VLOOKUP(D2597,X$2:Y$13,2)</f>
        <v>15000 to 19999</v>
      </c>
    </row>
    <row r="2598" spans="1:22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>+E2598/D2598</f>
        <v>0.23588571428571428</v>
      </c>
      <c r="P2598">
        <f>AVERAGE(E2598/L2598)</f>
        <v>305.77777777777777</v>
      </c>
      <c r="Q2598" t="str">
        <f>LEFT(N2598,SEARCH("/",N2598)-1)</f>
        <v>food</v>
      </c>
      <c r="R2598" t="str">
        <f>RIGHT(N2598,LEN(N2598)-SEARCH("/",N2598))</f>
        <v>food trucks</v>
      </c>
      <c r="S2598" s="8">
        <f>(((J2598/60)/60)/24)+DATE(1970,1,1)</f>
        <v>41828.664456018516</v>
      </c>
      <c r="T2598" s="8">
        <f>(((I2598/60)/60)/24)+DATE(1970,1,1)</f>
        <v>41858.664456018516</v>
      </c>
      <c r="U2598" s="8">
        <f>VALUE(+LEFT(S2598,5))</f>
        <v>41828</v>
      </c>
      <c r="V2598" t="str">
        <f>VLOOKUP(D2598,X$2:Y$13,2)</f>
        <v>35000 to 39999</v>
      </c>
    </row>
    <row r="2599" spans="1:22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>+E2599/D2599</f>
        <v>5.6666666666666664E-2</v>
      </c>
      <c r="P2599">
        <f>AVERAGE(E2599/L2599)</f>
        <v>12.142857142857142</v>
      </c>
      <c r="Q2599" t="str">
        <f>LEFT(N2599,SEARCH("/",N2599)-1)</f>
        <v>food</v>
      </c>
      <c r="R2599" t="str">
        <f>RIGHT(N2599,LEN(N2599)-SEARCH("/",N2599))</f>
        <v>food trucks</v>
      </c>
      <c r="S2599" s="8">
        <f>(((J2599/60)/60)/24)+DATE(1970,1,1)</f>
        <v>42510.341631944444</v>
      </c>
      <c r="T2599" s="8">
        <f>(((I2599/60)/60)/24)+DATE(1970,1,1)</f>
        <v>42540.341631944444</v>
      </c>
      <c r="U2599" s="8">
        <f>VALUE(+LEFT(S2599,5))</f>
        <v>42510</v>
      </c>
      <c r="V2599" t="str">
        <f>VLOOKUP(D2599,X$2:Y$13,2)</f>
        <v>1000 to 4999</v>
      </c>
    </row>
    <row r="2600" spans="1:22" ht="28.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>+E2600/D2600</f>
        <v>0.39</v>
      </c>
      <c r="P2600">
        <f>AVERAGE(E2600/L2600)</f>
        <v>83.571428571428569</v>
      </c>
      <c r="Q2600" t="str">
        <f>LEFT(N2600,SEARCH("/",N2600)-1)</f>
        <v>food</v>
      </c>
      <c r="R2600" t="str">
        <f>RIGHT(N2600,LEN(N2600)-SEARCH("/",N2600))</f>
        <v>food trucks</v>
      </c>
      <c r="S2600" s="8">
        <f>(((J2600/60)/60)/24)+DATE(1970,1,1)</f>
        <v>42240.840289351851</v>
      </c>
      <c r="T2600" s="8">
        <f>(((I2600/60)/60)/24)+DATE(1970,1,1)</f>
        <v>42270.840289351851</v>
      </c>
      <c r="U2600" s="8">
        <f>VALUE(+LEFT(S2600,5))</f>
        <v>42240</v>
      </c>
      <c r="V2600" t="str">
        <f>VLOOKUP(D2600,X$2:Y$13,2)</f>
        <v>1000 to 4999</v>
      </c>
    </row>
    <row r="2601" spans="1:22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>+E2601/D2601</f>
        <v>9.9546510341776348E-3</v>
      </c>
      <c r="P2601">
        <f>AVERAGE(E2601/L2601)</f>
        <v>18</v>
      </c>
      <c r="Q2601" t="str">
        <f>LEFT(N2601,SEARCH("/",N2601)-1)</f>
        <v>food</v>
      </c>
      <c r="R2601" t="str">
        <f>RIGHT(N2601,LEN(N2601)-SEARCH("/",N2601))</f>
        <v>food trucks</v>
      </c>
      <c r="S2601" s="8">
        <f>(((J2601/60)/60)/24)+DATE(1970,1,1)</f>
        <v>41809.754016203704</v>
      </c>
      <c r="T2601" s="8">
        <f>(((I2601/60)/60)/24)+DATE(1970,1,1)</f>
        <v>41854.754016203704</v>
      </c>
      <c r="U2601" s="8">
        <f>VALUE(+LEFT(S2601,5))</f>
        <v>41809</v>
      </c>
      <c r="V2601" t="str">
        <f>VLOOKUP(D2601,X$2:Y$13,2)</f>
        <v>5000 to 9999</v>
      </c>
    </row>
    <row r="2602" spans="1:22" ht="28.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>+E2602/D2602</f>
        <v>6.9320000000000007E-2</v>
      </c>
      <c r="P2602">
        <f>AVERAGE(E2602/L2602)</f>
        <v>115.53333333333333</v>
      </c>
      <c r="Q2602" t="str">
        <f>LEFT(N2602,SEARCH("/",N2602)-1)</f>
        <v>food</v>
      </c>
      <c r="R2602" t="str">
        <f>RIGHT(N2602,LEN(N2602)-SEARCH("/",N2602))</f>
        <v>food trucks</v>
      </c>
      <c r="S2602" s="8">
        <f>(((J2602/60)/60)/24)+DATE(1970,1,1)</f>
        <v>42394.900462962964</v>
      </c>
      <c r="T2602" s="8">
        <f>(((I2602/60)/60)/24)+DATE(1970,1,1)</f>
        <v>42454.858796296292</v>
      </c>
      <c r="U2602" s="8">
        <f>VALUE(+LEFT(S2602,5))</f>
        <v>42394</v>
      </c>
      <c r="V2602" t="str">
        <f>VLOOKUP(D2602,X$2:Y$13,2)</f>
        <v>Greater than or equal to 50000</v>
      </c>
    </row>
    <row r="2603" spans="1:22" ht="43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>+E2603/D2603</f>
        <v>6.6139999999999999</v>
      </c>
      <c r="P2603">
        <f>AVERAGE(E2603/L2603)</f>
        <v>21.900662251655628</v>
      </c>
      <c r="Q2603" t="str">
        <f>LEFT(N2603,SEARCH("/",N2603)-1)</f>
        <v>technology</v>
      </c>
      <c r="R2603" t="str">
        <f>RIGHT(N2603,LEN(N2603)-SEARCH("/",N2603))</f>
        <v>space exploration</v>
      </c>
      <c r="S2603" s="8">
        <f>(((J2603/60)/60)/24)+DATE(1970,1,1)</f>
        <v>41150.902187499996</v>
      </c>
      <c r="T2603" s="8">
        <f>(((I2603/60)/60)/24)+DATE(1970,1,1)</f>
        <v>41165.165972222225</v>
      </c>
      <c r="U2603" s="8">
        <f>VALUE(+LEFT(S2603,5))</f>
        <v>41150</v>
      </c>
      <c r="V2603" t="str">
        <f>VLOOKUP(D2603,X$2:Y$13,2)</f>
        <v>Less than 1000</v>
      </c>
    </row>
    <row r="2604" spans="1:22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>+E2604/D2604</f>
        <v>3.2609166666666667</v>
      </c>
      <c r="P2604">
        <f>AVERAGE(E2604/L2604)</f>
        <v>80.022494887525568</v>
      </c>
      <c r="Q2604" t="str">
        <f>LEFT(N2604,SEARCH("/",N2604)-1)</f>
        <v>technology</v>
      </c>
      <c r="R2604" t="str">
        <f>RIGHT(N2604,LEN(N2604)-SEARCH("/",N2604))</f>
        <v>space exploration</v>
      </c>
      <c r="S2604" s="8">
        <f>(((J2604/60)/60)/24)+DATE(1970,1,1)</f>
        <v>41915.747314814813</v>
      </c>
      <c r="T2604" s="8">
        <f>(((I2604/60)/60)/24)+DATE(1970,1,1)</f>
        <v>41955.888888888891</v>
      </c>
      <c r="U2604" s="8">
        <f>VALUE(+LEFT(S2604,5))</f>
        <v>41915</v>
      </c>
      <c r="V2604" t="str">
        <f>VLOOKUP(D2604,X$2:Y$13,2)</f>
        <v>10000 to 14999</v>
      </c>
    </row>
    <row r="2605" spans="1:22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>+E2605/D2605</f>
        <v>1.0148571428571429</v>
      </c>
      <c r="P2605">
        <f>AVERAGE(E2605/L2605)</f>
        <v>35.520000000000003</v>
      </c>
      <c r="Q2605" t="str">
        <f>LEFT(N2605,SEARCH("/",N2605)-1)</f>
        <v>technology</v>
      </c>
      <c r="R2605" t="str">
        <f>RIGHT(N2605,LEN(N2605)-SEARCH("/",N2605))</f>
        <v>space exploration</v>
      </c>
      <c r="S2605" s="8">
        <f>(((J2605/60)/60)/24)+DATE(1970,1,1)</f>
        <v>41617.912662037037</v>
      </c>
      <c r="T2605" s="8">
        <f>(((I2605/60)/60)/24)+DATE(1970,1,1)</f>
        <v>41631.912662037037</v>
      </c>
      <c r="U2605" s="8">
        <f>VALUE(+LEFT(S2605,5))</f>
        <v>41617</v>
      </c>
      <c r="V2605" t="str">
        <f>VLOOKUP(D2605,X$2:Y$13,2)</f>
        <v>1000 to 4999</v>
      </c>
    </row>
    <row r="2606" spans="1:22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>+E2606/D2606</f>
        <v>1.0421799999999999</v>
      </c>
      <c r="P2606">
        <f>AVERAGE(E2606/L2606)</f>
        <v>64.933333333333323</v>
      </c>
      <c r="Q2606" t="str">
        <f>LEFT(N2606,SEARCH("/",N2606)-1)</f>
        <v>technology</v>
      </c>
      <c r="R2606" t="str">
        <f>RIGHT(N2606,LEN(N2606)-SEARCH("/",N2606))</f>
        <v>space exploration</v>
      </c>
      <c r="S2606" s="8">
        <f>(((J2606/60)/60)/24)+DATE(1970,1,1)</f>
        <v>40998.051192129627</v>
      </c>
      <c r="T2606" s="8">
        <f>(((I2606/60)/60)/24)+DATE(1970,1,1)</f>
        <v>41028.051192129627</v>
      </c>
      <c r="U2606" s="8">
        <f>VALUE(+LEFT(S2606,5))</f>
        <v>40998</v>
      </c>
      <c r="V2606" t="str">
        <f>VLOOKUP(D2606,X$2:Y$13,2)</f>
        <v>20000 to 24999</v>
      </c>
    </row>
    <row r="2607" spans="1:22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>+E2607/D2607</f>
        <v>1.0742157000000001</v>
      </c>
      <c r="P2607">
        <f>AVERAGE(E2607/L2607)</f>
        <v>60.965703745743475</v>
      </c>
      <c r="Q2607" t="str">
        <f>LEFT(N2607,SEARCH("/",N2607)-1)</f>
        <v>technology</v>
      </c>
      <c r="R2607" t="str">
        <f>RIGHT(N2607,LEN(N2607)-SEARCH("/",N2607))</f>
        <v>space exploration</v>
      </c>
      <c r="S2607" s="8">
        <f>(((J2607/60)/60)/24)+DATE(1970,1,1)</f>
        <v>42508.541550925926</v>
      </c>
      <c r="T2607" s="8">
        <f>(((I2607/60)/60)/24)+DATE(1970,1,1)</f>
        <v>42538.541550925926</v>
      </c>
      <c r="U2607" s="8">
        <f>VALUE(+LEFT(S2607,5))</f>
        <v>42508</v>
      </c>
      <c r="V2607" t="str">
        <f>VLOOKUP(D2607,X$2:Y$13,2)</f>
        <v>Greater than or equal to 50000</v>
      </c>
    </row>
    <row r="2608" spans="1:22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>+E2608/D2608</f>
        <v>1.1005454545454545</v>
      </c>
      <c r="P2608">
        <f>AVERAGE(E2608/L2608)</f>
        <v>31.444155844155844</v>
      </c>
      <c r="Q2608" t="str">
        <f>LEFT(N2608,SEARCH("/",N2608)-1)</f>
        <v>technology</v>
      </c>
      <c r="R2608" t="str">
        <f>RIGHT(N2608,LEN(N2608)-SEARCH("/",N2608))</f>
        <v>space exploration</v>
      </c>
      <c r="S2608" s="8">
        <f>(((J2608/60)/60)/24)+DATE(1970,1,1)</f>
        <v>41726.712754629632</v>
      </c>
      <c r="T2608" s="8">
        <f>(((I2608/60)/60)/24)+DATE(1970,1,1)</f>
        <v>41758.712754629632</v>
      </c>
      <c r="U2608" s="8">
        <f>VALUE(+LEFT(S2608,5))</f>
        <v>41726</v>
      </c>
      <c r="V2608" t="str">
        <f>VLOOKUP(D2608,X$2:Y$13,2)</f>
        <v>10000 to 14999</v>
      </c>
    </row>
    <row r="2609" spans="1:22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>+E2609/D2609</f>
        <v>4.077</v>
      </c>
      <c r="P2609">
        <f>AVERAGE(E2609/L2609)</f>
        <v>81.949748743718587</v>
      </c>
      <c r="Q2609" t="str">
        <f>LEFT(N2609,SEARCH("/",N2609)-1)</f>
        <v>technology</v>
      </c>
      <c r="R2609" t="str">
        <f>RIGHT(N2609,LEN(N2609)-SEARCH("/",N2609))</f>
        <v>space exploration</v>
      </c>
      <c r="S2609" s="8">
        <f>(((J2609/60)/60)/24)+DATE(1970,1,1)</f>
        <v>42184.874675925923</v>
      </c>
      <c r="T2609" s="8">
        <f>(((I2609/60)/60)/24)+DATE(1970,1,1)</f>
        <v>42228.083333333328</v>
      </c>
      <c r="U2609" s="8">
        <f>VALUE(+LEFT(S2609,5))</f>
        <v>42184</v>
      </c>
      <c r="V2609" t="str">
        <f>VLOOKUP(D2609,X$2:Y$13,2)</f>
        <v>5000 to 9999</v>
      </c>
    </row>
    <row r="2610" spans="1:22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>+E2610/D2610</f>
        <v>2.2392500000000002</v>
      </c>
      <c r="P2610">
        <f>AVERAGE(E2610/L2610)</f>
        <v>58.92763157894737</v>
      </c>
      <c r="Q2610" t="str">
        <f>LEFT(N2610,SEARCH("/",N2610)-1)</f>
        <v>technology</v>
      </c>
      <c r="R2610" t="str">
        <f>RIGHT(N2610,LEN(N2610)-SEARCH("/",N2610))</f>
        <v>space exploration</v>
      </c>
      <c r="S2610" s="8">
        <f>(((J2610/60)/60)/24)+DATE(1970,1,1)</f>
        <v>42767.801712962959</v>
      </c>
      <c r="T2610" s="8">
        <f>(((I2610/60)/60)/24)+DATE(1970,1,1)</f>
        <v>42809</v>
      </c>
      <c r="U2610" s="8">
        <f>VALUE(+LEFT(S2610,5))</f>
        <v>42767</v>
      </c>
      <c r="V2610" t="str">
        <f>VLOOKUP(D2610,X$2:Y$13,2)</f>
        <v>5000 to 9999</v>
      </c>
    </row>
    <row r="2611" spans="1:22" ht="43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>+E2611/D2611</f>
        <v>3.038011142857143</v>
      </c>
      <c r="P2611">
        <f>AVERAGE(E2611/L2611)</f>
        <v>157.29347633136095</v>
      </c>
      <c r="Q2611" t="str">
        <f>LEFT(N2611,SEARCH("/",N2611)-1)</f>
        <v>technology</v>
      </c>
      <c r="R2611" t="str">
        <f>RIGHT(N2611,LEN(N2611)-SEARCH("/",N2611))</f>
        <v>space exploration</v>
      </c>
      <c r="S2611" s="8">
        <f>(((J2611/60)/60)/24)+DATE(1970,1,1)</f>
        <v>41075.237858796296</v>
      </c>
      <c r="T2611" s="8">
        <f>(((I2611/60)/60)/24)+DATE(1970,1,1)</f>
        <v>41105.237858796296</v>
      </c>
      <c r="U2611" s="8">
        <f>VALUE(+LEFT(S2611,5))</f>
        <v>41075</v>
      </c>
      <c r="V2611" t="str">
        <f>VLOOKUP(D2611,X$2:Y$13,2)</f>
        <v>35000 to 39999</v>
      </c>
    </row>
    <row r="2612" spans="1:22" ht="28.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>+E2612/D2612</f>
        <v>1.4132510432681749</v>
      </c>
      <c r="P2612">
        <f>AVERAGE(E2612/L2612)</f>
        <v>55.758509532062391</v>
      </c>
      <c r="Q2612" t="str">
        <f>LEFT(N2612,SEARCH("/",N2612)-1)</f>
        <v>technology</v>
      </c>
      <c r="R2612" t="str">
        <f>RIGHT(N2612,LEN(N2612)-SEARCH("/",N2612))</f>
        <v>space exploration</v>
      </c>
      <c r="S2612" s="8">
        <f>(((J2612/60)/60)/24)+DATE(1970,1,1)</f>
        <v>42564.881076388891</v>
      </c>
      <c r="T2612" s="8">
        <f>(((I2612/60)/60)/24)+DATE(1970,1,1)</f>
        <v>42604.290972222225</v>
      </c>
      <c r="U2612" s="8">
        <f>VALUE(+LEFT(S2612,5))</f>
        <v>42564</v>
      </c>
      <c r="V2612" t="str">
        <f>VLOOKUP(D2612,X$2:Y$13,2)</f>
        <v>20000 to 24999</v>
      </c>
    </row>
    <row r="2613" spans="1:22" ht="43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>+E2613/D2613</f>
        <v>27.906363636363636</v>
      </c>
      <c r="P2613">
        <f>AVERAGE(E2613/L2613)</f>
        <v>83.802893802893806</v>
      </c>
      <c r="Q2613" t="str">
        <f>LEFT(N2613,SEARCH("/",N2613)-1)</f>
        <v>technology</v>
      </c>
      <c r="R2613" t="str">
        <f>RIGHT(N2613,LEN(N2613)-SEARCH("/",N2613))</f>
        <v>space exploration</v>
      </c>
      <c r="S2613" s="8">
        <f>(((J2613/60)/60)/24)+DATE(1970,1,1)</f>
        <v>42704.335810185185</v>
      </c>
      <c r="T2613" s="8">
        <f>(((I2613/60)/60)/24)+DATE(1970,1,1)</f>
        <v>42737.957638888889</v>
      </c>
      <c r="U2613" s="8">
        <f>VALUE(+LEFT(S2613,5))</f>
        <v>42704</v>
      </c>
      <c r="V2613" t="str">
        <f>VLOOKUP(D2613,X$2:Y$13,2)</f>
        <v>10000 to 14999</v>
      </c>
    </row>
    <row r="2614" spans="1:22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>+E2614/D2614</f>
        <v>1.7176130000000001</v>
      </c>
      <c r="P2614">
        <f>AVERAGE(E2614/L2614)</f>
        <v>58.422210884353746</v>
      </c>
      <c r="Q2614" t="str">
        <f>LEFT(N2614,SEARCH("/",N2614)-1)</f>
        <v>technology</v>
      </c>
      <c r="R2614" t="str">
        <f>RIGHT(N2614,LEN(N2614)-SEARCH("/",N2614))</f>
        <v>space exploration</v>
      </c>
      <c r="S2614" s="8">
        <f>(((J2614/60)/60)/24)+DATE(1970,1,1)</f>
        <v>41982.143171296295</v>
      </c>
      <c r="T2614" s="8">
        <f>(((I2614/60)/60)/24)+DATE(1970,1,1)</f>
        <v>42013.143171296295</v>
      </c>
      <c r="U2614" s="8">
        <f>VALUE(+LEFT(S2614,5))</f>
        <v>41982</v>
      </c>
      <c r="V2614" t="str">
        <f>VLOOKUP(D2614,X$2:Y$13,2)</f>
        <v>10000 to 14999</v>
      </c>
    </row>
    <row r="2615" spans="1:22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>+E2615/D2615</f>
        <v>1.0101333333333333</v>
      </c>
      <c r="P2615">
        <f>AVERAGE(E2615/L2615)</f>
        <v>270.57142857142856</v>
      </c>
      <c r="Q2615" t="str">
        <f>LEFT(N2615,SEARCH("/",N2615)-1)</f>
        <v>technology</v>
      </c>
      <c r="R2615" t="str">
        <f>RIGHT(N2615,LEN(N2615)-SEARCH("/",N2615))</f>
        <v>space exploration</v>
      </c>
      <c r="S2615" s="8">
        <f>(((J2615/60)/60)/24)+DATE(1970,1,1)</f>
        <v>41143.81821759259</v>
      </c>
      <c r="T2615" s="8">
        <f>(((I2615/60)/60)/24)+DATE(1970,1,1)</f>
        <v>41173.81821759259</v>
      </c>
      <c r="U2615" s="8">
        <f>VALUE(+LEFT(S2615,5))</f>
        <v>41143</v>
      </c>
      <c r="V2615" t="str">
        <f>VLOOKUP(D2615,X$2:Y$13,2)</f>
        <v>5000 to 9999</v>
      </c>
    </row>
    <row r="2616" spans="1:22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>+E2616/D2616</f>
        <v>1.02</v>
      </c>
      <c r="P2616">
        <f>AVERAGE(E2616/L2616)</f>
        <v>107.1</v>
      </c>
      <c r="Q2616" t="str">
        <f>LEFT(N2616,SEARCH("/",N2616)-1)</f>
        <v>technology</v>
      </c>
      <c r="R2616" t="str">
        <f>RIGHT(N2616,LEN(N2616)-SEARCH("/",N2616))</f>
        <v>space exploration</v>
      </c>
      <c r="S2616" s="8">
        <f>(((J2616/60)/60)/24)+DATE(1970,1,1)</f>
        <v>41730.708472222221</v>
      </c>
      <c r="T2616" s="8">
        <f>(((I2616/60)/60)/24)+DATE(1970,1,1)</f>
        <v>41759.208333333336</v>
      </c>
      <c r="U2616" s="8">
        <f>VALUE(+LEFT(S2616,5))</f>
        <v>41730</v>
      </c>
      <c r="V2616" t="str">
        <f>VLOOKUP(D2616,X$2:Y$13,2)</f>
        <v>10000 to 14999</v>
      </c>
    </row>
    <row r="2617" spans="1:22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>+E2617/D2617</f>
        <v>1.6976511744127936</v>
      </c>
      <c r="P2617">
        <f>AVERAGE(E2617/L2617)</f>
        <v>47.180555555555557</v>
      </c>
      <c r="Q2617" t="str">
        <f>LEFT(N2617,SEARCH("/",N2617)-1)</f>
        <v>technology</v>
      </c>
      <c r="R2617" t="str">
        <f>RIGHT(N2617,LEN(N2617)-SEARCH("/",N2617))</f>
        <v>space exploration</v>
      </c>
      <c r="S2617" s="8">
        <f>(((J2617/60)/60)/24)+DATE(1970,1,1)</f>
        <v>42453.49726851852</v>
      </c>
      <c r="T2617" s="8">
        <f>(((I2617/60)/60)/24)+DATE(1970,1,1)</f>
        <v>42490.5</v>
      </c>
      <c r="U2617" s="8">
        <f>VALUE(+LEFT(S2617,5))</f>
        <v>42453</v>
      </c>
      <c r="V2617" t="str">
        <f>VLOOKUP(D2617,X$2:Y$13,2)</f>
        <v>1000 to 4999</v>
      </c>
    </row>
    <row r="2618" spans="1:22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>+E2618/D2618</f>
        <v>1.14534</v>
      </c>
      <c r="P2618">
        <f>AVERAGE(E2618/L2618)</f>
        <v>120.30882352941177</v>
      </c>
      <c r="Q2618" t="str">
        <f>LEFT(N2618,SEARCH("/",N2618)-1)</f>
        <v>technology</v>
      </c>
      <c r="R2618" t="str">
        <f>RIGHT(N2618,LEN(N2618)-SEARCH("/",N2618))</f>
        <v>space exploration</v>
      </c>
      <c r="S2618" s="8">
        <f>(((J2618/60)/60)/24)+DATE(1970,1,1)</f>
        <v>42211.99454861111</v>
      </c>
      <c r="T2618" s="8">
        <f>(((I2618/60)/60)/24)+DATE(1970,1,1)</f>
        <v>42241.99454861111</v>
      </c>
      <c r="U2618" s="8">
        <f>VALUE(+LEFT(S2618,5))</f>
        <v>42211</v>
      </c>
      <c r="V2618" t="str">
        <f>VLOOKUP(D2618,X$2:Y$13,2)</f>
        <v>25000 to 29999</v>
      </c>
    </row>
    <row r="2619" spans="1:22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>+E2619/D2619</f>
        <v>8.7759999999999998</v>
      </c>
      <c r="P2619">
        <f>AVERAGE(E2619/L2619)</f>
        <v>27.59748427672956</v>
      </c>
      <c r="Q2619" t="str">
        <f>LEFT(N2619,SEARCH("/",N2619)-1)</f>
        <v>technology</v>
      </c>
      <c r="R2619" t="str">
        <f>RIGHT(N2619,LEN(N2619)-SEARCH("/",N2619))</f>
        <v>space exploration</v>
      </c>
      <c r="S2619" s="8">
        <f>(((J2619/60)/60)/24)+DATE(1970,1,1)</f>
        <v>41902.874432870369</v>
      </c>
      <c r="T2619" s="8">
        <f>(((I2619/60)/60)/24)+DATE(1970,1,1)</f>
        <v>41932.874432870369</v>
      </c>
      <c r="U2619" s="8">
        <f>VALUE(+LEFT(S2619,5))</f>
        <v>41902</v>
      </c>
      <c r="V2619" t="str">
        <f>VLOOKUP(D2619,X$2:Y$13,2)</f>
        <v>Less than 1000</v>
      </c>
    </row>
    <row r="2620" spans="1:22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>+E2620/D2620</f>
        <v>1.0538666666666667</v>
      </c>
      <c r="P2620">
        <f>AVERAGE(E2620/L2620)</f>
        <v>205.2987012987013</v>
      </c>
      <c r="Q2620" t="str">
        <f>LEFT(N2620,SEARCH("/",N2620)-1)</f>
        <v>technology</v>
      </c>
      <c r="R2620" t="str">
        <f>RIGHT(N2620,LEN(N2620)-SEARCH("/",N2620))</f>
        <v>space exploration</v>
      </c>
      <c r="S2620" s="8">
        <f>(((J2620/60)/60)/24)+DATE(1970,1,1)</f>
        <v>42279.792372685188</v>
      </c>
      <c r="T2620" s="8">
        <f>(((I2620/60)/60)/24)+DATE(1970,1,1)</f>
        <v>42339.834039351852</v>
      </c>
      <c r="U2620" s="8">
        <f>VALUE(+LEFT(S2620,5))</f>
        <v>42279</v>
      </c>
      <c r="V2620" t="str">
        <f>VLOOKUP(D2620,X$2:Y$13,2)</f>
        <v>15000 to 19999</v>
      </c>
    </row>
    <row r="2621" spans="1:22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>+E2621/D2621</f>
        <v>1.8839999999999999</v>
      </c>
      <c r="P2621">
        <f>AVERAGE(E2621/L2621)</f>
        <v>35.547169811320757</v>
      </c>
      <c r="Q2621" t="str">
        <f>LEFT(N2621,SEARCH("/",N2621)-1)</f>
        <v>technology</v>
      </c>
      <c r="R2621" t="str">
        <f>RIGHT(N2621,LEN(N2621)-SEARCH("/",N2621))</f>
        <v>space exploration</v>
      </c>
      <c r="S2621" s="8">
        <f>(((J2621/60)/60)/24)+DATE(1970,1,1)</f>
        <v>42273.884305555555</v>
      </c>
      <c r="T2621" s="8">
        <f>(((I2621/60)/60)/24)+DATE(1970,1,1)</f>
        <v>42300.458333333328</v>
      </c>
      <c r="U2621" s="8">
        <f>VALUE(+LEFT(S2621,5))</f>
        <v>42273</v>
      </c>
      <c r="V2621" t="str">
        <f>VLOOKUP(D2621,X$2:Y$13,2)</f>
        <v>1000 to 4999</v>
      </c>
    </row>
    <row r="2622" spans="1:22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>+E2622/D2622</f>
        <v>1.436523076923077</v>
      </c>
      <c r="P2622">
        <f>AVERAGE(E2622/L2622)</f>
        <v>74.639488409272587</v>
      </c>
      <c r="Q2622" t="str">
        <f>LEFT(N2622,SEARCH("/",N2622)-1)</f>
        <v>technology</v>
      </c>
      <c r="R2622" t="str">
        <f>RIGHT(N2622,LEN(N2622)-SEARCH("/",N2622))</f>
        <v>space exploration</v>
      </c>
      <c r="S2622" s="8">
        <f>(((J2622/60)/60)/24)+DATE(1970,1,1)</f>
        <v>42251.16715277778</v>
      </c>
      <c r="T2622" s="8">
        <f>(((I2622/60)/60)/24)+DATE(1970,1,1)</f>
        <v>42288.041666666672</v>
      </c>
      <c r="U2622" s="8">
        <f>VALUE(+LEFT(S2622,5))</f>
        <v>42251</v>
      </c>
      <c r="V2622" t="str">
        <f>VLOOKUP(D2622,X$2:Y$13,2)</f>
        <v>Greater than or equal to 50000</v>
      </c>
    </row>
    <row r="2623" spans="1:22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>+E2623/D2623</f>
        <v>1.4588000000000001</v>
      </c>
      <c r="P2623">
        <f>AVERAGE(E2623/L2623)</f>
        <v>47.058064516129029</v>
      </c>
      <c r="Q2623" t="str">
        <f>LEFT(N2623,SEARCH("/",N2623)-1)</f>
        <v>technology</v>
      </c>
      <c r="R2623" t="str">
        <f>RIGHT(N2623,LEN(N2623)-SEARCH("/",N2623))</f>
        <v>space exploration</v>
      </c>
      <c r="S2623" s="8">
        <f>(((J2623/60)/60)/24)+DATE(1970,1,1)</f>
        <v>42115.74754629629</v>
      </c>
      <c r="T2623" s="8">
        <f>(((I2623/60)/60)/24)+DATE(1970,1,1)</f>
        <v>42145.74754629629</v>
      </c>
      <c r="U2623" s="8">
        <f>VALUE(+LEFT(S2623,5))</f>
        <v>42115</v>
      </c>
      <c r="V2623" t="str">
        <f>VLOOKUP(D2623,X$2:Y$13,2)</f>
        <v>15000 to 19999</v>
      </c>
    </row>
    <row r="2624" spans="1:22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>+E2624/D2624</f>
        <v>1.3118399999999999</v>
      </c>
      <c r="P2624">
        <f>AVERAGE(E2624/L2624)</f>
        <v>26.591351351351353</v>
      </c>
      <c r="Q2624" t="str">
        <f>LEFT(N2624,SEARCH("/",N2624)-1)</f>
        <v>technology</v>
      </c>
      <c r="R2624" t="str">
        <f>RIGHT(N2624,LEN(N2624)-SEARCH("/",N2624))</f>
        <v>space exploration</v>
      </c>
      <c r="S2624" s="8">
        <f>(((J2624/60)/60)/24)+DATE(1970,1,1)</f>
        <v>42689.74324074074</v>
      </c>
      <c r="T2624" s="8">
        <f>(((I2624/60)/60)/24)+DATE(1970,1,1)</f>
        <v>42734.74324074074</v>
      </c>
      <c r="U2624" s="8">
        <f>VALUE(+LEFT(S2624,5))</f>
        <v>42689</v>
      </c>
      <c r="V2624" t="str">
        <f>VLOOKUP(D2624,X$2:Y$13,2)</f>
        <v>1000 to 4999</v>
      </c>
    </row>
    <row r="2625" spans="1:22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>+E2625/D2625</f>
        <v>1.1399999999999999</v>
      </c>
      <c r="P2625">
        <f>AVERAGE(E2625/L2625)</f>
        <v>36.774193548387096</v>
      </c>
      <c r="Q2625" t="str">
        <f>LEFT(N2625,SEARCH("/",N2625)-1)</f>
        <v>technology</v>
      </c>
      <c r="R2625" t="str">
        <f>RIGHT(N2625,LEN(N2625)-SEARCH("/",N2625))</f>
        <v>space exploration</v>
      </c>
      <c r="S2625" s="8">
        <f>(((J2625/60)/60)/24)+DATE(1970,1,1)</f>
        <v>42692.256550925929</v>
      </c>
      <c r="T2625" s="8">
        <f>(((I2625/60)/60)/24)+DATE(1970,1,1)</f>
        <v>42706.256550925929</v>
      </c>
      <c r="U2625" s="8">
        <f>VALUE(+LEFT(S2625,5))</f>
        <v>42692</v>
      </c>
      <c r="V2625" t="str">
        <f>VLOOKUP(D2625,X$2:Y$13,2)</f>
        <v>1000 to 4999</v>
      </c>
    </row>
    <row r="2626" spans="1:22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>+E2626/D2626</f>
        <v>13.794206249999998</v>
      </c>
      <c r="P2626">
        <f>AVERAGE(E2626/L2626)</f>
        <v>31.820544982698959</v>
      </c>
      <c r="Q2626" t="str">
        <f>LEFT(N2626,SEARCH("/",N2626)-1)</f>
        <v>technology</v>
      </c>
      <c r="R2626" t="str">
        <f>RIGHT(N2626,LEN(N2626)-SEARCH("/",N2626))</f>
        <v>space exploration</v>
      </c>
      <c r="S2626" s="8">
        <f>(((J2626/60)/60)/24)+DATE(1970,1,1)</f>
        <v>41144.42155092593</v>
      </c>
      <c r="T2626" s="8">
        <f>(((I2626/60)/60)/24)+DATE(1970,1,1)</f>
        <v>41165.42155092593</v>
      </c>
      <c r="U2626" s="8">
        <f>VALUE(+LEFT(S2626,5))</f>
        <v>41144</v>
      </c>
      <c r="V2626" t="str">
        <f>VLOOKUP(D2626,X$2:Y$13,2)</f>
        <v>5000 to 9999</v>
      </c>
    </row>
    <row r="2627" spans="1:22" ht="43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>+E2627/D2627</f>
        <v>9.56</v>
      </c>
      <c r="P2627">
        <f>AVERAGE(E2627/L2627)</f>
        <v>27.576923076923077</v>
      </c>
      <c r="Q2627" t="str">
        <f>LEFT(N2627,SEARCH("/",N2627)-1)</f>
        <v>technology</v>
      </c>
      <c r="R2627" t="str">
        <f>RIGHT(N2627,LEN(N2627)-SEARCH("/",N2627))</f>
        <v>space exploration</v>
      </c>
      <c r="S2627" s="8">
        <f>(((J2627/60)/60)/24)+DATE(1970,1,1)</f>
        <v>42658.810277777782</v>
      </c>
      <c r="T2627" s="8">
        <f>(((I2627/60)/60)/24)+DATE(1970,1,1)</f>
        <v>42683.851944444439</v>
      </c>
      <c r="U2627" s="8">
        <f>VALUE(+LEFT(S2627,5))</f>
        <v>42658</v>
      </c>
      <c r="V2627" t="str">
        <f>VLOOKUP(D2627,X$2:Y$13,2)</f>
        <v>Less than 1000</v>
      </c>
    </row>
    <row r="2628" spans="1:22" ht="28.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>+E2628/D2628</f>
        <v>1.1200000000000001</v>
      </c>
      <c r="P2628">
        <f>AVERAGE(E2628/L2628)</f>
        <v>56</v>
      </c>
      <c r="Q2628" t="str">
        <f>LEFT(N2628,SEARCH("/",N2628)-1)</f>
        <v>technology</v>
      </c>
      <c r="R2628" t="str">
        <f>RIGHT(N2628,LEN(N2628)-SEARCH("/",N2628))</f>
        <v>space exploration</v>
      </c>
      <c r="S2628" s="8">
        <f>(((J2628/60)/60)/24)+DATE(1970,1,1)</f>
        <v>42128.628113425926</v>
      </c>
      <c r="T2628" s="8">
        <f>(((I2628/60)/60)/24)+DATE(1970,1,1)</f>
        <v>42158.628113425926</v>
      </c>
      <c r="U2628" s="8">
        <f>VALUE(+LEFT(S2628,5))</f>
        <v>42128</v>
      </c>
      <c r="V2628" t="str">
        <f>VLOOKUP(D2628,X$2:Y$13,2)</f>
        <v>1000 to 4999</v>
      </c>
    </row>
    <row r="2629" spans="1:22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>+E2629/D2629</f>
        <v>6.4666666666666668</v>
      </c>
      <c r="P2629">
        <f>AVERAGE(E2629/L2629)</f>
        <v>21.555555555555557</v>
      </c>
      <c r="Q2629" t="str">
        <f>LEFT(N2629,SEARCH("/",N2629)-1)</f>
        <v>technology</v>
      </c>
      <c r="R2629" t="str">
        <f>RIGHT(N2629,LEN(N2629)-SEARCH("/",N2629))</f>
        <v>space exploration</v>
      </c>
      <c r="S2629" s="8">
        <f>(((J2629/60)/60)/24)+DATE(1970,1,1)</f>
        <v>42304.829409722224</v>
      </c>
      <c r="T2629" s="8">
        <f>(((I2629/60)/60)/24)+DATE(1970,1,1)</f>
        <v>42334.871076388896</v>
      </c>
      <c r="U2629" s="8">
        <f>VALUE(+LEFT(S2629,5))</f>
        <v>42304</v>
      </c>
      <c r="V2629" t="str">
        <f>VLOOKUP(D2629,X$2:Y$13,2)</f>
        <v>Less than 1000</v>
      </c>
    </row>
    <row r="2630" spans="1:22" ht="28.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>+E2630/D2630</f>
        <v>1.1036948748510131</v>
      </c>
      <c r="P2630">
        <f>AVERAGE(E2630/L2630)</f>
        <v>44.095238095238095</v>
      </c>
      <c r="Q2630" t="str">
        <f>LEFT(N2630,SEARCH("/",N2630)-1)</f>
        <v>technology</v>
      </c>
      <c r="R2630" t="str">
        <f>RIGHT(N2630,LEN(N2630)-SEARCH("/",N2630))</f>
        <v>space exploration</v>
      </c>
      <c r="S2630" s="8">
        <f>(((J2630/60)/60)/24)+DATE(1970,1,1)</f>
        <v>41953.966053240743</v>
      </c>
      <c r="T2630" s="8">
        <f>(((I2630/60)/60)/24)+DATE(1970,1,1)</f>
        <v>41973.966053240743</v>
      </c>
      <c r="U2630" s="8">
        <f>VALUE(+LEFT(S2630,5))</f>
        <v>41953</v>
      </c>
      <c r="V2630" t="str">
        <f>VLOOKUP(D2630,X$2:Y$13,2)</f>
        <v>Less than 1000</v>
      </c>
    </row>
    <row r="2631" spans="1:22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>+E2631/D2631</f>
        <v>1.2774000000000001</v>
      </c>
      <c r="P2631">
        <f>AVERAGE(E2631/L2631)</f>
        <v>63.87</v>
      </c>
      <c r="Q2631" t="str">
        <f>LEFT(N2631,SEARCH("/",N2631)-1)</f>
        <v>technology</v>
      </c>
      <c r="R2631" t="str">
        <f>RIGHT(N2631,LEN(N2631)-SEARCH("/",N2631))</f>
        <v>space exploration</v>
      </c>
      <c r="S2631" s="8">
        <f>(((J2631/60)/60)/24)+DATE(1970,1,1)</f>
        <v>42108.538449074069</v>
      </c>
      <c r="T2631" s="8">
        <f>(((I2631/60)/60)/24)+DATE(1970,1,1)</f>
        <v>42138.538449074069</v>
      </c>
      <c r="U2631" s="8">
        <f>VALUE(+LEFT(S2631,5))</f>
        <v>42108</v>
      </c>
      <c r="V2631" t="str">
        <f>VLOOKUP(D2631,X$2:Y$13,2)</f>
        <v>5000 to 9999</v>
      </c>
    </row>
    <row r="2632" spans="1:22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>+E2632/D2632</f>
        <v>1.579</v>
      </c>
      <c r="P2632">
        <f>AVERAGE(E2632/L2632)</f>
        <v>38.987654320987652</v>
      </c>
      <c r="Q2632" t="str">
        <f>LEFT(N2632,SEARCH("/",N2632)-1)</f>
        <v>technology</v>
      </c>
      <c r="R2632" t="str">
        <f>RIGHT(N2632,LEN(N2632)-SEARCH("/",N2632))</f>
        <v>space exploration</v>
      </c>
      <c r="S2632" s="8">
        <f>(((J2632/60)/60)/24)+DATE(1970,1,1)</f>
        <v>42524.105462962965</v>
      </c>
      <c r="T2632" s="8">
        <f>(((I2632/60)/60)/24)+DATE(1970,1,1)</f>
        <v>42551.416666666672</v>
      </c>
      <c r="U2632" s="8">
        <f>VALUE(+LEFT(S2632,5))</f>
        <v>42524</v>
      </c>
      <c r="V2632" t="str">
        <f>VLOOKUP(D2632,X$2:Y$13,2)</f>
        <v>1000 to 4999</v>
      </c>
    </row>
    <row r="2633" spans="1:22" ht="28.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>+E2633/D2633</f>
        <v>1.1466525000000001</v>
      </c>
      <c r="P2633">
        <f>AVERAGE(E2633/L2633)</f>
        <v>80.185489510489504</v>
      </c>
      <c r="Q2633" t="str">
        <f>LEFT(N2633,SEARCH("/",N2633)-1)</f>
        <v>technology</v>
      </c>
      <c r="R2633" t="str">
        <f>RIGHT(N2633,LEN(N2633)-SEARCH("/",N2633))</f>
        <v>space exploration</v>
      </c>
      <c r="S2633" s="8">
        <f>(((J2633/60)/60)/24)+DATE(1970,1,1)</f>
        <v>42218.169293981482</v>
      </c>
      <c r="T2633" s="8">
        <f>(((I2633/60)/60)/24)+DATE(1970,1,1)</f>
        <v>42246.169293981482</v>
      </c>
      <c r="U2633" s="8">
        <f>VALUE(+LEFT(S2633,5))</f>
        <v>42218</v>
      </c>
      <c r="V2633" t="str">
        <f>VLOOKUP(D2633,X$2:Y$13,2)</f>
        <v>20000 to 24999</v>
      </c>
    </row>
    <row r="2634" spans="1:22" ht="28.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>+E2634/D2634</f>
        <v>1.3700934579439252</v>
      </c>
      <c r="P2634">
        <f>AVERAGE(E2634/L2634)</f>
        <v>34.904761904761905</v>
      </c>
      <c r="Q2634" t="str">
        <f>LEFT(N2634,SEARCH("/",N2634)-1)</f>
        <v>technology</v>
      </c>
      <c r="R2634" t="str">
        <f>RIGHT(N2634,LEN(N2634)-SEARCH("/",N2634))</f>
        <v>space exploration</v>
      </c>
      <c r="S2634" s="8">
        <f>(((J2634/60)/60)/24)+DATE(1970,1,1)</f>
        <v>42494.061793981484</v>
      </c>
      <c r="T2634" s="8">
        <f>(((I2634/60)/60)/24)+DATE(1970,1,1)</f>
        <v>42519.061793981484</v>
      </c>
      <c r="U2634" s="8">
        <f>VALUE(+LEFT(S2634,5))</f>
        <v>42494</v>
      </c>
      <c r="V2634" t="str">
        <f>VLOOKUP(D2634,X$2:Y$13,2)</f>
        <v>1000 to 4999</v>
      </c>
    </row>
    <row r="2635" spans="1:22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>+E2635/D2635</f>
        <v>3.5461999999999998</v>
      </c>
      <c r="P2635">
        <f>AVERAGE(E2635/L2635)</f>
        <v>89.100502512562812</v>
      </c>
      <c r="Q2635" t="str">
        <f>LEFT(N2635,SEARCH("/",N2635)-1)</f>
        <v>technology</v>
      </c>
      <c r="R2635" t="str">
        <f>RIGHT(N2635,LEN(N2635)-SEARCH("/",N2635))</f>
        <v>space exploration</v>
      </c>
      <c r="S2635" s="8">
        <f>(((J2635/60)/60)/24)+DATE(1970,1,1)</f>
        <v>41667.823287037041</v>
      </c>
      <c r="T2635" s="8">
        <f>(((I2635/60)/60)/24)+DATE(1970,1,1)</f>
        <v>41697.958333333336</v>
      </c>
      <c r="U2635" s="8">
        <f>VALUE(+LEFT(S2635,5))</f>
        <v>41667</v>
      </c>
      <c r="V2635" t="str">
        <f>VLOOKUP(D2635,X$2:Y$13,2)</f>
        <v>5000 to 9999</v>
      </c>
    </row>
    <row r="2636" spans="1:22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>+E2636/D2636</f>
        <v>1.0602150537634409</v>
      </c>
      <c r="P2636">
        <f>AVERAGE(E2636/L2636)</f>
        <v>39.44</v>
      </c>
      <c r="Q2636" t="str">
        <f>LEFT(N2636,SEARCH("/",N2636)-1)</f>
        <v>technology</v>
      </c>
      <c r="R2636" t="str">
        <f>RIGHT(N2636,LEN(N2636)-SEARCH("/",N2636))</f>
        <v>space exploration</v>
      </c>
      <c r="S2636" s="8">
        <f>(((J2636/60)/60)/24)+DATE(1970,1,1)</f>
        <v>42612.656493055561</v>
      </c>
      <c r="T2636" s="8">
        <f>(((I2636/60)/60)/24)+DATE(1970,1,1)</f>
        <v>42642.656493055561</v>
      </c>
      <c r="U2636" s="8">
        <f>VALUE(+LEFT(S2636,5))</f>
        <v>42612</v>
      </c>
      <c r="V2636" t="str">
        <f>VLOOKUP(D2636,X$2:Y$13,2)</f>
        <v>Less than 1000</v>
      </c>
    </row>
    <row r="2637" spans="1:22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>+E2637/D2637</f>
        <v>1</v>
      </c>
      <c r="P2637">
        <f>AVERAGE(E2637/L2637)</f>
        <v>136.9047619047619</v>
      </c>
      <c r="Q2637" t="str">
        <f>LEFT(N2637,SEARCH("/",N2637)-1)</f>
        <v>technology</v>
      </c>
      <c r="R2637" t="str">
        <f>RIGHT(N2637,LEN(N2637)-SEARCH("/",N2637))</f>
        <v>space exploration</v>
      </c>
      <c r="S2637" s="8">
        <f>(((J2637/60)/60)/24)+DATE(1970,1,1)</f>
        <v>42037.950937500005</v>
      </c>
      <c r="T2637" s="8">
        <f>(((I2637/60)/60)/24)+DATE(1970,1,1)</f>
        <v>42072.909270833334</v>
      </c>
      <c r="U2637" s="8">
        <f>VALUE(+LEFT(S2637,5))</f>
        <v>42037</v>
      </c>
      <c r="V2637" t="str">
        <f>VLOOKUP(D2637,X$2:Y$13,2)</f>
        <v>10000 to 14999</v>
      </c>
    </row>
    <row r="2638" spans="1:22" ht="43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>+E2638/D2638</f>
        <v>1.873</v>
      </c>
      <c r="P2638">
        <f>AVERAGE(E2638/L2638)</f>
        <v>37.46</v>
      </c>
      <c r="Q2638" t="str">
        <f>LEFT(N2638,SEARCH("/",N2638)-1)</f>
        <v>technology</v>
      </c>
      <c r="R2638" t="str">
        <f>RIGHT(N2638,LEN(N2638)-SEARCH("/",N2638))</f>
        <v>space exploration</v>
      </c>
      <c r="S2638" s="8">
        <f>(((J2638/60)/60)/24)+DATE(1970,1,1)</f>
        <v>42636.614745370374</v>
      </c>
      <c r="T2638" s="8">
        <f>(((I2638/60)/60)/24)+DATE(1970,1,1)</f>
        <v>42659.041666666672</v>
      </c>
      <c r="U2638" s="8">
        <f>VALUE(+LEFT(S2638,5))</f>
        <v>42636</v>
      </c>
      <c r="V2638" t="str">
        <f>VLOOKUP(D2638,X$2:Y$13,2)</f>
        <v>1000 to 4999</v>
      </c>
    </row>
    <row r="2639" spans="1:22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>+E2639/D2639</f>
        <v>1.6619999999999999</v>
      </c>
      <c r="P2639">
        <f>AVERAGE(E2639/L2639)</f>
        <v>31.96153846153846</v>
      </c>
      <c r="Q2639" t="str">
        <f>LEFT(N2639,SEARCH("/",N2639)-1)</f>
        <v>technology</v>
      </c>
      <c r="R2639" t="str">
        <f>RIGHT(N2639,LEN(N2639)-SEARCH("/",N2639))</f>
        <v>space exploration</v>
      </c>
      <c r="S2639" s="8">
        <f>(((J2639/60)/60)/24)+DATE(1970,1,1)</f>
        <v>42639.549479166672</v>
      </c>
      <c r="T2639" s="8">
        <f>(((I2639/60)/60)/24)+DATE(1970,1,1)</f>
        <v>42655.549479166672</v>
      </c>
      <c r="U2639" s="8">
        <f>VALUE(+LEFT(S2639,5))</f>
        <v>42639</v>
      </c>
      <c r="V2639" t="str">
        <f>VLOOKUP(D2639,X$2:Y$13,2)</f>
        <v>Less than 1000</v>
      </c>
    </row>
    <row r="2640" spans="1:22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>+E2640/D2640</f>
        <v>1.0172910662824208</v>
      </c>
      <c r="P2640">
        <f>AVERAGE(E2640/L2640)</f>
        <v>25.214285714285715</v>
      </c>
      <c r="Q2640" t="str">
        <f>LEFT(N2640,SEARCH("/",N2640)-1)</f>
        <v>technology</v>
      </c>
      <c r="R2640" t="str">
        <f>RIGHT(N2640,LEN(N2640)-SEARCH("/",N2640))</f>
        <v>space exploration</v>
      </c>
      <c r="S2640" s="8">
        <f>(((J2640/60)/60)/24)+DATE(1970,1,1)</f>
        <v>41989.913136574076</v>
      </c>
      <c r="T2640" s="8">
        <f>(((I2640/60)/60)/24)+DATE(1970,1,1)</f>
        <v>42019.913136574076</v>
      </c>
      <c r="U2640" s="8">
        <f>VALUE(+LEFT(S2640,5))</f>
        <v>41989</v>
      </c>
      <c r="V2640" t="str">
        <f>VLOOKUP(D2640,X$2:Y$13,2)</f>
        <v>Less than 1000</v>
      </c>
    </row>
    <row r="2641" spans="1:22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>+E2641/D2641</f>
        <v>1.64</v>
      </c>
      <c r="P2641">
        <f>AVERAGE(E2641/L2641)</f>
        <v>10.040816326530612</v>
      </c>
      <c r="Q2641" t="str">
        <f>LEFT(N2641,SEARCH("/",N2641)-1)</f>
        <v>technology</v>
      </c>
      <c r="R2641" t="str">
        <f>RIGHT(N2641,LEN(N2641)-SEARCH("/",N2641))</f>
        <v>space exploration</v>
      </c>
      <c r="S2641" s="8">
        <f>(((J2641/60)/60)/24)+DATE(1970,1,1)</f>
        <v>42024.86513888889</v>
      </c>
      <c r="T2641" s="8">
        <f>(((I2641/60)/60)/24)+DATE(1970,1,1)</f>
        <v>42054.86513888889</v>
      </c>
      <c r="U2641" s="8">
        <f>VALUE(+LEFT(S2641,5))</f>
        <v>42024</v>
      </c>
      <c r="V2641" t="str">
        <f>VLOOKUP(D2641,X$2:Y$13,2)</f>
        <v>Less than 1000</v>
      </c>
    </row>
    <row r="2642" spans="1:22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>+E2642/D2642</f>
        <v>1.0566666666666666</v>
      </c>
      <c r="P2642">
        <f>AVERAGE(E2642/L2642)</f>
        <v>45.94202898550725</v>
      </c>
      <c r="Q2642" t="str">
        <f>LEFT(N2642,SEARCH("/",N2642)-1)</f>
        <v>technology</v>
      </c>
      <c r="R2642" t="str">
        <f>RIGHT(N2642,LEN(N2642)-SEARCH("/",N2642))</f>
        <v>space exploration</v>
      </c>
      <c r="S2642" s="8">
        <f>(((J2642/60)/60)/24)+DATE(1970,1,1)</f>
        <v>42103.160578703704</v>
      </c>
      <c r="T2642" s="8">
        <f>(((I2642/60)/60)/24)+DATE(1970,1,1)</f>
        <v>42163.160578703704</v>
      </c>
      <c r="U2642" s="8">
        <f>VALUE(+LEFT(S2642,5))</f>
        <v>42103</v>
      </c>
      <c r="V2642" t="str">
        <f>VLOOKUP(D2642,X$2:Y$13,2)</f>
        <v>1000 to 4999</v>
      </c>
    </row>
    <row r="2643" spans="1:22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>+E2643/D2643</f>
        <v>0.01</v>
      </c>
      <c r="P2643">
        <f>AVERAGE(E2643/L2643)</f>
        <v>15</v>
      </c>
      <c r="Q2643" t="str">
        <f>LEFT(N2643,SEARCH("/",N2643)-1)</f>
        <v>technology</v>
      </c>
      <c r="R2643" t="str">
        <f>RIGHT(N2643,LEN(N2643)-SEARCH("/",N2643))</f>
        <v>space exploration</v>
      </c>
      <c r="S2643" s="8">
        <f>(((J2643/60)/60)/24)+DATE(1970,1,1)</f>
        <v>41880.827118055553</v>
      </c>
      <c r="T2643" s="8">
        <f>(((I2643/60)/60)/24)+DATE(1970,1,1)</f>
        <v>41897.839583333334</v>
      </c>
      <c r="U2643" s="8">
        <f>VALUE(+LEFT(S2643,5))</f>
        <v>41880</v>
      </c>
      <c r="V2643" t="str">
        <f>VLOOKUP(D2643,X$2:Y$13,2)</f>
        <v>1000 to 4999</v>
      </c>
    </row>
    <row r="2644" spans="1:22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>+E2644/D2644</f>
        <v>0</v>
      </c>
      <c r="P2644" t="e">
        <f>AVERAGE(E2644/L2644)</f>
        <v>#DIV/0!</v>
      </c>
      <c r="Q2644" t="str">
        <f>LEFT(N2644,SEARCH("/",N2644)-1)</f>
        <v>technology</v>
      </c>
      <c r="R2644" t="str">
        <f>RIGHT(N2644,LEN(N2644)-SEARCH("/",N2644))</f>
        <v>space exploration</v>
      </c>
      <c r="S2644" s="8">
        <f>(((J2644/60)/60)/24)+DATE(1970,1,1)</f>
        <v>42536.246620370366</v>
      </c>
      <c r="T2644" s="8">
        <f>(((I2644/60)/60)/24)+DATE(1970,1,1)</f>
        <v>42566.289583333331</v>
      </c>
      <c r="U2644" s="8">
        <f>VALUE(+LEFT(S2644,5))</f>
        <v>42536</v>
      </c>
      <c r="V2644" t="str">
        <f>VLOOKUP(D2644,X$2:Y$13,2)</f>
        <v>Greater than or equal to 50000</v>
      </c>
    </row>
    <row r="2645" spans="1:22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>+E2645/D2645</f>
        <v>0.33559730999999998</v>
      </c>
      <c r="P2645">
        <f>AVERAGE(E2645/L2645)</f>
        <v>223.58248500999335</v>
      </c>
      <c r="Q2645" t="str">
        <f>LEFT(N2645,SEARCH("/",N2645)-1)</f>
        <v>technology</v>
      </c>
      <c r="R2645" t="str">
        <f>RIGHT(N2645,LEN(N2645)-SEARCH("/",N2645))</f>
        <v>space exploration</v>
      </c>
      <c r="S2645" s="8">
        <f>(((J2645/60)/60)/24)+DATE(1970,1,1)</f>
        <v>42689.582349537035</v>
      </c>
      <c r="T2645" s="8">
        <f>(((I2645/60)/60)/24)+DATE(1970,1,1)</f>
        <v>42725.332638888889</v>
      </c>
      <c r="U2645" s="8">
        <f>VALUE(+LEFT(S2645,5))</f>
        <v>42689</v>
      </c>
      <c r="V2645" t="str">
        <f>VLOOKUP(D2645,X$2:Y$13,2)</f>
        <v>Greater than or equal to 50000</v>
      </c>
    </row>
    <row r="2646" spans="1:22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>+E2646/D2646</f>
        <v>2.053E-2</v>
      </c>
      <c r="P2646">
        <f>AVERAGE(E2646/L2646)</f>
        <v>39.480769230769234</v>
      </c>
      <c r="Q2646" t="str">
        <f>LEFT(N2646,SEARCH("/",N2646)-1)</f>
        <v>technology</v>
      </c>
      <c r="R2646" t="str">
        <f>RIGHT(N2646,LEN(N2646)-SEARCH("/",N2646))</f>
        <v>space exploration</v>
      </c>
      <c r="S2646" s="8">
        <f>(((J2646/60)/60)/24)+DATE(1970,1,1)</f>
        <v>42774.792071759264</v>
      </c>
      <c r="T2646" s="8">
        <f>(((I2646/60)/60)/24)+DATE(1970,1,1)</f>
        <v>42804.792071759264</v>
      </c>
      <c r="U2646" s="8">
        <f>VALUE(+LEFT(S2646,5))</f>
        <v>42774</v>
      </c>
      <c r="V2646" t="str">
        <f>VLOOKUP(D2646,X$2:Y$13,2)</f>
        <v>Greater than or equal to 50000</v>
      </c>
    </row>
    <row r="2647" spans="1:22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>+E2647/D2647</f>
        <v>0.105</v>
      </c>
      <c r="P2647">
        <f>AVERAGE(E2647/L2647)</f>
        <v>91.304347826086953</v>
      </c>
      <c r="Q2647" t="str">
        <f>LEFT(N2647,SEARCH("/",N2647)-1)</f>
        <v>technology</v>
      </c>
      <c r="R2647" t="str">
        <f>RIGHT(N2647,LEN(N2647)-SEARCH("/",N2647))</f>
        <v>space exploration</v>
      </c>
      <c r="S2647" s="8">
        <f>(((J2647/60)/60)/24)+DATE(1970,1,1)</f>
        <v>41921.842627314814</v>
      </c>
      <c r="T2647" s="8">
        <f>(((I2647/60)/60)/24)+DATE(1970,1,1)</f>
        <v>41951.884293981479</v>
      </c>
      <c r="U2647" s="8">
        <f>VALUE(+LEFT(S2647,5))</f>
        <v>41921</v>
      </c>
      <c r="V2647" t="str">
        <f>VLOOKUP(D2647,X$2:Y$13,2)</f>
        <v>20000 to 24999</v>
      </c>
    </row>
    <row r="2648" spans="1:22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>+E2648/D2648</f>
        <v>8.4172839999999999E-2</v>
      </c>
      <c r="P2648">
        <f>AVERAGE(E2648/L2648)</f>
        <v>78.666205607476627</v>
      </c>
      <c r="Q2648" t="str">
        <f>LEFT(N2648,SEARCH("/",N2648)-1)</f>
        <v>technology</v>
      </c>
      <c r="R2648" t="str">
        <f>RIGHT(N2648,LEN(N2648)-SEARCH("/",N2648))</f>
        <v>space exploration</v>
      </c>
      <c r="S2648" s="8">
        <f>(((J2648/60)/60)/24)+DATE(1970,1,1)</f>
        <v>42226.313298611116</v>
      </c>
      <c r="T2648" s="8">
        <f>(((I2648/60)/60)/24)+DATE(1970,1,1)</f>
        <v>42256.313298611116</v>
      </c>
      <c r="U2648" s="8">
        <f>VALUE(+LEFT(S2648,5))</f>
        <v>42226</v>
      </c>
      <c r="V2648" t="str">
        <f>VLOOKUP(D2648,X$2:Y$13,2)</f>
        <v>Greater than or equal to 50000</v>
      </c>
    </row>
    <row r="2649" spans="1:22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>+E2649/D2649</f>
        <v>1.44E-2</v>
      </c>
      <c r="P2649">
        <f>AVERAGE(E2649/L2649)</f>
        <v>12</v>
      </c>
      <c r="Q2649" t="str">
        <f>LEFT(N2649,SEARCH("/",N2649)-1)</f>
        <v>technology</v>
      </c>
      <c r="R2649" t="str">
        <f>RIGHT(N2649,LEN(N2649)-SEARCH("/",N2649))</f>
        <v>space exploration</v>
      </c>
      <c r="S2649" s="8">
        <f>(((J2649/60)/60)/24)+DATE(1970,1,1)</f>
        <v>42200.261793981481</v>
      </c>
      <c r="T2649" s="8">
        <f>(((I2649/60)/60)/24)+DATE(1970,1,1)</f>
        <v>42230.261793981481</v>
      </c>
      <c r="U2649" s="8">
        <f>VALUE(+LEFT(S2649,5))</f>
        <v>42200</v>
      </c>
      <c r="V2649" t="str">
        <f>VLOOKUP(D2649,X$2:Y$13,2)</f>
        <v>1000 to 4999</v>
      </c>
    </row>
    <row r="2650" spans="1:22" ht="43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>+E2650/D2650</f>
        <v>8.8333333333333337E-3</v>
      </c>
      <c r="P2650">
        <f>AVERAGE(E2650/L2650)</f>
        <v>17.666666666666668</v>
      </c>
      <c r="Q2650" t="str">
        <f>LEFT(N2650,SEARCH("/",N2650)-1)</f>
        <v>technology</v>
      </c>
      <c r="R2650" t="str">
        <f>RIGHT(N2650,LEN(N2650)-SEARCH("/",N2650))</f>
        <v>space exploration</v>
      </c>
      <c r="S2650" s="8">
        <f>(((J2650/60)/60)/24)+DATE(1970,1,1)</f>
        <v>42408.714814814812</v>
      </c>
      <c r="T2650" s="8">
        <f>(((I2650/60)/60)/24)+DATE(1970,1,1)</f>
        <v>42438.714814814812</v>
      </c>
      <c r="U2650" s="8">
        <f>VALUE(+LEFT(S2650,5))</f>
        <v>42408</v>
      </c>
      <c r="V2650" t="str">
        <f>VLOOKUP(D2650,X$2:Y$13,2)</f>
        <v>10000 to 14999</v>
      </c>
    </row>
    <row r="2651" spans="1:22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>+E2651/D2651</f>
        <v>9.9200000000000004E-4</v>
      </c>
      <c r="P2651">
        <f>AVERAGE(E2651/L2651)</f>
        <v>41.333333333333336</v>
      </c>
      <c r="Q2651" t="str">
        <f>LEFT(N2651,SEARCH("/",N2651)-1)</f>
        <v>technology</v>
      </c>
      <c r="R2651" t="str">
        <f>RIGHT(N2651,LEN(N2651)-SEARCH("/",N2651))</f>
        <v>space exploration</v>
      </c>
      <c r="S2651" s="8">
        <f>(((J2651/60)/60)/24)+DATE(1970,1,1)</f>
        <v>42341.99700231482</v>
      </c>
      <c r="T2651" s="8">
        <f>(((I2651/60)/60)/24)+DATE(1970,1,1)</f>
        <v>42401.99700231482</v>
      </c>
      <c r="U2651" s="8">
        <f>VALUE(+LEFT(S2651,5))</f>
        <v>42341</v>
      </c>
      <c r="V2651" t="str">
        <f>VLOOKUP(D2651,X$2:Y$13,2)</f>
        <v>Greater than or equal to 50000</v>
      </c>
    </row>
    <row r="2652" spans="1:22" ht="43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>+E2652/D2652</f>
        <v>5.966666666666667E-3</v>
      </c>
      <c r="P2652">
        <f>AVERAGE(E2652/L2652)</f>
        <v>71.599999999999994</v>
      </c>
      <c r="Q2652" t="str">
        <f>LEFT(N2652,SEARCH("/",N2652)-1)</f>
        <v>technology</v>
      </c>
      <c r="R2652" t="str">
        <f>RIGHT(N2652,LEN(N2652)-SEARCH("/",N2652))</f>
        <v>space exploration</v>
      </c>
      <c r="S2652" s="8">
        <f>(((J2652/60)/60)/24)+DATE(1970,1,1)</f>
        <v>42695.624340277776</v>
      </c>
      <c r="T2652" s="8">
        <f>(((I2652/60)/60)/24)+DATE(1970,1,1)</f>
        <v>42725.624340277776</v>
      </c>
      <c r="U2652" s="8">
        <f>VALUE(+LEFT(S2652,5))</f>
        <v>42695</v>
      </c>
      <c r="V2652" t="str">
        <f>VLOOKUP(D2652,X$2:Y$13,2)</f>
        <v>Greater than or equal to 50000</v>
      </c>
    </row>
    <row r="2653" spans="1:22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>+E2653/D2653</f>
        <v>1.8689285714285714E-2</v>
      </c>
      <c r="P2653">
        <f>AVERAGE(E2653/L2653)</f>
        <v>307.8235294117647</v>
      </c>
      <c r="Q2653" t="str">
        <f>LEFT(N2653,SEARCH("/",N2653)-1)</f>
        <v>technology</v>
      </c>
      <c r="R2653" t="str">
        <f>RIGHT(N2653,LEN(N2653)-SEARCH("/",N2653))</f>
        <v>space exploration</v>
      </c>
      <c r="S2653" s="8">
        <f>(((J2653/60)/60)/24)+DATE(1970,1,1)</f>
        <v>42327.805659722217</v>
      </c>
      <c r="T2653" s="8">
        <f>(((I2653/60)/60)/24)+DATE(1970,1,1)</f>
        <v>42355.805659722217</v>
      </c>
      <c r="U2653" s="8">
        <f>VALUE(+LEFT(S2653,5))</f>
        <v>42327</v>
      </c>
      <c r="V2653" t="str">
        <f>VLOOKUP(D2653,X$2:Y$13,2)</f>
        <v>Greater than or equal to 50000</v>
      </c>
    </row>
    <row r="2654" spans="1:22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>+E2654/D2654</f>
        <v>8.8500000000000002E-3</v>
      </c>
      <c r="P2654">
        <f>AVERAGE(E2654/L2654)</f>
        <v>80.454545454545453</v>
      </c>
      <c r="Q2654" t="str">
        <f>LEFT(N2654,SEARCH("/",N2654)-1)</f>
        <v>technology</v>
      </c>
      <c r="R2654" t="str">
        <f>RIGHT(N2654,LEN(N2654)-SEARCH("/",N2654))</f>
        <v>space exploration</v>
      </c>
      <c r="S2654" s="8">
        <f>(((J2654/60)/60)/24)+DATE(1970,1,1)</f>
        <v>41953.158854166672</v>
      </c>
      <c r="T2654" s="8">
        <f>(((I2654/60)/60)/24)+DATE(1970,1,1)</f>
        <v>41983.158854166672</v>
      </c>
      <c r="U2654" s="8">
        <f>VALUE(+LEFT(S2654,5))</f>
        <v>41953</v>
      </c>
      <c r="V2654" t="str">
        <f>VLOOKUP(D2654,X$2:Y$13,2)</f>
        <v>Greater than or equal to 50000</v>
      </c>
    </row>
    <row r="2655" spans="1:22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>+E2655/D2655</f>
        <v>0.1152156862745098</v>
      </c>
      <c r="P2655">
        <f>AVERAGE(E2655/L2655)</f>
        <v>83.942857142857136</v>
      </c>
      <c r="Q2655" t="str">
        <f>LEFT(N2655,SEARCH("/",N2655)-1)</f>
        <v>technology</v>
      </c>
      <c r="R2655" t="str">
        <f>RIGHT(N2655,LEN(N2655)-SEARCH("/",N2655))</f>
        <v>space exploration</v>
      </c>
      <c r="S2655" s="8">
        <f>(((J2655/60)/60)/24)+DATE(1970,1,1)</f>
        <v>41771.651932870373</v>
      </c>
      <c r="T2655" s="8">
        <f>(((I2655/60)/60)/24)+DATE(1970,1,1)</f>
        <v>41803.166666666664</v>
      </c>
      <c r="U2655" s="8">
        <f>VALUE(+LEFT(S2655,5))</f>
        <v>41771</v>
      </c>
      <c r="V2655" t="str">
        <f>VLOOKUP(D2655,X$2:Y$13,2)</f>
        <v>Greater than or equal to 50000</v>
      </c>
    </row>
    <row r="2656" spans="1:22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>+E2656/D2656</f>
        <v>5.1000000000000004E-4</v>
      </c>
      <c r="P2656">
        <f>AVERAGE(E2656/L2656)</f>
        <v>8.5</v>
      </c>
      <c r="Q2656" t="str">
        <f>LEFT(N2656,SEARCH("/",N2656)-1)</f>
        <v>technology</v>
      </c>
      <c r="R2656" t="str">
        <f>RIGHT(N2656,LEN(N2656)-SEARCH("/",N2656))</f>
        <v>space exploration</v>
      </c>
      <c r="S2656" s="8">
        <f>(((J2656/60)/60)/24)+DATE(1970,1,1)</f>
        <v>42055.600995370376</v>
      </c>
      <c r="T2656" s="8">
        <f>(((I2656/60)/60)/24)+DATE(1970,1,1)</f>
        <v>42115.559328703705</v>
      </c>
      <c r="U2656" s="8">
        <f>VALUE(+LEFT(S2656,5))</f>
        <v>42055</v>
      </c>
      <c r="V2656" t="str">
        <f>VLOOKUP(D2656,X$2:Y$13,2)</f>
        <v>Greater than or equal to 50000</v>
      </c>
    </row>
    <row r="2657" spans="1:2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>+E2657/D2657</f>
        <v>0.21033333333333334</v>
      </c>
      <c r="P2657">
        <f>AVERAGE(E2657/L2657)</f>
        <v>73.372093023255815</v>
      </c>
      <c r="Q2657" t="str">
        <f>LEFT(N2657,SEARCH("/",N2657)-1)</f>
        <v>technology</v>
      </c>
      <c r="R2657" t="str">
        <f>RIGHT(N2657,LEN(N2657)-SEARCH("/",N2657))</f>
        <v>space exploration</v>
      </c>
      <c r="S2657" s="8">
        <f>(((J2657/60)/60)/24)+DATE(1970,1,1)</f>
        <v>42381.866284722222</v>
      </c>
      <c r="T2657" s="8">
        <f>(((I2657/60)/60)/24)+DATE(1970,1,1)</f>
        <v>42409.833333333328</v>
      </c>
      <c r="U2657" s="8">
        <f>VALUE(+LEFT(S2657,5))</f>
        <v>42381</v>
      </c>
      <c r="V2657" t="str">
        <f>VLOOKUP(D2657,X$2:Y$13,2)</f>
        <v>15000 to 19999</v>
      </c>
    </row>
    <row r="2658" spans="1:22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>+E2658/D2658</f>
        <v>0.11436666666666667</v>
      </c>
      <c r="P2658">
        <f>AVERAGE(E2658/L2658)</f>
        <v>112.86184210526316</v>
      </c>
      <c r="Q2658" t="str">
        <f>LEFT(N2658,SEARCH("/",N2658)-1)</f>
        <v>technology</v>
      </c>
      <c r="R2658" t="str">
        <f>RIGHT(N2658,LEN(N2658)-SEARCH("/",N2658))</f>
        <v>space exploration</v>
      </c>
      <c r="S2658" s="8">
        <f>(((J2658/60)/60)/24)+DATE(1970,1,1)</f>
        <v>42767.688518518517</v>
      </c>
      <c r="T2658" s="8">
        <f>(((I2658/60)/60)/24)+DATE(1970,1,1)</f>
        <v>42806.791666666672</v>
      </c>
      <c r="U2658" s="8">
        <f>VALUE(+LEFT(S2658,5))</f>
        <v>42767</v>
      </c>
      <c r="V2658" t="str">
        <f>VLOOKUP(D2658,X$2:Y$13,2)</f>
        <v>Greater than or equal to 50000</v>
      </c>
    </row>
    <row r="2659" spans="1:22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>+E2659/D2659</f>
        <v>0.18737933333333334</v>
      </c>
      <c r="P2659">
        <f>AVERAGE(E2659/L2659)</f>
        <v>95.277627118644077</v>
      </c>
      <c r="Q2659" t="str">
        <f>LEFT(N2659,SEARCH("/",N2659)-1)</f>
        <v>technology</v>
      </c>
      <c r="R2659" t="str">
        <f>RIGHT(N2659,LEN(N2659)-SEARCH("/",N2659))</f>
        <v>space exploration</v>
      </c>
      <c r="S2659" s="8">
        <f>(((J2659/60)/60)/24)+DATE(1970,1,1)</f>
        <v>42551.928854166668</v>
      </c>
      <c r="T2659" s="8">
        <f>(((I2659/60)/60)/24)+DATE(1970,1,1)</f>
        <v>42585.0625</v>
      </c>
      <c r="U2659" s="8">
        <f>VALUE(+LEFT(S2659,5))</f>
        <v>42551</v>
      </c>
      <c r="V2659" t="str">
        <f>VLOOKUP(D2659,X$2:Y$13,2)</f>
        <v>30000 to 34999</v>
      </c>
    </row>
    <row r="2660" spans="1:22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>+E2660/D2660</f>
        <v>9.2857142857142856E-4</v>
      </c>
      <c r="P2660">
        <f>AVERAGE(E2660/L2660)</f>
        <v>22.75</v>
      </c>
      <c r="Q2660" t="str">
        <f>LEFT(N2660,SEARCH("/",N2660)-1)</f>
        <v>technology</v>
      </c>
      <c r="R2660" t="str">
        <f>RIGHT(N2660,LEN(N2660)-SEARCH("/",N2660))</f>
        <v>space exploration</v>
      </c>
      <c r="S2660" s="8">
        <f>(((J2660/60)/60)/24)+DATE(1970,1,1)</f>
        <v>42551.884189814817</v>
      </c>
      <c r="T2660" s="8">
        <f>(((I2660/60)/60)/24)+DATE(1970,1,1)</f>
        <v>42581.884189814817</v>
      </c>
      <c r="U2660" s="8">
        <f>VALUE(+LEFT(S2660,5))</f>
        <v>42551</v>
      </c>
      <c r="V2660" t="str">
        <f>VLOOKUP(D2660,X$2:Y$13,2)</f>
        <v>Greater than or equal to 50000</v>
      </c>
    </row>
    <row r="2661" spans="1:2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>+E2661/D2661</f>
        <v>2.720408163265306E-2</v>
      </c>
      <c r="P2661">
        <f>AVERAGE(E2661/L2661)</f>
        <v>133.30000000000001</v>
      </c>
      <c r="Q2661" t="str">
        <f>LEFT(N2661,SEARCH("/",N2661)-1)</f>
        <v>technology</v>
      </c>
      <c r="R2661" t="str">
        <f>RIGHT(N2661,LEN(N2661)-SEARCH("/",N2661))</f>
        <v>space exploration</v>
      </c>
      <c r="S2661" s="8">
        <f>(((J2661/60)/60)/24)+DATE(1970,1,1)</f>
        <v>42082.069560185191</v>
      </c>
      <c r="T2661" s="8">
        <f>(((I2661/60)/60)/24)+DATE(1970,1,1)</f>
        <v>42112.069560185191</v>
      </c>
      <c r="U2661" s="8">
        <f>VALUE(+LEFT(S2661,5))</f>
        <v>42082</v>
      </c>
      <c r="V2661" t="str">
        <f>VLOOKUP(D2661,X$2:Y$13,2)</f>
        <v>45000 to 49999</v>
      </c>
    </row>
    <row r="2662" spans="1:22" ht="43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>+E2662/D2662</f>
        <v>9.5E-4</v>
      </c>
      <c r="P2662">
        <f>AVERAGE(E2662/L2662)</f>
        <v>3.8</v>
      </c>
      <c r="Q2662" t="str">
        <f>LEFT(N2662,SEARCH("/",N2662)-1)</f>
        <v>technology</v>
      </c>
      <c r="R2662" t="str">
        <f>RIGHT(N2662,LEN(N2662)-SEARCH("/",N2662))</f>
        <v>space exploration</v>
      </c>
      <c r="S2662" s="8">
        <f>(((J2662/60)/60)/24)+DATE(1970,1,1)</f>
        <v>42272.713171296295</v>
      </c>
      <c r="T2662" s="8">
        <f>(((I2662/60)/60)/24)+DATE(1970,1,1)</f>
        <v>42332.754837962959</v>
      </c>
      <c r="U2662" s="8">
        <f>VALUE(+LEFT(S2662,5))</f>
        <v>42272</v>
      </c>
      <c r="V2662" t="str">
        <f>VLOOKUP(D2662,X$2:Y$13,2)</f>
        <v>20000 to 24999</v>
      </c>
    </row>
    <row r="2663" spans="1:22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>+E2663/D2663</f>
        <v>1.0289999999999999</v>
      </c>
      <c r="P2663">
        <f>AVERAGE(E2663/L2663)</f>
        <v>85.75</v>
      </c>
      <c r="Q2663" t="str">
        <f>LEFT(N2663,SEARCH("/",N2663)-1)</f>
        <v>technology</v>
      </c>
      <c r="R2663" t="str">
        <f>RIGHT(N2663,LEN(N2663)-SEARCH("/",N2663))</f>
        <v>makerspaces</v>
      </c>
      <c r="S2663" s="8">
        <f>(((J2663/60)/60)/24)+DATE(1970,1,1)</f>
        <v>41542.958449074074</v>
      </c>
      <c r="T2663" s="8">
        <f>(((I2663/60)/60)/24)+DATE(1970,1,1)</f>
        <v>41572.958449074074</v>
      </c>
      <c r="U2663" s="8">
        <f>VALUE(+LEFT(S2663,5))</f>
        <v>41542</v>
      </c>
      <c r="V2663" t="str">
        <f>VLOOKUP(D2663,X$2:Y$13,2)</f>
        <v>5000 to 9999</v>
      </c>
    </row>
    <row r="2664" spans="1:22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>+E2664/D2664</f>
        <v>1.0680000000000001</v>
      </c>
      <c r="P2664">
        <f>AVERAGE(E2664/L2664)</f>
        <v>267</v>
      </c>
      <c r="Q2664" t="str">
        <f>LEFT(N2664,SEARCH("/",N2664)-1)</f>
        <v>technology</v>
      </c>
      <c r="R2664" t="str">
        <f>RIGHT(N2664,LEN(N2664)-SEARCH("/",N2664))</f>
        <v>makerspaces</v>
      </c>
      <c r="S2664" s="8">
        <f>(((J2664/60)/60)/24)+DATE(1970,1,1)</f>
        <v>42207.746678240743</v>
      </c>
      <c r="T2664" s="8">
        <f>(((I2664/60)/60)/24)+DATE(1970,1,1)</f>
        <v>42237.746678240743</v>
      </c>
      <c r="U2664" s="8">
        <f>VALUE(+LEFT(S2664,5))</f>
        <v>42207</v>
      </c>
      <c r="V2664" t="str">
        <f>VLOOKUP(D2664,X$2:Y$13,2)</f>
        <v>20000 to 24999</v>
      </c>
    </row>
    <row r="2665" spans="1:22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>+E2665/D2665</f>
        <v>1.0459624999999999</v>
      </c>
      <c r="P2665">
        <f>AVERAGE(E2665/L2665)</f>
        <v>373.55803571428572</v>
      </c>
      <c r="Q2665" t="str">
        <f>LEFT(N2665,SEARCH("/",N2665)-1)</f>
        <v>technology</v>
      </c>
      <c r="R2665" t="str">
        <f>RIGHT(N2665,LEN(N2665)-SEARCH("/",N2665))</f>
        <v>makerspaces</v>
      </c>
      <c r="S2665" s="8">
        <f>(((J2665/60)/60)/24)+DATE(1970,1,1)</f>
        <v>42222.622766203705</v>
      </c>
      <c r="T2665" s="8">
        <f>(((I2665/60)/60)/24)+DATE(1970,1,1)</f>
        <v>42251.625</v>
      </c>
      <c r="U2665" s="8">
        <f>VALUE(+LEFT(S2665,5))</f>
        <v>42222</v>
      </c>
      <c r="V2665" t="str">
        <f>VLOOKUP(D2665,X$2:Y$13,2)</f>
        <v>20000 to 24999</v>
      </c>
    </row>
    <row r="2666" spans="1:22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>+E2666/D2666</f>
        <v>1.0342857142857143</v>
      </c>
      <c r="P2666">
        <f>AVERAGE(E2666/L2666)</f>
        <v>174.03846153846155</v>
      </c>
      <c r="Q2666" t="str">
        <f>LEFT(N2666,SEARCH("/",N2666)-1)</f>
        <v>technology</v>
      </c>
      <c r="R2666" t="str">
        <f>RIGHT(N2666,LEN(N2666)-SEARCH("/",N2666))</f>
        <v>makerspaces</v>
      </c>
      <c r="S2666" s="8">
        <f>(((J2666/60)/60)/24)+DATE(1970,1,1)</f>
        <v>42313.02542824074</v>
      </c>
      <c r="T2666" s="8">
        <f>(((I2666/60)/60)/24)+DATE(1970,1,1)</f>
        <v>42347.290972222225</v>
      </c>
      <c r="U2666" s="8">
        <f>VALUE(+LEFT(S2666,5))</f>
        <v>42313</v>
      </c>
      <c r="V2666" t="str">
        <f>VLOOKUP(D2666,X$2:Y$13,2)</f>
        <v>15000 to 19999</v>
      </c>
    </row>
    <row r="2667" spans="1:22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>+E2667/D2667</f>
        <v>1.2314285714285715</v>
      </c>
      <c r="P2667">
        <f>AVERAGE(E2667/L2667)</f>
        <v>93.695652173913047</v>
      </c>
      <c r="Q2667" t="str">
        <f>LEFT(N2667,SEARCH("/",N2667)-1)</f>
        <v>technology</v>
      </c>
      <c r="R2667" t="str">
        <f>RIGHT(N2667,LEN(N2667)-SEARCH("/",N2667))</f>
        <v>makerspaces</v>
      </c>
      <c r="S2667" s="8">
        <f>(((J2667/60)/60)/24)+DATE(1970,1,1)</f>
        <v>42083.895532407405</v>
      </c>
      <c r="T2667" s="8">
        <f>(((I2667/60)/60)/24)+DATE(1970,1,1)</f>
        <v>42128.895532407405</v>
      </c>
      <c r="U2667" s="8">
        <f>VALUE(+LEFT(S2667,5))</f>
        <v>42083</v>
      </c>
      <c r="V2667" t="str">
        <f>VLOOKUP(D2667,X$2:Y$13,2)</f>
        <v>1000 to 4999</v>
      </c>
    </row>
    <row r="2668" spans="1:22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>+E2668/D2668</f>
        <v>1.592951</v>
      </c>
      <c r="P2668">
        <f>AVERAGE(E2668/L2668)</f>
        <v>77.327718446601949</v>
      </c>
      <c r="Q2668" t="str">
        <f>LEFT(N2668,SEARCH("/",N2668)-1)</f>
        <v>technology</v>
      </c>
      <c r="R2668" t="str">
        <f>RIGHT(N2668,LEN(N2668)-SEARCH("/",N2668))</f>
        <v>makerspaces</v>
      </c>
      <c r="S2668" s="8">
        <f>(((J2668/60)/60)/24)+DATE(1970,1,1)</f>
        <v>42235.764340277776</v>
      </c>
      <c r="T2668" s="8">
        <f>(((I2668/60)/60)/24)+DATE(1970,1,1)</f>
        <v>42272.875</v>
      </c>
      <c r="U2668" s="8">
        <f>VALUE(+LEFT(S2668,5))</f>
        <v>42235</v>
      </c>
      <c r="V2668" t="str">
        <f>VLOOKUP(D2668,X$2:Y$13,2)</f>
        <v>10000 to 14999</v>
      </c>
    </row>
    <row r="2669" spans="1:22" ht="43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>+E2669/D2669</f>
        <v>1.1066666666666667</v>
      </c>
      <c r="P2669">
        <f>AVERAGE(E2669/L2669)</f>
        <v>92.222222222222229</v>
      </c>
      <c r="Q2669" t="str">
        <f>LEFT(N2669,SEARCH("/",N2669)-1)</f>
        <v>technology</v>
      </c>
      <c r="R2669" t="str">
        <f>RIGHT(N2669,LEN(N2669)-SEARCH("/",N2669))</f>
        <v>makerspaces</v>
      </c>
      <c r="S2669" s="8">
        <f>(((J2669/60)/60)/24)+DATE(1970,1,1)</f>
        <v>42380.926111111112</v>
      </c>
      <c r="T2669" s="8">
        <f>(((I2669/60)/60)/24)+DATE(1970,1,1)</f>
        <v>42410.926111111112</v>
      </c>
      <c r="U2669" s="8">
        <f>VALUE(+LEFT(S2669,5))</f>
        <v>42380</v>
      </c>
      <c r="V2669" t="str">
        <f>VLOOKUP(D2669,X$2:Y$13,2)</f>
        <v>1000 to 4999</v>
      </c>
    </row>
    <row r="2670" spans="1:22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>+E2670/D2670</f>
        <v>1.7070000000000001</v>
      </c>
      <c r="P2670">
        <f>AVERAGE(E2670/L2670)</f>
        <v>60.964285714285715</v>
      </c>
      <c r="Q2670" t="str">
        <f>LEFT(N2670,SEARCH("/",N2670)-1)</f>
        <v>technology</v>
      </c>
      <c r="R2670" t="str">
        <f>RIGHT(N2670,LEN(N2670)-SEARCH("/",N2670))</f>
        <v>makerspaces</v>
      </c>
      <c r="S2670" s="8">
        <f>(((J2670/60)/60)/24)+DATE(1970,1,1)</f>
        <v>42275.588715277772</v>
      </c>
      <c r="T2670" s="8">
        <f>(((I2670/60)/60)/24)+DATE(1970,1,1)</f>
        <v>42317.60555555555</v>
      </c>
      <c r="U2670" s="8">
        <f>VALUE(+LEFT(S2670,5))</f>
        <v>42275</v>
      </c>
      <c r="V2670" t="str">
        <f>VLOOKUP(D2670,X$2:Y$13,2)</f>
        <v>1000 to 4999</v>
      </c>
    </row>
    <row r="2671" spans="1:22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>+E2671/D2671</f>
        <v>1.25125</v>
      </c>
      <c r="P2671">
        <f>AVERAGE(E2671/L2671)</f>
        <v>91</v>
      </c>
      <c r="Q2671" t="str">
        <f>LEFT(N2671,SEARCH("/",N2671)-1)</f>
        <v>technology</v>
      </c>
      <c r="R2671" t="str">
        <f>RIGHT(N2671,LEN(N2671)-SEARCH("/",N2671))</f>
        <v>makerspaces</v>
      </c>
      <c r="S2671" s="8">
        <f>(((J2671/60)/60)/24)+DATE(1970,1,1)</f>
        <v>42319.035833333335</v>
      </c>
      <c r="T2671" s="8">
        <f>(((I2671/60)/60)/24)+DATE(1970,1,1)</f>
        <v>42379.035833333335</v>
      </c>
      <c r="U2671" s="8">
        <f>VALUE(+LEFT(S2671,5))</f>
        <v>42319</v>
      </c>
      <c r="V2671" t="str">
        <f>VLOOKUP(D2671,X$2:Y$13,2)</f>
        <v>Less than 1000</v>
      </c>
    </row>
    <row r="2672" spans="1:22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>+E2672/D2672</f>
        <v>6.4158609339642042E-2</v>
      </c>
      <c r="P2672">
        <f>AVERAGE(E2672/L2672)</f>
        <v>41.583333333333336</v>
      </c>
      <c r="Q2672" t="str">
        <f>LEFT(N2672,SEARCH("/",N2672)-1)</f>
        <v>technology</v>
      </c>
      <c r="R2672" t="str">
        <f>RIGHT(N2672,LEN(N2672)-SEARCH("/",N2672))</f>
        <v>makerspaces</v>
      </c>
      <c r="S2672" s="8">
        <f>(((J2672/60)/60)/24)+DATE(1970,1,1)</f>
        <v>41821.020601851851</v>
      </c>
      <c r="T2672" s="8">
        <f>(((I2672/60)/60)/24)+DATE(1970,1,1)</f>
        <v>41849.020601851851</v>
      </c>
      <c r="U2672" s="8">
        <f>VALUE(+LEFT(S2672,5))</f>
        <v>41821</v>
      </c>
      <c r="V2672" t="str">
        <f>VLOOKUP(D2672,X$2:Y$13,2)</f>
        <v>35000 to 39999</v>
      </c>
    </row>
    <row r="2673" spans="1:22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>+E2673/D2673</f>
        <v>0.11344</v>
      </c>
      <c r="P2673">
        <f>AVERAGE(E2673/L2673)</f>
        <v>33.761904761904759</v>
      </c>
      <c r="Q2673" t="str">
        <f>LEFT(N2673,SEARCH("/",N2673)-1)</f>
        <v>technology</v>
      </c>
      <c r="R2673" t="str">
        <f>RIGHT(N2673,LEN(N2673)-SEARCH("/",N2673))</f>
        <v>makerspaces</v>
      </c>
      <c r="S2673" s="8">
        <f>(((J2673/60)/60)/24)+DATE(1970,1,1)</f>
        <v>41962.749027777783</v>
      </c>
      <c r="T2673" s="8">
        <f>(((I2673/60)/60)/24)+DATE(1970,1,1)</f>
        <v>41992.818055555559</v>
      </c>
      <c r="U2673" s="8">
        <f>VALUE(+LEFT(S2673,5))</f>
        <v>41962</v>
      </c>
      <c r="V2673" t="str">
        <f>VLOOKUP(D2673,X$2:Y$13,2)</f>
        <v>25000 to 29999</v>
      </c>
    </row>
    <row r="2674" spans="1:22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>+E2674/D2674</f>
        <v>0.33189999999999997</v>
      </c>
      <c r="P2674">
        <f>AVERAGE(E2674/L2674)</f>
        <v>70.61702127659575</v>
      </c>
      <c r="Q2674" t="str">
        <f>LEFT(N2674,SEARCH("/",N2674)-1)</f>
        <v>technology</v>
      </c>
      <c r="R2674" t="str">
        <f>RIGHT(N2674,LEN(N2674)-SEARCH("/",N2674))</f>
        <v>makerspaces</v>
      </c>
      <c r="S2674" s="8">
        <f>(((J2674/60)/60)/24)+DATE(1970,1,1)</f>
        <v>42344.884143518517</v>
      </c>
      <c r="T2674" s="8">
        <f>(((I2674/60)/60)/24)+DATE(1970,1,1)</f>
        <v>42366.25</v>
      </c>
      <c r="U2674" s="8">
        <f>VALUE(+LEFT(S2674,5))</f>
        <v>42344</v>
      </c>
      <c r="V2674" t="str">
        <f>VLOOKUP(D2674,X$2:Y$13,2)</f>
        <v>10000 to 14999</v>
      </c>
    </row>
    <row r="2675" spans="1:22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>+E2675/D2675</f>
        <v>0.27579999999999999</v>
      </c>
      <c r="P2675">
        <f>AVERAGE(E2675/L2675)</f>
        <v>167.15151515151516</v>
      </c>
      <c r="Q2675" t="str">
        <f>LEFT(N2675,SEARCH("/",N2675)-1)</f>
        <v>technology</v>
      </c>
      <c r="R2675" t="str">
        <f>RIGHT(N2675,LEN(N2675)-SEARCH("/",N2675))</f>
        <v>makerspaces</v>
      </c>
      <c r="S2675" s="8">
        <f>(((J2675/60)/60)/24)+DATE(1970,1,1)</f>
        <v>41912.541655092595</v>
      </c>
      <c r="T2675" s="8">
        <f>(((I2675/60)/60)/24)+DATE(1970,1,1)</f>
        <v>41941.947916666664</v>
      </c>
      <c r="U2675" s="8">
        <f>VALUE(+LEFT(S2675,5))</f>
        <v>41912</v>
      </c>
      <c r="V2675" t="str">
        <f>VLOOKUP(D2675,X$2:Y$13,2)</f>
        <v>40000 to 44999</v>
      </c>
    </row>
    <row r="2676" spans="1:22" ht="43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>+E2676/D2676</f>
        <v>0.62839999999999996</v>
      </c>
      <c r="P2676">
        <f>AVERAGE(E2676/L2676)</f>
        <v>128.61988304093566</v>
      </c>
      <c r="Q2676" t="str">
        <f>LEFT(N2676,SEARCH("/",N2676)-1)</f>
        <v>technology</v>
      </c>
      <c r="R2676" t="str">
        <f>RIGHT(N2676,LEN(N2676)-SEARCH("/",N2676))</f>
        <v>makerspaces</v>
      </c>
      <c r="S2676" s="8">
        <f>(((J2676/60)/60)/24)+DATE(1970,1,1)</f>
        <v>42529.632754629631</v>
      </c>
      <c r="T2676" s="8">
        <f>(((I2676/60)/60)/24)+DATE(1970,1,1)</f>
        <v>42556.207638888889</v>
      </c>
      <c r="U2676" s="8">
        <f>VALUE(+LEFT(S2676,5))</f>
        <v>42529</v>
      </c>
      <c r="V2676" t="str">
        <f>VLOOKUP(D2676,X$2:Y$13,2)</f>
        <v>35000 to 39999</v>
      </c>
    </row>
    <row r="2677" spans="1:22" ht="43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>+E2677/D2677</f>
        <v>7.5880000000000003E-2</v>
      </c>
      <c r="P2677">
        <f>AVERAGE(E2677/L2677)</f>
        <v>65.41379310344827</v>
      </c>
      <c r="Q2677" t="str">
        <f>LEFT(N2677,SEARCH("/",N2677)-1)</f>
        <v>technology</v>
      </c>
      <c r="R2677" t="str">
        <f>RIGHT(N2677,LEN(N2677)-SEARCH("/",N2677))</f>
        <v>makerspaces</v>
      </c>
      <c r="S2677" s="8">
        <f>(((J2677/60)/60)/24)+DATE(1970,1,1)</f>
        <v>41923.857511574075</v>
      </c>
      <c r="T2677" s="8">
        <f>(((I2677/60)/60)/24)+DATE(1970,1,1)</f>
        <v>41953.899178240739</v>
      </c>
      <c r="U2677" s="8">
        <f>VALUE(+LEFT(S2677,5))</f>
        <v>41923</v>
      </c>
      <c r="V2677" t="str">
        <f>VLOOKUP(D2677,X$2:Y$13,2)</f>
        <v>25000 to 29999</v>
      </c>
    </row>
    <row r="2678" spans="1:22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>+E2678/D2678</f>
        <v>0.50380952380952382</v>
      </c>
      <c r="P2678">
        <f>AVERAGE(E2678/L2678)</f>
        <v>117.55555555555556</v>
      </c>
      <c r="Q2678" t="str">
        <f>LEFT(N2678,SEARCH("/",N2678)-1)</f>
        <v>technology</v>
      </c>
      <c r="R2678" t="str">
        <f>RIGHT(N2678,LEN(N2678)-SEARCH("/",N2678))</f>
        <v>makerspaces</v>
      </c>
      <c r="S2678" s="8">
        <f>(((J2678/60)/60)/24)+DATE(1970,1,1)</f>
        <v>42482.624699074076</v>
      </c>
      <c r="T2678" s="8">
        <f>(((I2678/60)/60)/24)+DATE(1970,1,1)</f>
        <v>42512.624699074076</v>
      </c>
      <c r="U2678" s="8">
        <f>VALUE(+LEFT(S2678,5))</f>
        <v>42482</v>
      </c>
      <c r="V2678" t="str">
        <f>VLOOKUP(D2678,X$2:Y$13,2)</f>
        <v>1000 to 4999</v>
      </c>
    </row>
    <row r="2679" spans="1:22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>+E2679/D2679</f>
        <v>0.17512820512820512</v>
      </c>
      <c r="P2679">
        <f>AVERAGE(E2679/L2679)</f>
        <v>126.48148148148148</v>
      </c>
      <c r="Q2679" t="str">
        <f>LEFT(N2679,SEARCH("/",N2679)-1)</f>
        <v>technology</v>
      </c>
      <c r="R2679" t="str">
        <f>RIGHT(N2679,LEN(N2679)-SEARCH("/",N2679))</f>
        <v>makerspaces</v>
      </c>
      <c r="S2679" s="8">
        <f>(((J2679/60)/60)/24)+DATE(1970,1,1)</f>
        <v>41793.029432870368</v>
      </c>
      <c r="T2679" s="8">
        <f>(((I2679/60)/60)/24)+DATE(1970,1,1)</f>
        <v>41823.029432870368</v>
      </c>
      <c r="U2679" s="8">
        <f>VALUE(+LEFT(S2679,5))</f>
        <v>41793</v>
      </c>
      <c r="V2679" t="str">
        <f>VLOOKUP(D2679,X$2:Y$13,2)</f>
        <v>15000 to 19999</v>
      </c>
    </row>
    <row r="2680" spans="1:22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>+E2680/D2680</f>
        <v>1.3750000000000001E-4</v>
      </c>
      <c r="P2680">
        <f>AVERAGE(E2680/L2680)</f>
        <v>550</v>
      </c>
      <c r="Q2680" t="str">
        <f>LEFT(N2680,SEARCH("/",N2680)-1)</f>
        <v>technology</v>
      </c>
      <c r="R2680" t="str">
        <f>RIGHT(N2680,LEN(N2680)-SEARCH("/",N2680))</f>
        <v>makerspaces</v>
      </c>
      <c r="S2680" s="8">
        <f>(((J2680/60)/60)/24)+DATE(1970,1,1)</f>
        <v>42241.798206018517</v>
      </c>
      <c r="T2680" s="8">
        <f>(((I2680/60)/60)/24)+DATE(1970,1,1)</f>
        <v>42271.798206018517</v>
      </c>
      <c r="U2680" s="8">
        <f>VALUE(+LEFT(S2680,5))</f>
        <v>42241</v>
      </c>
      <c r="V2680" t="str">
        <f>VLOOKUP(D2680,X$2:Y$13,2)</f>
        <v>Greater than or equal to 50000</v>
      </c>
    </row>
    <row r="2681" spans="1:22" ht="43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>+E2681/D2681</f>
        <v>3.3E-3</v>
      </c>
      <c r="P2681">
        <f>AVERAGE(E2681/L2681)</f>
        <v>44</v>
      </c>
      <c r="Q2681" t="str">
        <f>LEFT(N2681,SEARCH("/",N2681)-1)</f>
        <v>technology</v>
      </c>
      <c r="R2681" t="str">
        <f>RIGHT(N2681,LEN(N2681)-SEARCH("/",N2681))</f>
        <v>makerspaces</v>
      </c>
      <c r="S2681" s="8">
        <f>(((J2681/60)/60)/24)+DATE(1970,1,1)</f>
        <v>42033.001087962963</v>
      </c>
      <c r="T2681" s="8">
        <f>(((I2681/60)/60)/24)+DATE(1970,1,1)</f>
        <v>42063.001087962963</v>
      </c>
      <c r="U2681" s="8">
        <f>VALUE(+LEFT(S2681,5))</f>
        <v>42033</v>
      </c>
      <c r="V2681" t="str">
        <f>VLOOKUP(D2681,X$2:Y$13,2)</f>
        <v>40000 to 44999</v>
      </c>
    </row>
    <row r="2682" spans="1:2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>+E2682/D2682</f>
        <v>8.6250000000000007E-3</v>
      </c>
      <c r="P2682">
        <f>AVERAGE(E2682/L2682)</f>
        <v>69</v>
      </c>
      <c r="Q2682" t="str">
        <f>LEFT(N2682,SEARCH("/",N2682)-1)</f>
        <v>technology</v>
      </c>
      <c r="R2682" t="str">
        <f>RIGHT(N2682,LEN(N2682)-SEARCH("/",N2682))</f>
        <v>makerspaces</v>
      </c>
      <c r="S2682" s="8">
        <f>(((J2682/60)/60)/24)+DATE(1970,1,1)</f>
        <v>42436.211701388893</v>
      </c>
      <c r="T2682" s="8">
        <f>(((I2682/60)/60)/24)+DATE(1970,1,1)</f>
        <v>42466.170034722221</v>
      </c>
      <c r="U2682" s="8">
        <f>VALUE(+LEFT(S2682,5))</f>
        <v>42436</v>
      </c>
      <c r="V2682" t="str">
        <f>VLOOKUP(D2682,X$2:Y$13,2)</f>
        <v>30000 to 34999</v>
      </c>
    </row>
    <row r="2683" spans="1:22" ht="28.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>+E2683/D2683</f>
        <v>6.875E-3</v>
      </c>
      <c r="P2683">
        <f>AVERAGE(E2683/L2683)</f>
        <v>27.5</v>
      </c>
      <c r="Q2683" t="str">
        <f>LEFT(N2683,SEARCH("/",N2683)-1)</f>
        <v>food</v>
      </c>
      <c r="R2683" t="str">
        <f>RIGHT(N2683,LEN(N2683)-SEARCH("/",N2683))</f>
        <v>food trucks</v>
      </c>
      <c r="S2683" s="8">
        <f>(((J2683/60)/60)/24)+DATE(1970,1,1)</f>
        <v>41805.895254629628</v>
      </c>
      <c r="T2683" s="8">
        <f>(((I2683/60)/60)/24)+DATE(1970,1,1)</f>
        <v>41830.895254629628</v>
      </c>
      <c r="U2683" s="8">
        <f>VALUE(+LEFT(S2683,5))</f>
        <v>41805</v>
      </c>
      <c r="V2683" t="str">
        <f>VLOOKUP(D2683,X$2:Y$13,2)</f>
        <v>5000 to 9999</v>
      </c>
    </row>
    <row r="2684" spans="1:22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>+E2684/D2684</f>
        <v>0.28299999999999997</v>
      </c>
      <c r="P2684">
        <f>AVERAGE(E2684/L2684)</f>
        <v>84.9</v>
      </c>
      <c r="Q2684" t="str">
        <f>LEFT(N2684,SEARCH("/",N2684)-1)</f>
        <v>food</v>
      </c>
      <c r="R2684" t="str">
        <f>RIGHT(N2684,LEN(N2684)-SEARCH("/",N2684))</f>
        <v>food trucks</v>
      </c>
      <c r="S2684" s="8">
        <f>(((J2684/60)/60)/24)+DATE(1970,1,1)</f>
        <v>41932.871990740743</v>
      </c>
      <c r="T2684" s="8">
        <f>(((I2684/60)/60)/24)+DATE(1970,1,1)</f>
        <v>41965.249305555553</v>
      </c>
      <c r="U2684" s="8">
        <f>VALUE(+LEFT(S2684,5))</f>
        <v>41932</v>
      </c>
      <c r="V2684" t="str">
        <f>VLOOKUP(D2684,X$2:Y$13,2)</f>
        <v>5000 to 9999</v>
      </c>
    </row>
    <row r="2685" spans="1:22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>+E2685/D2685</f>
        <v>2.3999999999999998E-3</v>
      </c>
      <c r="P2685">
        <f>AVERAGE(E2685/L2685)</f>
        <v>12</v>
      </c>
      <c r="Q2685" t="str">
        <f>LEFT(N2685,SEARCH("/",N2685)-1)</f>
        <v>food</v>
      </c>
      <c r="R2685" t="str">
        <f>RIGHT(N2685,LEN(N2685)-SEARCH("/",N2685))</f>
        <v>food trucks</v>
      </c>
      <c r="S2685" s="8">
        <f>(((J2685/60)/60)/24)+DATE(1970,1,1)</f>
        <v>42034.75509259259</v>
      </c>
      <c r="T2685" s="8">
        <f>(((I2685/60)/60)/24)+DATE(1970,1,1)</f>
        <v>42064.75509259259</v>
      </c>
      <c r="U2685" s="8">
        <f>VALUE(+LEFT(S2685,5))</f>
        <v>42034</v>
      </c>
      <c r="V2685" t="str">
        <f>VLOOKUP(D2685,X$2:Y$13,2)</f>
        <v>15000 to 19999</v>
      </c>
    </row>
    <row r="2686" spans="1:22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>+E2686/D2686</f>
        <v>1.1428571428571429E-2</v>
      </c>
      <c r="P2686">
        <f>AVERAGE(E2686/L2686)</f>
        <v>200</v>
      </c>
      <c r="Q2686" t="str">
        <f>LEFT(N2686,SEARCH("/",N2686)-1)</f>
        <v>food</v>
      </c>
      <c r="R2686" t="str">
        <f>RIGHT(N2686,LEN(N2686)-SEARCH("/",N2686))</f>
        <v>food trucks</v>
      </c>
      <c r="S2686" s="8">
        <f>(((J2686/60)/60)/24)+DATE(1970,1,1)</f>
        <v>41820.914641203701</v>
      </c>
      <c r="T2686" s="8">
        <f>(((I2686/60)/60)/24)+DATE(1970,1,1)</f>
        <v>41860.914641203701</v>
      </c>
      <c r="U2686" s="8">
        <f>VALUE(+LEFT(S2686,5))</f>
        <v>41820</v>
      </c>
      <c r="V2686" t="str">
        <f>VLOOKUP(D2686,X$2:Y$13,2)</f>
        <v>Greater than or equal to 50000</v>
      </c>
    </row>
    <row r="2687" spans="1:22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>+E2687/D2687</f>
        <v>2.0000000000000001E-4</v>
      </c>
      <c r="P2687">
        <f>AVERAGE(E2687/L2687)</f>
        <v>10</v>
      </c>
      <c r="Q2687" t="str">
        <f>LEFT(N2687,SEARCH("/",N2687)-1)</f>
        <v>food</v>
      </c>
      <c r="R2687" t="str">
        <f>RIGHT(N2687,LEN(N2687)-SEARCH("/",N2687))</f>
        <v>food trucks</v>
      </c>
      <c r="S2687" s="8">
        <f>(((J2687/60)/60)/24)+DATE(1970,1,1)</f>
        <v>42061.69594907407</v>
      </c>
      <c r="T2687" s="8">
        <f>(((I2687/60)/60)/24)+DATE(1970,1,1)</f>
        <v>42121.654282407413</v>
      </c>
      <c r="U2687" s="8">
        <f>VALUE(+LEFT(S2687,5))</f>
        <v>42061</v>
      </c>
      <c r="V2687" t="str">
        <f>VLOOKUP(D2687,X$2:Y$13,2)</f>
        <v>Greater than or equal to 50000</v>
      </c>
    </row>
    <row r="2688" spans="1:22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>+E2688/D2688</f>
        <v>0</v>
      </c>
      <c r="P2688" t="e">
        <f>AVERAGE(E2688/L2688)</f>
        <v>#DIV/0!</v>
      </c>
      <c r="Q2688" t="str">
        <f>LEFT(N2688,SEARCH("/",N2688)-1)</f>
        <v>food</v>
      </c>
      <c r="R2688" t="str">
        <f>RIGHT(N2688,LEN(N2688)-SEARCH("/",N2688))</f>
        <v>food trucks</v>
      </c>
      <c r="S2688" s="8">
        <f>(((J2688/60)/60)/24)+DATE(1970,1,1)</f>
        <v>41892.974803240737</v>
      </c>
      <c r="T2688" s="8">
        <f>(((I2688/60)/60)/24)+DATE(1970,1,1)</f>
        <v>41912.974803240737</v>
      </c>
      <c r="U2688" s="8">
        <f>VALUE(+LEFT(S2688,5))</f>
        <v>41892</v>
      </c>
      <c r="V2688" t="str">
        <f>VLOOKUP(D2688,X$2:Y$13,2)</f>
        <v>30000 to 34999</v>
      </c>
    </row>
    <row r="2689" spans="1:22" ht="28.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>+E2689/D2689</f>
        <v>0</v>
      </c>
      <c r="P2689" t="e">
        <f>AVERAGE(E2689/L2689)</f>
        <v>#DIV/0!</v>
      </c>
      <c r="Q2689" t="str">
        <f>LEFT(N2689,SEARCH("/",N2689)-1)</f>
        <v>food</v>
      </c>
      <c r="R2689" t="str">
        <f>RIGHT(N2689,LEN(N2689)-SEARCH("/",N2689))</f>
        <v>food trucks</v>
      </c>
      <c r="S2689" s="8">
        <f>(((J2689/60)/60)/24)+DATE(1970,1,1)</f>
        <v>42154.64025462963</v>
      </c>
      <c r="T2689" s="8">
        <f>(((I2689/60)/60)/24)+DATE(1970,1,1)</f>
        <v>42184.64025462963</v>
      </c>
      <c r="U2689" s="8">
        <f>VALUE(+LEFT(S2689,5))</f>
        <v>42154</v>
      </c>
      <c r="V2689" t="str">
        <f>VLOOKUP(D2689,X$2:Y$13,2)</f>
        <v>15000 to 19999</v>
      </c>
    </row>
    <row r="2690" spans="1:22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>+E2690/D2690</f>
        <v>1.48E-3</v>
      </c>
      <c r="P2690">
        <f>AVERAGE(E2690/L2690)</f>
        <v>5.2857142857142856</v>
      </c>
      <c r="Q2690" t="str">
        <f>LEFT(N2690,SEARCH("/",N2690)-1)</f>
        <v>food</v>
      </c>
      <c r="R2690" t="str">
        <f>RIGHT(N2690,LEN(N2690)-SEARCH("/",N2690))</f>
        <v>food trucks</v>
      </c>
      <c r="S2690" s="8">
        <f>(((J2690/60)/60)/24)+DATE(1970,1,1)</f>
        <v>42028.118865740747</v>
      </c>
      <c r="T2690" s="8">
        <f>(((I2690/60)/60)/24)+DATE(1970,1,1)</f>
        <v>42059.125</v>
      </c>
      <c r="U2690" s="8">
        <f>VALUE(+LEFT(S2690,5))</f>
        <v>42028</v>
      </c>
      <c r="V2690" t="str">
        <f>VLOOKUP(D2690,X$2:Y$13,2)</f>
        <v>Greater than or equal to 50000</v>
      </c>
    </row>
    <row r="2691" spans="1:22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>+E2691/D2691</f>
        <v>2.8571428571428571E-5</v>
      </c>
      <c r="P2691">
        <f>AVERAGE(E2691/L2691)</f>
        <v>1</v>
      </c>
      <c r="Q2691" t="str">
        <f>LEFT(N2691,SEARCH("/",N2691)-1)</f>
        <v>food</v>
      </c>
      <c r="R2691" t="str">
        <f>RIGHT(N2691,LEN(N2691)-SEARCH("/",N2691))</f>
        <v>food trucks</v>
      </c>
      <c r="S2691" s="8">
        <f>(((J2691/60)/60)/24)+DATE(1970,1,1)</f>
        <v>42551.961689814809</v>
      </c>
      <c r="T2691" s="8">
        <f>(((I2691/60)/60)/24)+DATE(1970,1,1)</f>
        <v>42581.961689814809</v>
      </c>
      <c r="U2691" s="8">
        <f>VALUE(+LEFT(S2691,5))</f>
        <v>42551</v>
      </c>
      <c r="V2691" t="str">
        <f>VLOOKUP(D2691,X$2:Y$13,2)</f>
        <v>35000 to 39999</v>
      </c>
    </row>
    <row r="2692" spans="1:22" ht="43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>+E2692/D2692</f>
        <v>0.107325</v>
      </c>
      <c r="P2692">
        <f>AVERAGE(E2692/L2692)</f>
        <v>72.762711864406782</v>
      </c>
      <c r="Q2692" t="str">
        <f>LEFT(N2692,SEARCH("/",N2692)-1)</f>
        <v>food</v>
      </c>
      <c r="R2692" t="str">
        <f>RIGHT(N2692,LEN(N2692)-SEARCH("/",N2692))</f>
        <v>food trucks</v>
      </c>
      <c r="S2692" s="8">
        <f>(((J2692/60)/60)/24)+DATE(1970,1,1)</f>
        <v>42113.105046296296</v>
      </c>
      <c r="T2692" s="8">
        <f>(((I2692/60)/60)/24)+DATE(1970,1,1)</f>
        <v>42158.105046296296</v>
      </c>
      <c r="U2692" s="8">
        <f>VALUE(+LEFT(S2692,5))</f>
        <v>42113</v>
      </c>
      <c r="V2692" t="str">
        <f>VLOOKUP(D2692,X$2:Y$13,2)</f>
        <v>Greater than or equal to 50000</v>
      </c>
    </row>
    <row r="2693" spans="1:22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>+E2693/D2693</f>
        <v>5.3846153846153844E-4</v>
      </c>
      <c r="P2693">
        <f>AVERAGE(E2693/L2693)</f>
        <v>17.5</v>
      </c>
      <c r="Q2693" t="str">
        <f>LEFT(N2693,SEARCH("/",N2693)-1)</f>
        <v>food</v>
      </c>
      <c r="R2693" t="str">
        <f>RIGHT(N2693,LEN(N2693)-SEARCH("/",N2693))</f>
        <v>food trucks</v>
      </c>
      <c r="S2693" s="8">
        <f>(((J2693/60)/60)/24)+DATE(1970,1,1)</f>
        <v>42089.724039351851</v>
      </c>
      <c r="T2693" s="8">
        <f>(((I2693/60)/60)/24)+DATE(1970,1,1)</f>
        <v>42134.724039351851</v>
      </c>
      <c r="U2693" s="8">
        <f>VALUE(+LEFT(S2693,5))</f>
        <v>42089</v>
      </c>
      <c r="V2693" t="str">
        <f>VLOOKUP(D2693,X$2:Y$13,2)</f>
        <v>Greater than or equal to 50000</v>
      </c>
    </row>
    <row r="2694" spans="1:22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>+E2694/D2694</f>
        <v>7.1428571428571426E-3</v>
      </c>
      <c r="P2694">
        <f>AVERAGE(E2694/L2694)</f>
        <v>25</v>
      </c>
      <c r="Q2694" t="str">
        <f>LEFT(N2694,SEARCH("/",N2694)-1)</f>
        <v>food</v>
      </c>
      <c r="R2694" t="str">
        <f>RIGHT(N2694,LEN(N2694)-SEARCH("/",N2694))</f>
        <v>food trucks</v>
      </c>
      <c r="S2694" s="8">
        <f>(((J2694/60)/60)/24)+DATE(1970,1,1)</f>
        <v>42058.334027777775</v>
      </c>
      <c r="T2694" s="8">
        <f>(((I2694/60)/60)/24)+DATE(1970,1,1)</f>
        <v>42088.292361111111</v>
      </c>
      <c r="U2694" s="8">
        <f>VALUE(+LEFT(S2694,5))</f>
        <v>42058</v>
      </c>
      <c r="V2694" t="str">
        <f>VLOOKUP(D2694,X$2:Y$13,2)</f>
        <v>1000 to 4999</v>
      </c>
    </row>
    <row r="2695" spans="1:22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>+E2695/D2695</f>
        <v>8.0000000000000002E-3</v>
      </c>
      <c r="P2695">
        <f>AVERAGE(E2695/L2695)</f>
        <v>13.333333333333334</v>
      </c>
      <c r="Q2695" t="str">
        <f>LEFT(N2695,SEARCH("/",N2695)-1)</f>
        <v>food</v>
      </c>
      <c r="R2695" t="str">
        <f>RIGHT(N2695,LEN(N2695)-SEARCH("/",N2695))</f>
        <v>food trucks</v>
      </c>
      <c r="S2695" s="8">
        <f>(((J2695/60)/60)/24)+DATE(1970,1,1)</f>
        <v>41834.138495370367</v>
      </c>
      <c r="T2695" s="8">
        <f>(((I2695/60)/60)/24)+DATE(1970,1,1)</f>
        <v>41864.138495370367</v>
      </c>
      <c r="U2695" s="8">
        <f>VALUE(+LEFT(S2695,5))</f>
        <v>41834</v>
      </c>
      <c r="V2695" t="str">
        <f>VLOOKUP(D2695,X$2:Y$13,2)</f>
        <v>5000 to 9999</v>
      </c>
    </row>
    <row r="2696" spans="1:22" ht="43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>+E2696/D2696</f>
        <v>3.3333333333333335E-5</v>
      </c>
      <c r="P2696">
        <f>AVERAGE(E2696/L2696)</f>
        <v>1</v>
      </c>
      <c r="Q2696" t="str">
        <f>LEFT(N2696,SEARCH("/",N2696)-1)</f>
        <v>food</v>
      </c>
      <c r="R2696" t="str">
        <f>RIGHT(N2696,LEN(N2696)-SEARCH("/",N2696))</f>
        <v>food trucks</v>
      </c>
      <c r="S2696" s="8">
        <f>(((J2696/60)/60)/24)+DATE(1970,1,1)</f>
        <v>41878.140497685185</v>
      </c>
      <c r="T2696" s="8">
        <f>(((I2696/60)/60)/24)+DATE(1970,1,1)</f>
        <v>41908.140497685185</v>
      </c>
      <c r="U2696" s="8">
        <f>VALUE(+LEFT(S2696,5))</f>
        <v>41878</v>
      </c>
      <c r="V2696" t="str">
        <f>VLOOKUP(D2696,X$2:Y$13,2)</f>
        <v>30000 to 34999</v>
      </c>
    </row>
    <row r="2697" spans="1:22" ht="28.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>+E2697/D2697</f>
        <v>4.7333333333333333E-3</v>
      </c>
      <c r="P2697">
        <f>AVERAGE(E2697/L2697)</f>
        <v>23.666666666666668</v>
      </c>
      <c r="Q2697" t="str">
        <f>LEFT(N2697,SEARCH("/",N2697)-1)</f>
        <v>food</v>
      </c>
      <c r="R2697" t="str">
        <f>RIGHT(N2697,LEN(N2697)-SEARCH("/",N2697))</f>
        <v>food trucks</v>
      </c>
      <c r="S2697" s="8">
        <f>(((J2697/60)/60)/24)+DATE(1970,1,1)</f>
        <v>42048.181921296295</v>
      </c>
      <c r="T2697" s="8">
        <f>(((I2697/60)/60)/24)+DATE(1970,1,1)</f>
        <v>42108.14025462963</v>
      </c>
      <c r="U2697" s="8">
        <f>VALUE(+LEFT(S2697,5))</f>
        <v>42048</v>
      </c>
      <c r="V2697" t="str">
        <f>VLOOKUP(D2697,X$2:Y$13,2)</f>
        <v>15000 to 19999</v>
      </c>
    </row>
    <row r="2698" spans="1:22" ht="43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>+E2698/D2698</f>
        <v>5.6500000000000002E-2</v>
      </c>
      <c r="P2698">
        <f>AVERAGE(E2698/L2698)</f>
        <v>89.21052631578948</v>
      </c>
      <c r="Q2698" t="str">
        <f>LEFT(N2698,SEARCH("/",N2698)-1)</f>
        <v>food</v>
      </c>
      <c r="R2698" t="str">
        <f>RIGHT(N2698,LEN(N2698)-SEARCH("/",N2698))</f>
        <v>food trucks</v>
      </c>
      <c r="S2698" s="8">
        <f>(((J2698/60)/60)/24)+DATE(1970,1,1)</f>
        <v>41964.844444444447</v>
      </c>
      <c r="T2698" s="8">
        <f>(((I2698/60)/60)/24)+DATE(1970,1,1)</f>
        <v>41998.844444444447</v>
      </c>
      <c r="U2698" s="8">
        <f>VALUE(+LEFT(S2698,5))</f>
        <v>41964</v>
      </c>
      <c r="V2698" t="str">
        <f>VLOOKUP(D2698,X$2:Y$13,2)</f>
        <v>Greater than or equal to 50000</v>
      </c>
    </row>
    <row r="2699" spans="1:22" ht="28.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>+E2699/D2699</f>
        <v>0.26352173913043481</v>
      </c>
      <c r="P2699">
        <f>AVERAGE(E2699/L2699)</f>
        <v>116.55769230769231</v>
      </c>
      <c r="Q2699" t="str">
        <f>LEFT(N2699,SEARCH("/",N2699)-1)</f>
        <v>food</v>
      </c>
      <c r="R2699" t="str">
        <f>RIGHT(N2699,LEN(N2699)-SEARCH("/",N2699))</f>
        <v>food trucks</v>
      </c>
      <c r="S2699" s="8">
        <f>(((J2699/60)/60)/24)+DATE(1970,1,1)</f>
        <v>42187.940081018518</v>
      </c>
      <c r="T2699" s="8">
        <f>(((I2699/60)/60)/24)+DATE(1970,1,1)</f>
        <v>42218.916666666672</v>
      </c>
      <c r="U2699" s="8">
        <f>VALUE(+LEFT(S2699,5))</f>
        <v>42187</v>
      </c>
      <c r="V2699" t="str">
        <f>VLOOKUP(D2699,X$2:Y$13,2)</f>
        <v>20000 to 24999</v>
      </c>
    </row>
    <row r="2700" spans="1:22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>+E2700/D2700</f>
        <v>3.2512500000000002E-3</v>
      </c>
      <c r="P2700">
        <f>AVERAGE(E2700/L2700)</f>
        <v>13.005000000000001</v>
      </c>
      <c r="Q2700" t="str">
        <f>LEFT(N2700,SEARCH("/",N2700)-1)</f>
        <v>food</v>
      </c>
      <c r="R2700" t="str">
        <f>RIGHT(N2700,LEN(N2700)-SEARCH("/",N2700))</f>
        <v>food trucks</v>
      </c>
      <c r="S2700" s="8">
        <f>(((J2700/60)/60)/24)+DATE(1970,1,1)</f>
        <v>41787.898240740738</v>
      </c>
      <c r="T2700" s="8">
        <f>(((I2700/60)/60)/24)+DATE(1970,1,1)</f>
        <v>41817.898240740738</v>
      </c>
      <c r="U2700" s="8">
        <f>VALUE(+LEFT(S2700,5))</f>
        <v>41787</v>
      </c>
      <c r="V2700" t="str">
        <f>VLOOKUP(D2700,X$2:Y$13,2)</f>
        <v>5000 to 9999</v>
      </c>
    </row>
    <row r="2701" spans="1:22" ht="28.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>+E2701/D2701</f>
        <v>0</v>
      </c>
      <c r="P2701" t="e">
        <f>AVERAGE(E2701/L2701)</f>
        <v>#DIV/0!</v>
      </c>
      <c r="Q2701" t="str">
        <f>LEFT(N2701,SEARCH("/",N2701)-1)</f>
        <v>food</v>
      </c>
      <c r="R2701" t="str">
        <f>RIGHT(N2701,LEN(N2701)-SEARCH("/",N2701))</f>
        <v>food trucks</v>
      </c>
      <c r="S2701" s="8">
        <f>(((J2701/60)/60)/24)+DATE(1970,1,1)</f>
        <v>41829.896562499998</v>
      </c>
      <c r="T2701" s="8">
        <f>(((I2701/60)/60)/24)+DATE(1970,1,1)</f>
        <v>41859.896562499998</v>
      </c>
      <c r="U2701" s="8">
        <f>VALUE(+LEFT(S2701,5))</f>
        <v>41829</v>
      </c>
      <c r="V2701" t="str">
        <f>VLOOKUP(D2701,X$2:Y$13,2)</f>
        <v>Less than 1000</v>
      </c>
    </row>
    <row r="2702" spans="1:22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>+E2702/D2702</f>
        <v>7.0007000700070005E-3</v>
      </c>
      <c r="P2702">
        <f>AVERAGE(E2702/L2702)</f>
        <v>17.5</v>
      </c>
      <c r="Q2702" t="str">
        <f>LEFT(N2702,SEARCH("/",N2702)-1)</f>
        <v>food</v>
      </c>
      <c r="R2702" t="str">
        <f>RIGHT(N2702,LEN(N2702)-SEARCH("/",N2702))</f>
        <v>food trucks</v>
      </c>
      <c r="S2702" s="8">
        <f>(((J2702/60)/60)/24)+DATE(1970,1,1)</f>
        <v>41870.87467592593</v>
      </c>
      <c r="T2702" s="8">
        <f>(((I2702/60)/60)/24)+DATE(1970,1,1)</f>
        <v>41900.87467592593</v>
      </c>
      <c r="U2702" s="8">
        <f>VALUE(+LEFT(S2702,5))</f>
        <v>41870</v>
      </c>
      <c r="V2702" t="str">
        <f>VLOOKUP(D2702,X$2:Y$13,2)</f>
        <v>5000 to 9999</v>
      </c>
    </row>
    <row r="2703" spans="1:22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>+E2703/D2703</f>
        <v>0.46176470588235297</v>
      </c>
      <c r="P2703">
        <f>AVERAGE(E2703/L2703)</f>
        <v>34.130434782608695</v>
      </c>
      <c r="Q2703" t="str">
        <f>LEFT(N2703,SEARCH("/",N2703)-1)</f>
        <v>theater</v>
      </c>
      <c r="R2703" t="str">
        <f>RIGHT(N2703,LEN(N2703)-SEARCH("/",N2703))</f>
        <v>spaces</v>
      </c>
      <c r="S2703" s="8">
        <f>(((J2703/60)/60)/24)+DATE(1970,1,1)</f>
        <v>42801.774699074071</v>
      </c>
      <c r="T2703" s="8">
        <f>(((I2703/60)/60)/24)+DATE(1970,1,1)</f>
        <v>42832.733032407406</v>
      </c>
      <c r="U2703" s="8">
        <f>VALUE(+LEFT(S2703,5))</f>
        <v>42801</v>
      </c>
      <c r="V2703" t="str">
        <f>VLOOKUP(D2703,X$2:Y$13,2)</f>
        <v>1000 to 4999</v>
      </c>
    </row>
    <row r="2704" spans="1:22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>+E2704/D2704</f>
        <v>0.34410000000000002</v>
      </c>
      <c r="P2704">
        <f>AVERAGE(E2704/L2704)</f>
        <v>132.34615384615384</v>
      </c>
      <c r="Q2704" t="str">
        <f>LEFT(N2704,SEARCH("/",N2704)-1)</f>
        <v>theater</v>
      </c>
      <c r="R2704" t="str">
        <f>RIGHT(N2704,LEN(N2704)-SEARCH("/",N2704))</f>
        <v>spaces</v>
      </c>
      <c r="S2704" s="8">
        <f>(((J2704/60)/60)/24)+DATE(1970,1,1)</f>
        <v>42800.801817129628</v>
      </c>
      <c r="T2704" s="8">
        <f>(((I2704/60)/60)/24)+DATE(1970,1,1)</f>
        <v>42830.760150462964</v>
      </c>
      <c r="U2704" s="8">
        <f>VALUE(+LEFT(S2704,5))</f>
        <v>42800</v>
      </c>
      <c r="V2704" t="str">
        <f>VLOOKUP(D2704,X$2:Y$13,2)</f>
        <v>10000 to 14999</v>
      </c>
    </row>
    <row r="2705" spans="1:22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>+E2705/D2705</f>
        <v>1.0375000000000001</v>
      </c>
      <c r="P2705">
        <f>AVERAGE(E2705/L2705)</f>
        <v>922.22222222222217</v>
      </c>
      <c r="Q2705" t="str">
        <f>LEFT(N2705,SEARCH("/",N2705)-1)</f>
        <v>theater</v>
      </c>
      <c r="R2705" t="str">
        <f>RIGHT(N2705,LEN(N2705)-SEARCH("/",N2705))</f>
        <v>spaces</v>
      </c>
      <c r="S2705" s="8">
        <f>(((J2705/60)/60)/24)+DATE(1970,1,1)</f>
        <v>42756.690162037034</v>
      </c>
      <c r="T2705" s="8">
        <f>(((I2705/60)/60)/24)+DATE(1970,1,1)</f>
        <v>42816.648495370369</v>
      </c>
      <c r="U2705" s="8">
        <f>VALUE(+LEFT(S2705,5))</f>
        <v>42756</v>
      </c>
      <c r="V2705" t="str">
        <f>VLOOKUP(D2705,X$2:Y$13,2)</f>
        <v>40000 to 44999</v>
      </c>
    </row>
    <row r="2706" spans="1:22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>+E2706/D2706</f>
        <v>6.0263157894736845E-2</v>
      </c>
      <c r="P2706">
        <f>AVERAGE(E2706/L2706)</f>
        <v>163.57142857142858</v>
      </c>
      <c r="Q2706" t="str">
        <f>LEFT(N2706,SEARCH("/",N2706)-1)</f>
        <v>theater</v>
      </c>
      <c r="R2706" t="str">
        <f>RIGHT(N2706,LEN(N2706)-SEARCH("/",N2706))</f>
        <v>spaces</v>
      </c>
      <c r="S2706" s="8">
        <f>(((J2706/60)/60)/24)+DATE(1970,1,1)</f>
        <v>42787.862430555557</v>
      </c>
      <c r="T2706" s="8">
        <f>(((I2706/60)/60)/24)+DATE(1970,1,1)</f>
        <v>42830.820763888885</v>
      </c>
      <c r="U2706" s="8">
        <f>VALUE(+LEFT(S2706,5))</f>
        <v>42787</v>
      </c>
      <c r="V2706" t="str">
        <f>VLOOKUP(D2706,X$2:Y$13,2)</f>
        <v>15000 to 19999</v>
      </c>
    </row>
    <row r="2707" spans="1:22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>+E2707/D2707</f>
        <v>0.10539393939393939</v>
      </c>
      <c r="P2707">
        <f>AVERAGE(E2707/L2707)</f>
        <v>217.375</v>
      </c>
      <c r="Q2707" t="str">
        <f>LEFT(N2707,SEARCH("/",N2707)-1)</f>
        <v>theater</v>
      </c>
      <c r="R2707" t="str">
        <f>RIGHT(N2707,LEN(N2707)-SEARCH("/",N2707))</f>
        <v>spaces</v>
      </c>
      <c r="S2707" s="8">
        <f>(((J2707/60)/60)/24)+DATE(1970,1,1)</f>
        <v>42773.916180555556</v>
      </c>
      <c r="T2707" s="8">
        <f>(((I2707/60)/60)/24)+DATE(1970,1,1)</f>
        <v>42818.874513888892</v>
      </c>
      <c r="U2707" s="8">
        <f>VALUE(+LEFT(S2707,5))</f>
        <v>42773</v>
      </c>
      <c r="V2707" t="str">
        <f>VLOOKUP(D2707,X$2:Y$13,2)</f>
        <v>15000 to 19999</v>
      </c>
    </row>
    <row r="2708" spans="1:22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>+E2708/D2708</f>
        <v>1.1229714285714285</v>
      </c>
      <c r="P2708">
        <f>AVERAGE(E2708/L2708)</f>
        <v>149.44486692015209</v>
      </c>
      <c r="Q2708" t="str">
        <f>LEFT(N2708,SEARCH("/",N2708)-1)</f>
        <v>theater</v>
      </c>
      <c r="R2708" t="str">
        <f>RIGHT(N2708,LEN(N2708)-SEARCH("/",N2708))</f>
        <v>spaces</v>
      </c>
      <c r="S2708" s="8">
        <f>(((J2708/60)/60)/24)+DATE(1970,1,1)</f>
        <v>41899.294942129629</v>
      </c>
      <c r="T2708" s="8">
        <f>(((I2708/60)/60)/24)+DATE(1970,1,1)</f>
        <v>41928.290972222225</v>
      </c>
      <c r="U2708" s="8">
        <f>VALUE(+LEFT(S2708,5))</f>
        <v>41899</v>
      </c>
      <c r="V2708" t="str">
        <f>VLOOKUP(D2708,X$2:Y$13,2)</f>
        <v>35000 to 39999</v>
      </c>
    </row>
    <row r="2709" spans="1:22" ht="28.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>+E2709/D2709</f>
        <v>3.50844625</v>
      </c>
      <c r="P2709">
        <f>AVERAGE(E2709/L2709)</f>
        <v>71.237487309644663</v>
      </c>
      <c r="Q2709" t="str">
        <f>LEFT(N2709,SEARCH("/",N2709)-1)</f>
        <v>theater</v>
      </c>
      <c r="R2709" t="str">
        <f>RIGHT(N2709,LEN(N2709)-SEARCH("/",N2709))</f>
        <v>spaces</v>
      </c>
      <c r="S2709" s="8">
        <f>(((J2709/60)/60)/24)+DATE(1970,1,1)</f>
        <v>41391.782905092594</v>
      </c>
      <c r="T2709" s="8">
        <f>(((I2709/60)/60)/24)+DATE(1970,1,1)</f>
        <v>41421.290972222225</v>
      </c>
      <c r="U2709" s="8">
        <f>VALUE(+LEFT(S2709,5))</f>
        <v>41391</v>
      </c>
      <c r="V2709" t="str">
        <f>VLOOKUP(D2709,X$2:Y$13,2)</f>
        <v>5000 to 9999</v>
      </c>
    </row>
    <row r="2710" spans="1:22" ht="28.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>+E2710/D2710</f>
        <v>2.3321535</v>
      </c>
      <c r="P2710">
        <f>AVERAGE(E2710/L2710)</f>
        <v>44.464318398474738</v>
      </c>
      <c r="Q2710" t="str">
        <f>LEFT(N2710,SEARCH("/",N2710)-1)</f>
        <v>theater</v>
      </c>
      <c r="R2710" t="str">
        <f>RIGHT(N2710,LEN(N2710)-SEARCH("/",N2710))</f>
        <v>spaces</v>
      </c>
      <c r="S2710" s="8">
        <f>(((J2710/60)/60)/24)+DATE(1970,1,1)</f>
        <v>42512.698217592595</v>
      </c>
      <c r="T2710" s="8">
        <f>(((I2710/60)/60)/24)+DATE(1970,1,1)</f>
        <v>42572.698217592595</v>
      </c>
      <c r="U2710" s="8">
        <f>VALUE(+LEFT(S2710,5))</f>
        <v>42512</v>
      </c>
      <c r="V2710" t="str">
        <f>VLOOKUP(D2710,X$2:Y$13,2)</f>
        <v>20000 to 24999</v>
      </c>
    </row>
    <row r="2711" spans="1:22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>+E2711/D2711</f>
        <v>1.01606</v>
      </c>
      <c r="P2711">
        <f>AVERAGE(E2711/L2711)</f>
        <v>164.94480519480518</v>
      </c>
      <c r="Q2711" t="str">
        <f>LEFT(N2711,SEARCH("/",N2711)-1)</f>
        <v>theater</v>
      </c>
      <c r="R2711" t="str">
        <f>RIGHT(N2711,LEN(N2711)-SEARCH("/",N2711))</f>
        <v>spaces</v>
      </c>
      <c r="S2711" s="8">
        <f>(((J2711/60)/60)/24)+DATE(1970,1,1)</f>
        <v>42612.149780092594</v>
      </c>
      <c r="T2711" s="8">
        <f>(((I2711/60)/60)/24)+DATE(1970,1,1)</f>
        <v>42647.165972222225</v>
      </c>
      <c r="U2711" s="8">
        <f>VALUE(+LEFT(S2711,5))</f>
        <v>42612</v>
      </c>
      <c r="V2711" t="str">
        <f>VLOOKUP(D2711,X$2:Y$13,2)</f>
        <v>Greater than or equal to 50000</v>
      </c>
    </row>
    <row r="2712" spans="1:22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>+E2712/D2712</f>
        <v>1.5390035000000002</v>
      </c>
      <c r="P2712">
        <f>AVERAGE(E2712/L2712)</f>
        <v>84.871516544117654</v>
      </c>
      <c r="Q2712" t="str">
        <f>LEFT(N2712,SEARCH("/",N2712)-1)</f>
        <v>theater</v>
      </c>
      <c r="R2712" t="str">
        <f>RIGHT(N2712,LEN(N2712)-SEARCH("/",N2712))</f>
        <v>spaces</v>
      </c>
      <c r="S2712" s="8">
        <f>(((J2712/60)/60)/24)+DATE(1970,1,1)</f>
        <v>41828.229490740741</v>
      </c>
      <c r="T2712" s="8">
        <f>(((I2712/60)/60)/24)+DATE(1970,1,1)</f>
        <v>41860.083333333336</v>
      </c>
      <c r="U2712" s="8">
        <f>VALUE(+LEFT(S2712,5))</f>
        <v>41828</v>
      </c>
      <c r="V2712" t="str">
        <f>VLOOKUP(D2712,X$2:Y$13,2)</f>
        <v>Greater than or equal to 50000</v>
      </c>
    </row>
    <row r="2713" spans="1:22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>+E2713/D2713</f>
        <v>1.007161125319693</v>
      </c>
      <c r="P2713">
        <f>AVERAGE(E2713/L2713)</f>
        <v>53.945205479452056</v>
      </c>
      <c r="Q2713" t="str">
        <f>LEFT(N2713,SEARCH("/",N2713)-1)</f>
        <v>theater</v>
      </c>
      <c r="R2713" t="str">
        <f>RIGHT(N2713,LEN(N2713)-SEARCH("/",N2713))</f>
        <v>spaces</v>
      </c>
      <c r="S2713" s="8">
        <f>(((J2713/60)/60)/24)+DATE(1970,1,1)</f>
        <v>41780.745254629634</v>
      </c>
      <c r="T2713" s="8">
        <f>(((I2713/60)/60)/24)+DATE(1970,1,1)</f>
        <v>41810.917361111111</v>
      </c>
      <c r="U2713" s="8">
        <f>VALUE(+LEFT(S2713,5))</f>
        <v>41780</v>
      </c>
      <c r="V2713" t="str">
        <f>VLOOKUP(D2713,X$2:Y$13,2)</f>
        <v>1000 to 4999</v>
      </c>
    </row>
    <row r="2714" spans="1:22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>+E2714/D2714</f>
        <v>1.3138181818181818</v>
      </c>
      <c r="P2714">
        <f>AVERAGE(E2714/L2714)</f>
        <v>50.531468531468533</v>
      </c>
      <c r="Q2714" t="str">
        <f>LEFT(N2714,SEARCH("/",N2714)-1)</f>
        <v>theater</v>
      </c>
      <c r="R2714" t="str">
        <f>RIGHT(N2714,LEN(N2714)-SEARCH("/",N2714))</f>
        <v>spaces</v>
      </c>
      <c r="S2714" s="8">
        <f>(((J2714/60)/60)/24)+DATE(1970,1,1)</f>
        <v>41432.062037037038</v>
      </c>
      <c r="T2714" s="8">
        <f>(((I2714/60)/60)/24)+DATE(1970,1,1)</f>
        <v>41468.75</v>
      </c>
      <c r="U2714" s="8">
        <f>VALUE(+LEFT(S2714,5))</f>
        <v>41432</v>
      </c>
      <c r="V2714" t="str">
        <f>VLOOKUP(D2714,X$2:Y$13,2)</f>
        <v>5000 to 9999</v>
      </c>
    </row>
    <row r="2715" spans="1:22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>+E2715/D2715</f>
        <v>1.0224133333333334</v>
      </c>
      <c r="P2715">
        <f>AVERAGE(E2715/L2715)</f>
        <v>108.00140845070422</v>
      </c>
      <c r="Q2715" t="str">
        <f>LEFT(N2715,SEARCH("/",N2715)-1)</f>
        <v>theater</v>
      </c>
      <c r="R2715" t="str">
        <f>RIGHT(N2715,LEN(N2715)-SEARCH("/",N2715))</f>
        <v>spaces</v>
      </c>
      <c r="S2715" s="8">
        <f>(((J2715/60)/60)/24)+DATE(1970,1,1)</f>
        <v>42322.653749999998</v>
      </c>
      <c r="T2715" s="8">
        <f>(((I2715/60)/60)/24)+DATE(1970,1,1)</f>
        <v>42362.653749999998</v>
      </c>
      <c r="U2715" s="8">
        <f>VALUE(+LEFT(S2715,5))</f>
        <v>42322</v>
      </c>
      <c r="V2715" t="str">
        <f>VLOOKUP(D2715,X$2:Y$13,2)</f>
        <v>Greater than or equal to 50000</v>
      </c>
    </row>
    <row r="2716" spans="1:22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>+E2716/D2716</f>
        <v>1.1635599999999999</v>
      </c>
      <c r="P2716">
        <f>AVERAGE(E2716/L2716)</f>
        <v>95.373770491803285</v>
      </c>
      <c r="Q2716" t="str">
        <f>LEFT(N2716,SEARCH("/",N2716)-1)</f>
        <v>theater</v>
      </c>
      <c r="R2716" t="str">
        <f>RIGHT(N2716,LEN(N2716)-SEARCH("/",N2716))</f>
        <v>spaces</v>
      </c>
      <c r="S2716" s="8">
        <f>(((J2716/60)/60)/24)+DATE(1970,1,1)</f>
        <v>42629.655046296291</v>
      </c>
      <c r="T2716" s="8">
        <f>(((I2716/60)/60)/24)+DATE(1970,1,1)</f>
        <v>42657.958333333328</v>
      </c>
      <c r="U2716" s="8">
        <f>VALUE(+LEFT(S2716,5))</f>
        <v>42629</v>
      </c>
      <c r="V2716" t="str">
        <f>VLOOKUP(D2716,X$2:Y$13,2)</f>
        <v>25000 to 29999</v>
      </c>
    </row>
    <row r="2717" spans="1:22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>+E2717/D2717</f>
        <v>2.6462241666666664</v>
      </c>
      <c r="P2717">
        <f>AVERAGE(E2717/L2717)</f>
        <v>57.631016333938291</v>
      </c>
      <c r="Q2717" t="str">
        <f>LEFT(N2717,SEARCH("/",N2717)-1)</f>
        <v>theater</v>
      </c>
      <c r="R2717" t="str">
        <f>RIGHT(N2717,LEN(N2717)-SEARCH("/",N2717))</f>
        <v>spaces</v>
      </c>
      <c r="S2717" s="8">
        <f>(((J2717/60)/60)/24)+DATE(1970,1,1)</f>
        <v>42387.398472222223</v>
      </c>
      <c r="T2717" s="8">
        <f>(((I2717/60)/60)/24)+DATE(1970,1,1)</f>
        <v>42421.398472222223</v>
      </c>
      <c r="U2717" s="8">
        <f>VALUE(+LEFT(S2717,5))</f>
        <v>42387</v>
      </c>
      <c r="V2717" t="str">
        <f>VLOOKUP(D2717,X$2:Y$13,2)</f>
        <v>10000 to 14999</v>
      </c>
    </row>
    <row r="2718" spans="1:22" ht="57.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>+E2718/D2718</f>
        <v>1.1998010000000001</v>
      </c>
      <c r="P2718">
        <f>AVERAGE(E2718/L2718)</f>
        <v>64.160481283422456</v>
      </c>
      <c r="Q2718" t="str">
        <f>LEFT(N2718,SEARCH("/",N2718)-1)</f>
        <v>theater</v>
      </c>
      <c r="R2718" t="str">
        <f>RIGHT(N2718,LEN(N2718)-SEARCH("/",N2718))</f>
        <v>spaces</v>
      </c>
      <c r="S2718" s="8">
        <f>(((J2718/60)/60)/24)+DATE(1970,1,1)</f>
        <v>42255.333252314813</v>
      </c>
      <c r="T2718" s="8">
        <f>(((I2718/60)/60)/24)+DATE(1970,1,1)</f>
        <v>42285.333252314813</v>
      </c>
      <c r="U2718" s="8">
        <f>VALUE(+LEFT(S2718,5))</f>
        <v>42255</v>
      </c>
      <c r="V2718" t="str">
        <f>VLOOKUP(D2718,X$2:Y$13,2)</f>
        <v>10000 to 14999</v>
      </c>
    </row>
    <row r="2719" spans="1:22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>+E2719/D2719</f>
        <v>1.2010400000000001</v>
      </c>
      <c r="P2719">
        <f>AVERAGE(E2719/L2719)</f>
        <v>92.387692307692305</v>
      </c>
      <c r="Q2719" t="str">
        <f>LEFT(N2719,SEARCH("/",N2719)-1)</f>
        <v>theater</v>
      </c>
      <c r="R2719" t="str">
        <f>RIGHT(N2719,LEN(N2719)-SEARCH("/",N2719))</f>
        <v>spaces</v>
      </c>
      <c r="S2719" s="8">
        <f>(((J2719/60)/60)/24)+DATE(1970,1,1)</f>
        <v>41934.914918981485</v>
      </c>
      <c r="T2719" s="8">
        <f>(((I2719/60)/60)/24)+DATE(1970,1,1)</f>
        <v>41979.956585648149</v>
      </c>
      <c r="U2719" s="8">
        <f>VALUE(+LEFT(S2719,5))</f>
        <v>41934</v>
      </c>
      <c r="V2719" t="str">
        <f>VLOOKUP(D2719,X$2:Y$13,2)</f>
        <v>25000 to 29999</v>
      </c>
    </row>
    <row r="2720" spans="1:22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>+E2720/D2720</f>
        <v>1.0358333333333334</v>
      </c>
      <c r="P2720">
        <f>AVERAGE(E2720/L2720)</f>
        <v>125.97972972972973</v>
      </c>
      <c r="Q2720" t="str">
        <f>LEFT(N2720,SEARCH("/",N2720)-1)</f>
        <v>theater</v>
      </c>
      <c r="R2720" t="str">
        <f>RIGHT(N2720,LEN(N2720)-SEARCH("/",N2720))</f>
        <v>spaces</v>
      </c>
      <c r="S2720" s="8">
        <f>(((J2720/60)/60)/24)+DATE(1970,1,1)</f>
        <v>42465.596585648149</v>
      </c>
      <c r="T2720" s="8">
        <f>(((I2720/60)/60)/24)+DATE(1970,1,1)</f>
        <v>42493.958333333328</v>
      </c>
      <c r="U2720" s="8">
        <f>VALUE(+LEFT(S2720,5))</f>
        <v>42465</v>
      </c>
      <c r="V2720" t="str">
        <f>VLOOKUP(D2720,X$2:Y$13,2)</f>
        <v>15000 to 19999</v>
      </c>
    </row>
    <row r="2721" spans="1:22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>+E2721/D2721</f>
        <v>1.0883333333333334</v>
      </c>
      <c r="P2721">
        <f>AVERAGE(E2721/L2721)</f>
        <v>94.637681159420296</v>
      </c>
      <c r="Q2721" t="str">
        <f>LEFT(N2721,SEARCH("/",N2721)-1)</f>
        <v>theater</v>
      </c>
      <c r="R2721" t="str">
        <f>RIGHT(N2721,LEN(N2721)-SEARCH("/",N2721))</f>
        <v>spaces</v>
      </c>
      <c r="S2721" s="8">
        <f>(((J2721/60)/60)/24)+DATE(1970,1,1)</f>
        <v>42418.031180555554</v>
      </c>
      <c r="T2721" s="8">
        <f>(((I2721/60)/60)/24)+DATE(1970,1,1)</f>
        <v>42477.989513888882</v>
      </c>
      <c r="U2721" s="8">
        <f>VALUE(+LEFT(S2721,5))</f>
        <v>42418</v>
      </c>
      <c r="V2721" t="str">
        <f>VLOOKUP(D2721,X$2:Y$13,2)</f>
        <v>5000 to 9999</v>
      </c>
    </row>
    <row r="2722" spans="1:22" ht="28.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>+E2722/D2722</f>
        <v>1.1812400000000001</v>
      </c>
      <c r="P2722">
        <f>AVERAGE(E2722/L2722)</f>
        <v>170.69942196531792</v>
      </c>
      <c r="Q2722" t="str">
        <f>LEFT(N2722,SEARCH("/",N2722)-1)</f>
        <v>theater</v>
      </c>
      <c r="R2722" t="str">
        <f>RIGHT(N2722,LEN(N2722)-SEARCH("/",N2722))</f>
        <v>spaces</v>
      </c>
      <c r="S2722" s="8">
        <f>(((J2722/60)/60)/24)+DATE(1970,1,1)</f>
        <v>42655.465891203698</v>
      </c>
      <c r="T2722" s="8">
        <f>(((I2722/60)/60)/24)+DATE(1970,1,1)</f>
        <v>42685.507557870369</v>
      </c>
      <c r="U2722" s="8">
        <f>VALUE(+LEFT(S2722,5))</f>
        <v>42655</v>
      </c>
      <c r="V2722" t="str">
        <f>VLOOKUP(D2722,X$2:Y$13,2)</f>
        <v>25000 to 29999</v>
      </c>
    </row>
    <row r="2723" spans="1:22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>+E2723/D2723</f>
        <v>14.62</v>
      </c>
      <c r="P2723">
        <f>AVERAGE(E2723/L2723)</f>
        <v>40.762081784386616</v>
      </c>
      <c r="Q2723" t="str">
        <f>LEFT(N2723,SEARCH("/",N2723)-1)</f>
        <v>technology</v>
      </c>
      <c r="R2723" t="str">
        <f>RIGHT(N2723,LEN(N2723)-SEARCH("/",N2723))</f>
        <v>hardware</v>
      </c>
      <c r="S2723" s="8">
        <f>(((J2723/60)/60)/24)+DATE(1970,1,1)</f>
        <v>41493.543958333335</v>
      </c>
      <c r="T2723" s="8">
        <f>(((I2723/60)/60)/24)+DATE(1970,1,1)</f>
        <v>41523.791666666664</v>
      </c>
      <c r="U2723" s="8">
        <f>VALUE(+LEFT(S2723,5))</f>
        <v>41493</v>
      </c>
      <c r="V2723" t="str">
        <f>VLOOKUP(D2723,X$2:Y$13,2)</f>
        <v>Less than 1000</v>
      </c>
    </row>
    <row r="2724" spans="1:22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>+E2724/D2724</f>
        <v>2.5253999999999999</v>
      </c>
      <c r="P2724">
        <f>AVERAGE(E2724/L2724)</f>
        <v>68.254054054054052</v>
      </c>
      <c r="Q2724" t="str">
        <f>LEFT(N2724,SEARCH("/",N2724)-1)</f>
        <v>technology</v>
      </c>
      <c r="R2724" t="str">
        <f>RIGHT(N2724,LEN(N2724)-SEARCH("/",N2724))</f>
        <v>hardware</v>
      </c>
      <c r="S2724" s="8">
        <f>(((J2724/60)/60)/24)+DATE(1970,1,1)</f>
        <v>42704.857094907406</v>
      </c>
      <c r="T2724" s="8">
        <f>(((I2724/60)/60)/24)+DATE(1970,1,1)</f>
        <v>42764.857094907406</v>
      </c>
      <c r="U2724" s="8">
        <f>VALUE(+LEFT(S2724,5))</f>
        <v>42704</v>
      </c>
      <c r="V2724" t="str">
        <f>VLOOKUP(D2724,X$2:Y$13,2)</f>
        <v>5000 to 9999</v>
      </c>
    </row>
    <row r="2725" spans="1:22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>+E2725/D2725</f>
        <v>1.4005000000000001</v>
      </c>
      <c r="P2725">
        <f>AVERAGE(E2725/L2725)</f>
        <v>95.48863636363636</v>
      </c>
      <c r="Q2725" t="str">
        <f>LEFT(N2725,SEARCH("/",N2725)-1)</f>
        <v>technology</v>
      </c>
      <c r="R2725" t="str">
        <f>RIGHT(N2725,LEN(N2725)-SEARCH("/",N2725))</f>
        <v>hardware</v>
      </c>
      <c r="S2725" s="8">
        <f>(((J2725/60)/60)/24)+DATE(1970,1,1)</f>
        <v>41944.83898148148</v>
      </c>
      <c r="T2725" s="8">
        <f>(((I2725/60)/60)/24)+DATE(1970,1,1)</f>
        <v>42004.880648148144</v>
      </c>
      <c r="U2725" s="8">
        <f>VALUE(+LEFT(S2725,5))</f>
        <v>41944</v>
      </c>
      <c r="V2725" t="str">
        <f>VLOOKUP(D2725,X$2:Y$13,2)</f>
        <v>10000 to 14999</v>
      </c>
    </row>
    <row r="2726" spans="1:22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>+E2726/D2726</f>
        <v>2.9687520259319289</v>
      </c>
      <c r="P2726">
        <f>AVERAGE(E2726/L2726)</f>
        <v>7.1902649656526005</v>
      </c>
      <c r="Q2726" t="str">
        <f>LEFT(N2726,SEARCH("/",N2726)-1)</f>
        <v>technology</v>
      </c>
      <c r="R2726" t="str">
        <f>RIGHT(N2726,LEN(N2726)-SEARCH("/",N2726))</f>
        <v>hardware</v>
      </c>
      <c r="S2726" s="8">
        <f>(((J2726/60)/60)/24)+DATE(1970,1,1)</f>
        <v>42199.32707175926</v>
      </c>
      <c r="T2726" s="8">
        <f>(((I2726/60)/60)/24)+DATE(1970,1,1)</f>
        <v>42231.32707175926</v>
      </c>
      <c r="U2726" s="8">
        <f>VALUE(+LEFT(S2726,5))</f>
        <v>42199</v>
      </c>
      <c r="V2726" t="str">
        <f>VLOOKUP(D2726,X$2:Y$13,2)</f>
        <v>1000 to 4999</v>
      </c>
    </row>
    <row r="2727" spans="1:22" ht="28.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>+E2727/D2727</f>
        <v>1.445425</v>
      </c>
      <c r="P2727">
        <f>AVERAGE(E2727/L2727)</f>
        <v>511.65486725663715</v>
      </c>
      <c r="Q2727" t="str">
        <f>LEFT(N2727,SEARCH("/",N2727)-1)</f>
        <v>technology</v>
      </c>
      <c r="R2727" t="str">
        <f>RIGHT(N2727,LEN(N2727)-SEARCH("/",N2727))</f>
        <v>hardware</v>
      </c>
      <c r="S2727" s="8">
        <f>(((J2727/60)/60)/24)+DATE(1970,1,1)</f>
        <v>42745.744618055556</v>
      </c>
      <c r="T2727" s="8">
        <f>(((I2727/60)/60)/24)+DATE(1970,1,1)</f>
        <v>42795.744618055556</v>
      </c>
      <c r="U2727" s="8">
        <f>VALUE(+LEFT(S2727,5))</f>
        <v>42745</v>
      </c>
      <c r="V2727" t="str">
        <f>VLOOKUP(D2727,X$2:Y$13,2)</f>
        <v>40000 to 44999</v>
      </c>
    </row>
    <row r="2728" spans="1:2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>+E2728/D2728</f>
        <v>1.05745</v>
      </c>
      <c r="P2728">
        <f>AVERAGE(E2728/L2728)</f>
        <v>261.74504950495049</v>
      </c>
      <c r="Q2728" t="str">
        <f>LEFT(N2728,SEARCH("/",N2728)-1)</f>
        <v>technology</v>
      </c>
      <c r="R2728" t="str">
        <f>RIGHT(N2728,LEN(N2728)-SEARCH("/",N2728))</f>
        <v>hardware</v>
      </c>
      <c r="S2728" s="8">
        <f>(((J2728/60)/60)/24)+DATE(1970,1,1)</f>
        <v>42452.579988425925</v>
      </c>
      <c r="T2728" s="8">
        <f>(((I2728/60)/60)/24)+DATE(1970,1,1)</f>
        <v>42482.579988425925</v>
      </c>
      <c r="U2728" s="8">
        <f>VALUE(+LEFT(S2728,5))</f>
        <v>42452</v>
      </c>
      <c r="V2728" t="str">
        <f>VLOOKUP(D2728,X$2:Y$13,2)</f>
        <v>Greater than or equal to 50000</v>
      </c>
    </row>
    <row r="2729" spans="1:22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>+E2729/D2729</f>
        <v>4.9321000000000002</v>
      </c>
      <c r="P2729">
        <f>AVERAGE(E2729/L2729)</f>
        <v>69.760961810466767</v>
      </c>
      <c r="Q2729" t="str">
        <f>LEFT(N2729,SEARCH("/",N2729)-1)</f>
        <v>technology</v>
      </c>
      <c r="R2729" t="str">
        <f>RIGHT(N2729,LEN(N2729)-SEARCH("/",N2729))</f>
        <v>hardware</v>
      </c>
      <c r="S2729" s="8">
        <f>(((J2729/60)/60)/24)+DATE(1970,1,1)</f>
        <v>42198.676655092597</v>
      </c>
      <c r="T2729" s="8">
        <f>(((I2729/60)/60)/24)+DATE(1970,1,1)</f>
        <v>42223.676655092597</v>
      </c>
      <c r="U2729" s="8">
        <f>VALUE(+LEFT(S2729,5))</f>
        <v>42198</v>
      </c>
      <c r="V2729" t="str">
        <f>VLOOKUP(D2729,X$2:Y$13,2)</f>
        <v>10000 to 14999</v>
      </c>
    </row>
    <row r="2730" spans="1:22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>+E2730/D2730</f>
        <v>2.0182666666666669</v>
      </c>
      <c r="P2730">
        <f>AVERAGE(E2730/L2730)</f>
        <v>77.229591836734699</v>
      </c>
      <c r="Q2730" t="str">
        <f>LEFT(N2730,SEARCH("/",N2730)-1)</f>
        <v>technology</v>
      </c>
      <c r="R2730" t="str">
        <f>RIGHT(N2730,LEN(N2730)-SEARCH("/",N2730))</f>
        <v>hardware</v>
      </c>
      <c r="S2730" s="8">
        <f>(((J2730/60)/60)/24)+DATE(1970,1,1)</f>
        <v>42333.59993055556</v>
      </c>
      <c r="T2730" s="8">
        <f>(((I2730/60)/60)/24)+DATE(1970,1,1)</f>
        <v>42368.59993055556</v>
      </c>
      <c r="U2730" s="8">
        <f>VALUE(+LEFT(S2730,5))</f>
        <v>42333</v>
      </c>
      <c r="V2730" t="str">
        <f>VLOOKUP(D2730,X$2:Y$13,2)</f>
        <v>15000 to 19999</v>
      </c>
    </row>
    <row r="2731" spans="1:22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>+E2731/D2731</f>
        <v>1.0444</v>
      </c>
      <c r="P2731">
        <f>AVERAGE(E2731/L2731)</f>
        <v>340.56521739130437</v>
      </c>
      <c r="Q2731" t="str">
        <f>LEFT(N2731,SEARCH("/",N2731)-1)</f>
        <v>technology</v>
      </c>
      <c r="R2731" t="str">
        <f>RIGHT(N2731,LEN(N2731)-SEARCH("/",N2731))</f>
        <v>hardware</v>
      </c>
      <c r="S2731" s="8">
        <f>(((J2731/60)/60)/24)+DATE(1970,1,1)</f>
        <v>42095.240706018521</v>
      </c>
      <c r="T2731" s="8">
        <f>(((I2731/60)/60)/24)+DATE(1970,1,1)</f>
        <v>42125.240706018521</v>
      </c>
      <c r="U2731" s="8">
        <f>VALUE(+LEFT(S2731,5))</f>
        <v>42095</v>
      </c>
      <c r="V2731" t="str">
        <f>VLOOKUP(D2731,X$2:Y$13,2)</f>
        <v>5000 to 9999</v>
      </c>
    </row>
    <row r="2732" spans="1:22" ht="28.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>+E2732/D2732</f>
        <v>1.7029262962962963</v>
      </c>
      <c r="P2732">
        <f>AVERAGE(E2732/L2732)</f>
        <v>67.417903225806455</v>
      </c>
      <c r="Q2732" t="str">
        <f>LEFT(N2732,SEARCH("/",N2732)-1)</f>
        <v>technology</v>
      </c>
      <c r="R2732" t="str">
        <f>RIGHT(N2732,LEN(N2732)-SEARCH("/",N2732))</f>
        <v>hardware</v>
      </c>
      <c r="S2732" s="8">
        <f>(((J2732/60)/60)/24)+DATE(1970,1,1)</f>
        <v>41351.541377314818</v>
      </c>
      <c r="T2732" s="8">
        <f>(((I2732/60)/60)/24)+DATE(1970,1,1)</f>
        <v>41386.541377314818</v>
      </c>
      <c r="U2732" s="8">
        <f>VALUE(+LEFT(S2732,5))</f>
        <v>41351</v>
      </c>
      <c r="V2732" t="str">
        <f>VLOOKUP(D2732,X$2:Y$13,2)</f>
        <v>25000 to 29999</v>
      </c>
    </row>
    <row r="2733" spans="1:22" ht="43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>+E2733/D2733</f>
        <v>1.0430333333333333</v>
      </c>
      <c r="P2733">
        <f>AVERAGE(E2733/L2733)</f>
        <v>845.70270270270271</v>
      </c>
      <c r="Q2733" t="str">
        <f>LEFT(N2733,SEARCH("/",N2733)-1)</f>
        <v>technology</v>
      </c>
      <c r="R2733" t="str">
        <f>RIGHT(N2733,LEN(N2733)-SEARCH("/",N2733))</f>
        <v>hardware</v>
      </c>
      <c r="S2733" s="8">
        <f>(((J2733/60)/60)/24)+DATE(1970,1,1)</f>
        <v>41872.525717592594</v>
      </c>
      <c r="T2733" s="8">
        <f>(((I2733/60)/60)/24)+DATE(1970,1,1)</f>
        <v>41930.166666666664</v>
      </c>
      <c r="U2733" s="8">
        <f>VALUE(+LEFT(S2733,5))</f>
        <v>41872</v>
      </c>
      <c r="V2733" t="str">
        <f>VLOOKUP(D2733,X$2:Y$13,2)</f>
        <v>30000 to 34999</v>
      </c>
    </row>
    <row r="2734" spans="1:22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>+E2734/D2734</f>
        <v>1.1825000000000001</v>
      </c>
      <c r="P2734">
        <f>AVERAGE(E2734/L2734)</f>
        <v>97.191780821917803</v>
      </c>
      <c r="Q2734" t="str">
        <f>LEFT(N2734,SEARCH("/",N2734)-1)</f>
        <v>technology</v>
      </c>
      <c r="R2734" t="str">
        <f>RIGHT(N2734,LEN(N2734)-SEARCH("/",N2734))</f>
        <v>hardware</v>
      </c>
      <c r="S2734" s="8">
        <f>(((J2734/60)/60)/24)+DATE(1970,1,1)</f>
        <v>41389.808194444442</v>
      </c>
      <c r="T2734" s="8">
        <f>(((I2734/60)/60)/24)+DATE(1970,1,1)</f>
        <v>41422</v>
      </c>
      <c r="U2734" s="8">
        <f>VALUE(+LEFT(S2734,5))</f>
        <v>41389</v>
      </c>
      <c r="V2734" t="str">
        <f>VLOOKUP(D2734,X$2:Y$13,2)</f>
        <v>10000 to 14999</v>
      </c>
    </row>
    <row r="2735" spans="1:22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>+E2735/D2735</f>
        <v>1.07538</v>
      </c>
      <c r="P2735">
        <f>AVERAGE(E2735/L2735)</f>
        <v>451.84033613445376</v>
      </c>
      <c r="Q2735" t="str">
        <f>LEFT(N2735,SEARCH("/",N2735)-1)</f>
        <v>technology</v>
      </c>
      <c r="R2735" t="str">
        <f>RIGHT(N2735,LEN(N2735)-SEARCH("/",N2735))</f>
        <v>hardware</v>
      </c>
      <c r="S2735" s="8">
        <f>(((J2735/60)/60)/24)+DATE(1970,1,1)</f>
        <v>42044.272847222222</v>
      </c>
      <c r="T2735" s="8">
        <f>(((I2735/60)/60)/24)+DATE(1970,1,1)</f>
        <v>42104.231180555551</v>
      </c>
      <c r="U2735" s="8">
        <f>VALUE(+LEFT(S2735,5))</f>
        <v>42044</v>
      </c>
      <c r="V2735" t="str">
        <f>VLOOKUP(D2735,X$2:Y$13,2)</f>
        <v>Greater than or equal to 50000</v>
      </c>
    </row>
    <row r="2736" spans="1:22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>+E2736/D2736</f>
        <v>22603</v>
      </c>
      <c r="P2736">
        <f>AVERAGE(E2736/L2736)</f>
        <v>138.66871165644173</v>
      </c>
      <c r="Q2736" t="str">
        <f>LEFT(N2736,SEARCH("/",N2736)-1)</f>
        <v>technology</v>
      </c>
      <c r="R2736" t="str">
        <f>RIGHT(N2736,LEN(N2736)-SEARCH("/",N2736))</f>
        <v>hardware</v>
      </c>
      <c r="S2736" s="8">
        <f>(((J2736/60)/60)/24)+DATE(1970,1,1)</f>
        <v>42626.668888888889</v>
      </c>
      <c r="T2736" s="8">
        <f>(((I2736/60)/60)/24)+DATE(1970,1,1)</f>
        <v>42656.915972222225</v>
      </c>
      <c r="U2736" s="8">
        <f>VALUE(+LEFT(S2736,5))</f>
        <v>42626</v>
      </c>
      <c r="V2736" t="str">
        <f>VLOOKUP(D2736,X$2:Y$13,2)</f>
        <v>Less than 1000</v>
      </c>
    </row>
    <row r="2737" spans="1:22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>+E2737/D2737</f>
        <v>9.7813466666666677</v>
      </c>
      <c r="P2737">
        <f>AVERAGE(E2737/L2737)</f>
        <v>21.640147492625371</v>
      </c>
      <c r="Q2737" t="str">
        <f>LEFT(N2737,SEARCH("/",N2737)-1)</f>
        <v>technology</v>
      </c>
      <c r="R2737" t="str">
        <f>RIGHT(N2737,LEN(N2737)-SEARCH("/",N2737))</f>
        <v>hardware</v>
      </c>
      <c r="S2737" s="8">
        <f>(((J2737/60)/60)/24)+DATE(1970,1,1)</f>
        <v>41316.120949074073</v>
      </c>
      <c r="T2737" s="8">
        <f>(((I2737/60)/60)/24)+DATE(1970,1,1)</f>
        <v>41346.833333333336</v>
      </c>
      <c r="U2737" s="8">
        <f>VALUE(+LEFT(S2737,5))</f>
        <v>41316</v>
      </c>
      <c r="V2737" t="str">
        <f>VLOOKUP(D2737,X$2:Y$13,2)</f>
        <v>Less than 1000</v>
      </c>
    </row>
    <row r="2738" spans="1:22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>+E2738/D2738</f>
        <v>1.2290000000000001</v>
      </c>
      <c r="P2738">
        <f>AVERAGE(E2738/L2738)</f>
        <v>169.51724137931035</v>
      </c>
      <c r="Q2738" t="str">
        <f>LEFT(N2738,SEARCH("/",N2738)-1)</f>
        <v>technology</v>
      </c>
      <c r="R2738" t="str">
        <f>RIGHT(N2738,LEN(N2738)-SEARCH("/",N2738))</f>
        <v>hardware</v>
      </c>
      <c r="S2738" s="8">
        <f>(((J2738/60)/60)/24)+DATE(1970,1,1)</f>
        <v>41722.666354166664</v>
      </c>
      <c r="T2738" s="8">
        <f>(((I2738/60)/60)/24)+DATE(1970,1,1)</f>
        <v>41752.666354166664</v>
      </c>
      <c r="U2738" s="8">
        <f>VALUE(+LEFT(S2738,5))</f>
        <v>41722</v>
      </c>
      <c r="V2738" t="str">
        <f>VLOOKUP(D2738,X$2:Y$13,2)</f>
        <v>5000 to 9999</v>
      </c>
    </row>
    <row r="2739" spans="1:22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>+E2739/D2739</f>
        <v>2.4606080000000001</v>
      </c>
      <c r="P2739">
        <f>AVERAGE(E2739/L2739)</f>
        <v>161.88210526315791</v>
      </c>
      <c r="Q2739" t="str">
        <f>LEFT(N2739,SEARCH("/",N2739)-1)</f>
        <v>technology</v>
      </c>
      <c r="R2739" t="str">
        <f>RIGHT(N2739,LEN(N2739)-SEARCH("/",N2739))</f>
        <v>hardware</v>
      </c>
      <c r="S2739" s="8">
        <f>(((J2739/60)/60)/24)+DATE(1970,1,1)</f>
        <v>41611.917673611111</v>
      </c>
      <c r="T2739" s="8">
        <f>(((I2739/60)/60)/24)+DATE(1970,1,1)</f>
        <v>41654.791666666664</v>
      </c>
      <c r="U2739" s="8">
        <f>VALUE(+LEFT(S2739,5))</f>
        <v>41611</v>
      </c>
      <c r="V2739" t="str">
        <f>VLOOKUP(D2739,X$2:Y$13,2)</f>
        <v>30000 to 34999</v>
      </c>
    </row>
    <row r="2740" spans="1:22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>+E2740/D2740</f>
        <v>1.4794</v>
      </c>
      <c r="P2740">
        <f>AVERAGE(E2740/L2740)</f>
        <v>493.13333333333333</v>
      </c>
      <c r="Q2740" t="str">
        <f>LEFT(N2740,SEARCH("/",N2740)-1)</f>
        <v>technology</v>
      </c>
      <c r="R2740" t="str">
        <f>RIGHT(N2740,LEN(N2740)-SEARCH("/",N2740))</f>
        <v>hardware</v>
      </c>
      <c r="S2740" s="8">
        <f>(((J2740/60)/60)/24)+DATE(1970,1,1)</f>
        <v>42620.143564814818</v>
      </c>
      <c r="T2740" s="8">
        <f>(((I2740/60)/60)/24)+DATE(1970,1,1)</f>
        <v>42680.143564814818</v>
      </c>
      <c r="U2740" s="8">
        <f>VALUE(+LEFT(S2740,5))</f>
        <v>42620</v>
      </c>
      <c r="V2740" t="str">
        <f>VLOOKUP(D2740,X$2:Y$13,2)</f>
        <v>5000 to 9999</v>
      </c>
    </row>
    <row r="2741" spans="1:22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>+E2741/D2741</f>
        <v>3.8409090909090908</v>
      </c>
      <c r="P2741">
        <f>AVERAGE(E2741/L2741)</f>
        <v>22.120418848167539</v>
      </c>
      <c r="Q2741" t="str">
        <f>LEFT(N2741,SEARCH("/",N2741)-1)</f>
        <v>technology</v>
      </c>
      <c r="R2741" t="str">
        <f>RIGHT(N2741,LEN(N2741)-SEARCH("/",N2741))</f>
        <v>hardware</v>
      </c>
      <c r="S2741" s="8">
        <f>(((J2741/60)/60)/24)+DATE(1970,1,1)</f>
        <v>41719.887928240743</v>
      </c>
      <c r="T2741" s="8">
        <f>(((I2741/60)/60)/24)+DATE(1970,1,1)</f>
        <v>41764.887928240743</v>
      </c>
      <c r="U2741" s="8">
        <f>VALUE(+LEFT(S2741,5))</f>
        <v>41719</v>
      </c>
      <c r="V2741" t="str">
        <f>VLOOKUP(D2741,X$2:Y$13,2)</f>
        <v>1000 to 4999</v>
      </c>
    </row>
    <row r="2742" spans="1:22" ht="28.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>+E2742/D2742</f>
        <v>1.0333333333333334</v>
      </c>
      <c r="P2742">
        <f>AVERAGE(E2742/L2742)</f>
        <v>18.235294117647058</v>
      </c>
      <c r="Q2742" t="str">
        <f>LEFT(N2742,SEARCH("/",N2742)-1)</f>
        <v>technology</v>
      </c>
      <c r="R2742" t="str">
        <f>RIGHT(N2742,LEN(N2742)-SEARCH("/",N2742))</f>
        <v>hardware</v>
      </c>
      <c r="S2742" s="8">
        <f>(((J2742/60)/60)/24)+DATE(1970,1,1)</f>
        <v>42045.031851851847</v>
      </c>
      <c r="T2742" s="8">
        <f>(((I2742/60)/60)/24)+DATE(1970,1,1)</f>
        <v>42074.99018518519</v>
      </c>
      <c r="U2742" s="8">
        <f>VALUE(+LEFT(S2742,5))</f>
        <v>42045</v>
      </c>
      <c r="V2742" t="str">
        <f>VLOOKUP(D2742,X$2:Y$13,2)</f>
        <v>Less than 1000</v>
      </c>
    </row>
    <row r="2743" spans="1:22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>+E2743/D2743</f>
        <v>4.3750000000000004E-3</v>
      </c>
      <c r="P2743">
        <f>AVERAGE(E2743/L2743)</f>
        <v>8.75</v>
      </c>
      <c r="Q2743" t="str">
        <f>LEFT(N2743,SEARCH("/",N2743)-1)</f>
        <v>publishing</v>
      </c>
      <c r="R2743" t="str">
        <f>RIGHT(N2743,LEN(N2743)-SEARCH("/",N2743))</f>
        <v>children's books</v>
      </c>
      <c r="S2743" s="8">
        <f>(((J2743/60)/60)/24)+DATE(1970,1,1)</f>
        <v>41911.657430555555</v>
      </c>
      <c r="T2743" s="8">
        <f>(((I2743/60)/60)/24)+DATE(1970,1,1)</f>
        <v>41932.088194444441</v>
      </c>
      <c r="U2743" s="8">
        <f>VALUE(+LEFT(S2743,5))</f>
        <v>41911</v>
      </c>
      <c r="V2743" t="str">
        <f>VLOOKUP(D2743,X$2:Y$13,2)</f>
        <v>5000 to 9999</v>
      </c>
    </row>
    <row r="2744" spans="1:22" ht="28.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>+E2744/D2744</f>
        <v>0.29239999999999999</v>
      </c>
      <c r="P2744">
        <f>AVERAGE(E2744/L2744)</f>
        <v>40.611111111111114</v>
      </c>
      <c r="Q2744" t="str">
        <f>LEFT(N2744,SEARCH("/",N2744)-1)</f>
        <v>publishing</v>
      </c>
      <c r="R2744" t="str">
        <f>RIGHT(N2744,LEN(N2744)-SEARCH("/",N2744))</f>
        <v>children's books</v>
      </c>
      <c r="S2744" s="8">
        <f>(((J2744/60)/60)/24)+DATE(1970,1,1)</f>
        <v>41030.719756944447</v>
      </c>
      <c r="T2744" s="8">
        <f>(((I2744/60)/60)/24)+DATE(1970,1,1)</f>
        <v>41044.719756944447</v>
      </c>
      <c r="U2744" s="8">
        <f>VALUE(+LEFT(S2744,5))</f>
        <v>41030</v>
      </c>
      <c r="V2744" t="str">
        <f>VLOOKUP(D2744,X$2:Y$13,2)</f>
        <v>1000 to 4999</v>
      </c>
    </row>
    <row r="2745" spans="1:22" ht="43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>+E2745/D2745</f>
        <v>0</v>
      </c>
      <c r="P2745" t="e">
        <f>AVERAGE(E2745/L2745)</f>
        <v>#DIV/0!</v>
      </c>
      <c r="Q2745" t="str">
        <f>LEFT(N2745,SEARCH("/",N2745)-1)</f>
        <v>publishing</v>
      </c>
      <c r="R2745" t="str">
        <f>RIGHT(N2745,LEN(N2745)-SEARCH("/",N2745))</f>
        <v>children's books</v>
      </c>
      <c r="S2745" s="8">
        <f>(((J2745/60)/60)/24)+DATE(1970,1,1)</f>
        <v>42632.328784722224</v>
      </c>
      <c r="T2745" s="8">
        <f>(((I2745/60)/60)/24)+DATE(1970,1,1)</f>
        <v>42662.328784722224</v>
      </c>
      <c r="U2745" s="8">
        <f>VALUE(+LEFT(S2745,5))</f>
        <v>42632</v>
      </c>
      <c r="V2745" t="str">
        <f>VLOOKUP(D2745,X$2:Y$13,2)</f>
        <v>5000 to 9999</v>
      </c>
    </row>
    <row r="2746" spans="1:22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>+E2746/D2746</f>
        <v>5.2187499999999998E-2</v>
      </c>
      <c r="P2746">
        <f>AVERAGE(E2746/L2746)</f>
        <v>37.954545454545453</v>
      </c>
      <c r="Q2746" t="str">
        <f>LEFT(N2746,SEARCH("/",N2746)-1)</f>
        <v>publishing</v>
      </c>
      <c r="R2746" t="str">
        <f>RIGHT(N2746,LEN(N2746)-SEARCH("/",N2746))</f>
        <v>children's books</v>
      </c>
      <c r="S2746" s="8">
        <f>(((J2746/60)/60)/24)+DATE(1970,1,1)</f>
        <v>40938.062476851854</v>
      </c>
      <c r="T2746" s="8">
        <f>(((I2746/60)/60)/24)+DATE(1970,1,1)</f>
        <v>40968.062476851854</v>
      </c>
      <c r="U2746" s="8">
        <f>VALUE(+LEFT(S2746,5))</f>
        <v>40938</v>
      </c>
      <c r="V2746" t="str">
        <f>VLOOKUP(D2746,X$2:Y$13,2)</f>
        <v>15000 to 19999</v>
      </c>
    </row>
    <row r="2747" spans="1:22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>+E2747/D2747</f>
        <v>0.21887499999999999</v>
      </c>
      <c r="P2747">
        <f>AVERAGE(E2747/L2747)</f>
        <v>35.734693877551024</v>
      </c>
      <c r="Q2747" t="str">
        <f>LEFT(N2747,SEARCH("/",N2747)-1)</f>
        <v>publishing</v>
      </c>
      <c r="R2747" t="str">
        <f>RIGHT(N2747,LEN(N2747)-SEARCH("/",N2747))</f>
        <v>children's books</v>
      </c>
      <c r="S2747" s="8">
        <f>(((J2747/60)/60)/24)+DATE(1970,1,1)</f>
        <v>41044.988055555557</v>
      </c>
      <c r="T2747" s="8">
        <f>(((I2747/60)/60)/24)+DATE(1970,1,1)</f>
        <v>41104.988055555557</v>
      </c>
      <c r="U2747" s="8">
        <f>VALUE(+LEFT(S2747,5))</f>
        <v>41044</v>
      </c>
      <c r="V2747" t="str">
        <f>VLOOKUP(D2747,X$2:Y$13,2)</f>
        <v>5000 to 9999</v>
      </c>
    </row>
    <row r="2748" spans="1:22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>+E2748/D2748</f>
        <v>0.26700000000000002</v>
      </c>
      <c r="P2748">
        <f>AVERAGE(E2748/L2748)</f>
        <v>42.157894736842103</v>
      </c>
      <c r="Q2748" t="str">
        <f>LEFT(N2748,SEARCH("/",N2748)-1)</f>
        <v>publishing</v>
      </c>
      <c r="R2748" t="str">
        <f>RIGHT(N2748,LEN(N2748)-SEARCH("/",N2748))</f>
        <v>children's books</v>
      </c>
      <c r="S2748" s="8">
        <f>(((J2748/60)/60)/24)+DATE(1970,1,1)</f>
        <v>41850.781377314815</v>
      </c>
      <c r="T2748" s="8">
        <f>(((I2748/60)/60)/24)+DATE(1970,1,1)</f>
        <v>41880.781377314815</v>
      </c>
      <c r="U2748" s="8">
        <f>VALUE(+LEFT(S2748,5))</f>
        <v>41850</v>
      </c>
      <c r="V2748" t="str">
        <f>VLOOKUP(D2748,X$2:Y$13,2)</f>
        <v>1000 to 4999</v>
      </c>
    </row>
    <row r="2749" spans="1:22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>+E2749/D2749</f>
        <v>0.28000000000000003</v>
      </c>
      <c r="P2749">
        <f>AVERAGE(E2749/L2749)</f>
        <v>35</v>
      </c>
      <c r="Q2749" t="str">
        <f>LEFT(N2749,SEARCH("/",N2749)-1)</f>
        <v>publishing</v>
      </c>
      <c r="R2749" t="str">
        <f>RIGHT(N2749,LEN(N2749)-SEARCH("/",N2749))</f>
        <v>children's books</v>
      </c>
      <c r="S2749" s="8">
        <f>(((J2749/60)/60)/24)+DATE(1970,1,1)</f>
        <v>41044.64811342593</v>
      </c>
      <c r="T2749" s="8">
        <f>(((I2749/60)/60)/24)+DATE(1970,1,1)</f>
        <v>41076.131944444445</v>
      </c>
      <c r="U2749" s="8">
        <f>VALUE(+LEFT(S2749,5))</f>
        <v>41044</v>
      </c>
      <c r="V2749" t="str">
        <f>VLOOKUP(D2749,X$2:Y$13,2)</f>
        <v>Less than 1000</v>
      </c>
    </row>
    <row r="2750" spans="1:22" ht="28.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>+E2750/D2750</f>
        <v>1.06E-2</v>
      </c>
      <c r="P2750">
        <f>AVERAGE(E2750/L2750)</f>
        <v>13.25</v>
      </c>
      <c r="Q2750" t="str">
        <f>LEFT(N2750,SEARCH("/",N2750)-1)</f>
        <v>publishing</v>
      </c>
      <c r="R2750" t="str">
        <f>RIGHT(N2750,LEN(N2750)-SEARCH("/",N2750))</f>
        <v>children's books</v>
      </c>
      <c r="S2750" s="8">
        <f>(((J2750/60)/60)/24)+DATE(1970,1,1)</f>
        <v>42585.7106712963</v>
      </c>
      <c r="T2750" s="8">
        <f>(((I2750/60)/60)/24)+DATE(1970,1,1)</f>
        <v>42615.7106712963</v>
      </c>
      <c r="U2750" s="8">
        <f>VALUE(+LEFT(S2750,5))</f>
        <v>42585</v>
      </c>
      <c r="V2750" t="str">
        <f>VLOOKUP(D2750,X$2:Y$13,2)</f>
        <v>5000 to 9999</v>
      </c>
    </row>
    <row r="2751" spans="1:22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>+E2751/D2751</f>
        <v>1.0999999999999999E-2</v>
      </c>
      <c r="P2751">
        <f>AVERAGE(E2751/L2751)</f>
        <v>55</v>
      </c>
      <c r="Q2751" t="str">
        <f>LEFT(N2751,SEARCH("/",N2751)-1)</f>
        <v>publishing</v>
      </c>
      <c r="R2751" t="str">
        <f>RIGHT(N2751,LEN(N2751)-SEARCH("/",N2751))</f>
        <v>children's books</v>
      </c>
      <c r="S2751" s="8">
        <f>(((J2751/60)/60)/24)+DATE(1970,1,1)</f>
        <v>42068.799039351856</v>
      </c>
      <c r="T2751" s="8">
        <f>(((I2751/60)/60)/24)+DATE(1970,1,1)</f>
        <v>42098.757372685184</v>
      </c>
      <c r="U2751" s="8">
        <f>VALUE(+LEFT(S2751,5))</f>
        <v>42068</v>
      </c>
      <c r="V2751" t="str">
        <f>VLOOKUP(D2751,X$2:Y$13,2)</f>
        <v>10000 to 14999</v>
      </c>
    </row>
    <row r="2752" spans="1:22" ht="28.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>+E2752/D2752</f>
        <v>0</v>
      </c>
      <c r="P2752" t="e">
        <f>AVERAGE(E2752/L2752)</f>
        <v>#DIV/0!</v>
      </c>
      <c r="Q2752" t="str">
        <f>LEFT(N2752,SEARCH("/",N2752)-1)</f>
        <v>publishing</v>
      </c>
      <c r="R2752" t="str">
        <f>RIGHT(N2752,LEN(N2752)-SEARCH("/",N2752))</f>
        <v>children's books</v>
      </c>
      <c r="S2752" s="8">
        <f>(((J2752/60)/60)/24)+DATE(1970,1,1)</f>
        <v>41078.899826388886</v>
      </c>
      <c r="T2752" s="8">
        <f>(((I2752/60)/60)/24)+DATE(1970,1,1)</f>
        <v>41090.833333333336</v>
      </c>
      <c r="U2752" s="8">
        <f>VALUE(+LEFT(S2752,5))</f>
        <v>41078</v>
      </c>
      <c r="V2752" t="str">
        <f>VLOOKUP(D2752,X$2:Y$13,2)</f>
        <v>1000 to 4999</v>
      </c>
    </row>
    <row r="2753" spans="1:22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>+E2753/D2753</f>
        <v>0</v>
      </c>
      <c r="P2753" t="e">
        <f>AVERAGE(E2753/L2753)</f>
        <v>#DIV/0!</v>
      </c>
      <c r="Q2753" t="str">
        <f>LEFT(N2753,SEARCH("/",N2753)-1)</f>
        <v>publishing</v>
      </c>
      <c r="R2753" t="str">
        <f>RIGHT(N2753,LEN(N2753)-SEARCH("/",N2753))</f>
        <v>children's books</v>
      </c>
      <c r="S2753" s="8">
        <f>(((J2753/60)/60)/24)+DATE(1970,1,1)</f>
        <v>41747.887060185189</v>
      </c>
      <c r="T2753" s="8">
        <f>(((I2753/60)/60)/24)+DATE(1970,1,1)</f>
        <v>41807.887060185189</v>
      </c>
      <c r="U2753" s="8">
        <f>VALUE(+LEFT(S2753,5))</f>
        <v>41747</v>
      </c>
      <c r="V2753" t="str">
        <f>VLOOKUP(D2753,X$2:Y$13,2)</f>
        <v>1000 to 4999</v>
      </c>
    </row>
    <row r="2754" spans="1:22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>+E2754/D2754</f>
        <v>0.11458333333333333</v>
      </c>
      <c r="P2754">
        <f>AVERAGE(E2754/L2754)</f>
        <v>39.285714285714285</v>
      </c>
      <c r="Q2754" t="str">
        <f>LEFT(N2754,SEARCH("/",N2754)-1)</f>
        <v>publishing</v>
      </c>
      <c r="R2754" t="str">
        <f>RIGHT(N2754,LEN(N2754)-SEARCH("/",N2754))</f>
        <v>children's books</v>
      </c>
      <c r="S2754" s="8">
        <f>(((J2754/60)/60)/24)+DATE(1970,1,1)</f>
        <v>40855.765092592592</v>
      </c>
      <c r="T2754" s="8">
        <f>(((I2754/60)/60)/24)+DATE(1970,1,1)</f>
        <v>40895.765092592592</v>
      </c>
      <c r="U2754" s="8">
        <f>VALUE(+LEFT(S2754,5))</f>
        <v>40855</v>
      </c>
      <c r="V2754" t="str">
        <f>VLOOKUP(D2754,X$2:Y$13,2)</f>
        <v>1000 to 4999</v>
      </c>
    </row>
    <row r="2755" spans="1:22" ht="28.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>+E2755/D2755</f>
        <v>0.19</v>
      </c>
      <c r="P2755">
        <f>AVERAGE(E2755/L2755)</f>
        <v>47.5</v>
      </c>
      <c r="Q2755" t="str">
        <f>LEFT(N2755,SEARCH("/",N2755)-1)</f>
        <v>publishing</v>
      </c>
      <c r="R2755" t="str">
        <f>RIGHT(N2755,LEN(N2755)-SEARCH("/",N2755))</f>
        <v>children's books</v>
      </c>
      <c r="S2755" s="8">
        <f>(((J2755/60)/60)/24)+DATE(1970,1,1)</f>
        <v>41117.900729166664</v>
      </c>
      <c r="T2755" s="8">
        <f>(((I2755/60)/60)/24)+DATE(1970,1,1)</f>
        <v>41147.900729166664</v>
      </c>
      <c r="U2755" s="8">
        <f>VALUE(+LEFT(S2755,5))</f>
        <v>41117</v>
      </c>
      <c r="V2755" t="str">
        <f>VLOOKUP(D2755,X$2:Y$13,2)</f>
        <v>1000 to 4999</v>
      </c>
    </row>
    <row r="2756" spans="1:22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>+E2756/D2756</f>
        <v>0</v>
      </c>
      <c r="P2756" t="e">
        <f>AVERAGE(E2756/L2756)</f>
        <v>#DIV/0!</v>
      </c>
      <c r="Q2756" t="str">
        <f>LEFT(N2756,SEARCH("/",N2756)-1)</f>
        <v>publishing</v>
      </c>
      <c r="R2756" t="str">
        <f>RIGHT(N2756,LEN(N2756)-SEARCH("/",N2756))</f>
        <v>children's books</v>
      </c>
      <c r="S2756" s="8">
        <f>(((J2756/60)/60)/24)+DATE(1970,1,1)</f>
        <v>41863.636006944449</v>
      </c>
      <c r="T2756" s="8">
        <f>(((I2756/60)/60)/24)+DATE(1970,1,1)</f>
        <v>41893.636006944449</v>
      </c>
      <c r="U2756" s="8">
        <f>VALUE(+LEFT(S2756,5))</f>
        <v>41863</v>
      </c>
      <c r="V2756" t="str">
        <f>VLOOKUP(D2756,X$2:Y$13,2)</f>
        <v>10000 to 14999</v>
      </c>
    </row>
    <row r="2757" spans="1:22" ht="28.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>+E2757/D2757</f>
        <v>0.52</v>
      </c>
      <c r="P2757">
        <f>AVERAGE(E2757/L2757)</f>
        <v>17.333333333333332</v>
      </c>
      <c r="Q2757" t="str">
        <f>LEFT(N2757,SEARCH("/",N2757)-1)</f>
        <v>publishing</v>
      </c>
      <c r="R2757" t="str">
        <f>RIGHT(N2757,LEN(N2757)-SEARCH("/",N2757))</f>
        <v>children's books</v>
      </c>
      <c r="S2757" s="8">
        <f>(((J2757/60)/60)/24)+DATE(1970,1,1)</f>
        <v>42072.790821759263</v>
      </c>
      <c r="T2757" s="8">
        <f>(((I2757/60)/60)/24)+DATE(1970,1,1)</f>
        <v>42102.790821759263</v>
      </c>
      <c r="U2757" s="8">
        <f>VALUE(+LEFT(S2757,5))</f>
        <v>42072</v>
      </c>
      <c r="V2757" t="str">
        <f>VLOOKUP(D2757,X$2:Y$13,2)</f>
        <v>Less than 1000</v>
      </c>
    </row>
    <row r="2758" spans="1:22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>+E2758/D2758</f>
        <v>0.1048</v>
      </c>
      <c r="P2758">
        <f>AVERAGE(E2758/L2758)</f>
        <v>31.757575757575758</v>
      </c>
      <c r="Q2758" t="str">
        <f>LEFT(N2758,SEARCH("/",N2758)-1)</f>
        <v>publishing</v>
      </c>
      <c r="R2758" t="str">
        <f>RIGHT(N2758,LEN(N2758)-SEARCH("/",N2758))</f>
        <v>children's books</v>
      </c>
      <c r="S2758" s="8">
        <f>(((J2758/60)/60)/24)+DATE(1970,1,1)</f>
        <v>41620.90047453704</v>
      </c>
      <c r="T2758" s="8">
        <f>(((I2758/60)/60)/24)+DATE(1970,1,1)</f>
        <v>41650.90047453704</v>
      </c>
      <c r="U2758" s="8">
        <f>VALUE(+LEFT(S2758,5))</f>
        <v>41620</v>
      </c>
      <c r="V2758" t="str">
        <f>VLOOKUP(D2758,X$2:Y$13,2)</f>
        <v>10000 to 14999</v>
      </c>
    </row>
    <row r="2759" spans="1:2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>+E2759/D2759</f>
        <v>6.6666666666666671E-3</v>
      </c>
      <c r="P2759">
        <f>AVERAGE(E2759/L2759)</f>
        <v>5</v>
      </c>
      <c r="Q2759" t="str">
        <f>LEFT(N2759,SEARCH("/",N2759)-1)</f>
        <v>publishing</v>
      </c>
      <c r="R2759" t="str">
        <f>RIGHT(N2759,LEN(N2759)-SEARCH("/",N2759))</f>
        <v>children's books</v>
      </c>
      <c r="S2759" s="8">
        <f>(((J2759/60)/60)/24)+DATE(1970,1,1)</f>
        <v>42573.65662037037</v>
      </c>
      <c r="T2759" s="8">
        <f>(((I2759/60)/60)/24)+DATE(1970,1,1)</f>
        <v>42588.65662037037</v>
      </c>
      <c r="U2759" s="8">
        <f>VALUE(+LEFT(S2759,5))</f>
        <v>42573</v>
      </c>
      <c r="V2759" t="str">
        <f>VLOOKUP(D2759,X$2:Y$13,2)</f>
        <v>1000 to 4999</v>
      </c>
    </row>
    <row r="2760" spans="1:22" ht="43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>+E2760/D2760</f>
        <v>0.11700000000000001</v>
      </c>
      <c r="P2760">
        <f>AVERAGE(E2760/L2760)</f>
        <v>39</v>
      </c>
      <c r="Q2760" t="str">
        <f>LEFT(N2760,SEARCH("/",N2760)-1)</f>
        <v>publishing</v>
      </c>
      <c r="R2760" t="str">
        <f>RIGHT(N2760,LEN(N2760)-SEARCH("/",N2760))</f>
        <v>children's books</v>
      </c>
      <c r="S2760" s="8">
        <f>(((J2760/60)/60)/24)+DATE(1970,1,1)</f>
        <v>42639.441932870366</v>
      </c>
      <c r="T2760" s="8">
        <f>(((I2760/60)/60)/24)+DATE(1970,1,1)</f>
        <v>42653.441932870366</v>
      </c>
      <c r="U2760" s="8">
        <f>VALUE(+LEFT(S2760,5))</f>
        <v>42639</v>
      </c>
      <c r="V2760" t="str">
        <f>VLOOKUP(D2760,X$2:Y$13,2)</f>
        <v>1000 to 4999</v>
      </c>
    </row>
    <row r="2761" spans="1:22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>+E2761/D2761</f>
        <v>0.105</v>
      </c>
      <c r="P2761">
        <f>AVERAGE(E2761/L2761)</f>
        <v>52.5</v>
      </c>
      <c r="Q2761" t="str">
        <f>LEFT(N2761,SEARCH("/",N2761)-1)</f>
        <v>publishing</v>
      </c>
      <c r="R2761" t="str">
        <f>RIGHT(N2761,LEN(N2761)-SEARCH("/",N2761))</f>
        <v>children's books</v>
      </c>
      <c r="S2761" s="8">
        <f>(((J2761/60)/60)/24)+DATE(1970,1,1)</f>
        <v>42524.36650462963</v>
      </c>
      <c r="T2761" s="8">
        <f>(((I2761/60)/60)/24)+DATE(1970,1,1)</f>
        <v>42567.36650462963</v>
      </c>
      <c r="U2761" s="8">
        <f>VALUE(+LEFT(S2761,5))</f>
        <v>42524</v>
      </c>
      <c r="V2761" t="str">
        <f>VLOOKUP(D2761,X$2:Y$13,2)</f>
        <v>1000 to 4999</v>
      </c>
    </row>
    <row r="2762" spans="1:22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>+E2762/D2762</f>
        <v>0</v>
      </c>
      <c r="P2762" t="e">
        <f>AVERAGE(E2762/L2762)</f>
        <v>#DIV/0!</v>
      </c>
      <c r="Q2762" t="str">
        <f>LEFT(N2762,SEARCH("/",N2762)-1)</f>
        <v>publishing</v>
      </c>
      <c r="R2762" t="str">
        <f>RIGHT(N2762,LEN(N2762)-SEARCH("/",N2762))</f>
        <v>children's books</v>
      </c>
      <c r="S2762" s="8">
        <f>(((J2762/60)/60)/24)+DATE(1970,1,1)</f>
        <v>41415.461319444446</v>
      </c>
      <c r="T2762" s="8">
        <f>(((I2762/60)/60)/24)+DATE(1970,1,1)</f>
        <v>41445.461319444446</v>
      </c>
      <c r="U2762" s="8">
        <f>VALUE(+LEFT(S2762,5))</f>
        <v>41415</v>
      </c>
      <c r="V2762" t="str">
        <f>VLOOKUP(D2762,X$2:Y$13,2)</f>
        <v>5000 to 9999</v>
      </c>
    </row>
    <row r="2763" spans="1:22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>+E2763/D2763</f>
        <v>7.1999999999999998E-3</v>
      </c>
      <c r="P2763">
        <f>AVERAGE(E2763/L2763)</f>
        <v>9</v>
      </c>
      <c r="Q2763" t="str">
        <f>LEFT(N2763,SEARCH("/",N2763)-1)</f>
        <v>publishing</v>
      </c>
      <c r="R2763" t="str">
        <f>RIGHT(N2763,LEN(N2763)-SEARCH("/",N2763))</f>
        <v>children's books</v>
      </c>
      <c r="S2763" s="8">
        <f>(((J2763/60)/60)/24)+DATE(1970,1,1)</f>
        <v>41247.063576388886</v>
      </c>
      <c r="T2763" s="8">
        <f>(((I2763/60)/60)/24)+DATE(1970,1,1)</f>
        <v>41277.063576388886</v>
      </c>
      <c r="U2763" s="8">
        <f>VALUE(+LEFT(S2763,5))</f>
        <v>41247</v>
      </c>
      <c r="V2763" t="str">
        <f>VLOOKUP(D2763,X$2:Y$13,2)</f>
        <v>5000 to 9999</v>
      </c>
    </row>
    <row r="2764" spans="1:22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>+E2764/D2764</f>
        <v>7.6923076923076927E-3</v>
      </c>
      <c r="P2764">
        <f>AVERAGE(E2764/L2764)</f>
        <v>25</v>
      </c>
      <c r="Q2764" t="str">
        <f>LEFT(N2764,SEARCH("/",N2764)-1)</f>
        <v>publishing</v>
      </c>
      <c r="R2764" t="str">
        <f>RIGHT(N2764,LEN(N2764)-SEARCH("/",N2764))</f>
        <v>children's books</v>
      </c>
      <c r="S2764" s="8">
        <f>(((J2764/60)/60)/24)+DATE(1970,1,1)</f>
        <v>40927.036979166667</v>
      </c>
      <c r="T2764" s="8">
        <f>(((I2764/60)/60)/24)+DATE(1970,1,1)</f>
        <v>40986.995312500003</v>
      </c>
      <c r="U2764" s="8">
        <f>VALUE(+LEFT(S2764,5))</f>
        <v>40927</v>
      </c>
      <c r="V2764" t="str">
        <f>VLOOKUP(D2764,X$2:Y$13,2)</f>
        <v>1000 to 4999</v>
      </c>
    </row>
    <row r="2765" spans="1:22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>+E2765/D2765</f>
        <v>2.2842639593908631E-3</v>
      </c>
      <c r="P2765">
        <f>AVERAGE(E2765/L2765)</f>
        <v>30</v>
      </c>
      <c r="Q2765" t="str">
        <f>LEFT(N2765,SEARCH("/",N2765)-1)</f>
        <v>publishing</v>
      </c>
      <c r="R2765" t="str">
        <f>RIGHT(N2765,LEN(N2765)-SEARCH("/",N2765))</f>
        <v>children's books</v>
      </c>
      <c r="S2765" s="8">
        <f>(((J2765/60)/60)/24)+DATE(1970,1,1)</f>
        <v>41373.579675925925</v>
      </c>
      <c r="T2765" s="8">
        <f>(((I2765/60)/60)/24)+DATE(1970,1,1)</f>
        <v>41418.579675925925</v>
      </c>
      <c r="U2765" s="8">
        <f>VALUE(+LEFT(S2765,5))</f>
        <v>41373</v>
      </c>
      <c r="V2765" t="str">
        <f>VLOOKUP(D2765,X$2:Y$13,2)</f>
        <v>35000 to 39999</v>
      </c>
    </row>
    <row r="2766" spans="1:22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>+E2766/D2766</f>
        <v>1.125E-2</v>
      </c>
      <c r="P2766">
        <f>AVERAGE(E2766/L2766)</f>
        <v>11.25</v>
      </c>
      <c r="Q2766" t="str">
        <f>LEFT(N2766,SEARCH("/",N2766)-1)</f>
        <v>publishing</v>
      </c>
      <c r="R2766" t="str">
        <f>RIGHT(N2766,LEN(N2766)-SEARCH("/",N2766))</f>
        <v>children's books</v>
      </c>
      <c r="S2766" s="8">
        <f>(((J2766/60)/60)/24)+DATE(1970,1,1)</f>
        <v>41030.292025462964</v>
      </c>
      <c r="T2766" s="8">
        <f>(((I2766/60)/60)/24)+DATE(1970,1,1)</f>
        <v>41059.791666666664</v>
      </c>
      <c r="U2766" s="8">
        <f>VALUE(+LEFT(S2766,5))</f>
        <v>41030</v>
      </c>
      <c r="V2766" t="str">
        <f>VLOOKUP(D2766,X$2:Y$13,2)</f>
        <v>1000 to 4999</v>
      </c>
    </row>
    <row r="2767" spans="1:22" ht="28.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>+E2767/D2767</f>
        <v>0</v>
      </c>
      <c r="P2767" t="e">
        <f>AVERAGE(E2767/L2767)</f>
        <v>#DIV/0!</v>
      </c>
      <c r="Q2767" t="str">
        <f>LEFT(N2767,SEARCH("/",N2767)-1)</f>
        <v>publishing</v>
      </c>
      <c r="R2767" t="str">
        <f>RIGHT(N2767,LEN(N2767)-SEARCH("/",N2767))</f>
        <v>children's books</v>
      </c>
      <c r="S2767" s="8">
        <f>(((J2767/60)/60)/24)+DATE(1970,1,1)</f>
        <v>41194.579027777778</v>
      </c>
      <c r="T2767" s="8">
        <f>(((I2767/60)/60)/24)+DATE(1970,1,1)</f>
        <v>41210.579027777778</v>
      </c>
      <c r="U2767" s="8">
        <f>VALUE(+LEFT(S2767,5))</f>
        <v>41194</v>
      </c>
      <c r="V2767" t="str">
        <f>VLOOKUP(D2767,X$2:Y$13,2)</f>
        <v>1000 to 4999</v>
      </c>
    </row>
    <row r="2768" spans="1:22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>+E2768/D2768</f>
        <v>0.02</v>
      </c>
      <c r="P2768">
        <f>AVERAGE(E2768/L2768)</f>
        <v>25</v>
      </c>
      <c r="Q2768" t="str">
        <f>LEFT(N2768,SEARCH("/",N2768)-1)</f>
        <v>publishing</v>
      </c>
      <c r="R2768" t="str">
        <f>RIGHT(N2768,LEN(N2768)-SEARCH("/",N2768))</f>
        <v>children's books</v>
      </c>
      <c r="S2768" s="8">
        <f>(((J2768/60)/60)/24)+DATE(1970,1,1)</f>
        <v>40736.668032407404</v>
      </c>
      <c r="T2768" s="8">
        <f>(((I2768/60)/60)/24)+DATE(1970,1,1)</f>
        <v>40766.668032407404</v>
      </c>
      <c r="U2768" s="8">
        <f>VALUE(+LEFT(S2768,5))</f>
        <v>40736</v>
      </c>
      <c r="V2768" t="str">
        <f>VLOOKUP(D2768,X$2:Y$13,2)</f>
        <v>5000 to 9999</v>
      </c>
    </row>
    <row r="2769" spans="1:22" ht="28.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>+E2769/D2769</f>
        <v>8.5000000000000006E-3</v>
      </c>
      <c r="P2769">
        <f>AVERAGE(E2769/L2769)</f>
        <v>11.333333333333334</v>
      </c>
      <c r="Q2769" t="str">
        <f>LEFT(N2769,SEARCH("/",N2769)-1)</f>
        <v>publishing</v>
      </c>
      <c r="R2769" t="str">
        <f>RIGHT(N2769,LEN(N2769)-SEARCH("/",N2769))</f>
        <v>children's books</v>
      </c>
      <c r="S2769" s="8">
        <f>(((J2769/60)/60)/24)+DATE(1970,1,1)</f>
        <v>42172.958912037036</v>
      </c>
      <c r="T2769" s="8">
        <f>(((I2769/60)/60)/24)+DATE(1970,1,1)</f>
        <v>42232.958912037036</v>
      </c>
      <c r="U2769" s="8">
        <f>VALUE(+LEFT(S2769,5))</f>
        <v>42172</v>
      </c>
      <c r="V2769" t="str">
        <f>VLOOKUP(D2769,X$2:Y$13,2)</f>
        <v>1000 to 4999</v>
      </c>
    </row>
    <row r="2770" spans="1:22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>+E2770/D2770</f>
        <v>0.14314285714285716</v>
      </c>
      <c r="P2770">
        <f>AVERAGE(E2770/L2770)</f>
        <v>29.470588235294116</v>
      </c>
      <c r="Q2770" t="str">
        <f>LEFT(N2770,SEARCH("/",N2770)-1)</f>
        <v>publishing</v>
      </c>
      <c r="R2770" t="str">
        <f>RIGHT(N2770,LEN(N2770)-SEARCH("/",N2770))</f>
        <v>children's books</v>
      </c>
      <c r="S2770" s="8">
        <f>(((J2770/60)/60)/24)+DATE(1970,1,1)</f>
        <v>40967.614849537036</v>
      </c>
      <c r="T2770" s="8">
        <f>(((I2770/60)/60)/24)+DATE(1970,1,1)</f>
        <v>40997.573182870372</v>
      </c>
      <c r="U2770" s="8">
        <f>VALUE(+LEFT(S2770,5))</f>
        <v>40967</v>
      </c>
      <c r="V2770" t="str">
        <f>VLOOKUP(D2770,X$2:Y$13,2)</f>
        <v>5000 to 9999</v>
      </c>
    </row>
    <row r="2771" spans="1:22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>+E2771/D2771</f>
        <v>2.5000000000000001E-3</v>
      </c>
      <c r="P2771">
        <f>AVERAGE(E2771/L2771)</f>
        <v>1</v>
      </c>
      <c r="Q2771" t="str">
        <f>LEFT(N2771,SEARCH("/",N2771)-1)</f>
        <v>publishing</v>
      </c>
      <c r="R2771" t="str">
        <f>RIGHT(N2771,LEN(N2771)-SEARCH("/",N2771))</f>
        <v>children's books</v>
      </c>
      <c r="S2771" s="8">
        <f>(((J2771/60)/60)/24)+DATE(1970,1,1)</f>
        <v>41745.826273148145</v>
      </c>
      <c r="T2771" s="8">
        <f>(((I2771/60)/60)/24)+DATE(1970,1,1)</f>
        <v>41795.826273148145</v>
      </c>
      <c r="U2771" s="8">
        <f>VALUE(+LEFT(S2771,5))</f>
        <v>41745</v>
      </c>
      <c r="V2771" t="str">
        <f>VLOOKUP(D2771,X$2:Y$13,2)</f>
        <v>Less than 1000</v>
      </c>
    </row>
    <row r="2772" spans="1:22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>+E2772/D2772</f>
        <v>0.1041125</v>
      </c>
      <c r="P2772">
        <f>AVERAGE(E2772/L2772)</f>
        <v>63.098484848484851</v>
      </c>
      <c r="Q2772" t="str">
        <f>LEFT(N2772,SEARCH("/",N2772)-1)</f>
        <v>publishing</v>
      </c>
      <c r="R2772" t="str">
        <f>RIGHT(N2772,LEN(N2772)-SEARCH("/",N2772))</f>
        <v>children's books</v>
      </c>
      <c r="S2772" s="8">
        <f>(((J2772/60)/60)/24)+DATE(1970,1,1)</f>
        <v>41686.705208333333</v>
      </c>
      <c r="T2772" s="8">
        <f>(((I2772/60)/60)/24)+DATE(1970,1,1)</f>
        <v>41716.663541666669</v>
      </c>
      <c r="U2772" s="8">
        <f>VALUE(+LEFT(S2772,5))</f>
        <v>41686</v>
      </c>
      <c r="V2772" t="str">
        <f>VLOOKUP(D2772,X$2:Y$13,2)</f>
        <v>20000 to 24999</v>
      </c>
    </row>
    <row r="2773" spans="1:22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>+E2773/D2773</f>
        <v>0</v>
      </c>
      <c r="P2773" t="e">
        <f>AVERAGE(E2773/L2773)</f>
        <v>#DIV/0!</v>
      </c>
      <c r="Q2773" t="str">
        <f>LEFT(N2773,SEARCH("/",N2773)-1)</f>
        <v>publishing</v>
      </c>
      <c r="R2773" t="str">
        <f>RIGHT(N2773,LEN(N2773)-SEARCH("/",N2773))</f>
        <v>children's books</v>
      </c>
      <c r="S2773" s="8">
        <f>(((J2773/60)/60)/24)+DATE(1970,1,1)</f>
        <v>41257.531712962962</v>
      </c>
      <c r="T2773" s="8">
        <f>(((I2773/60)/60)/24)+DATE(1970,1,1)</f>
        <v>41306.708333333336</v>
      </c>
      <c r="U2773" s="8">
        <f>VALUE(+LEFT(S2773,5))</f>
        <v>41257</v>
      </c>
      <c r="V2773" t="str">
        <f>VLOOKUP(D2773,X$2:Y$13,2)</f>
        <v>15000 to 19999</v>
      </c>
    </row>
    <row r="2774" spans="1:22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>+E2774/D2774</f>
        <v>0</v>
      </c>
      <c r="P2774" t="e">
        <f>AVERAGE(E2774/L2774)</f>
        <v>#DIV/0!</v>
      </c>
      <c r="Q2774" t="str">
        <f>LEFT(N2774,SEARCH("/",N2774)-1)</f>
        <v>publishing</v>
      </c>
      <c r="R2774" t="str">
        <f>RIGHT(N2774,LEN(N2774)-SEARCH("/",N2774))</f>
        <v>children's books</v>
      </c>
      <c r="S2774" s="8">
        <f>(((J2774/60)/60)/24)+DATE(1970,1,1)</f>
        <v>41537.869143518517</v>
      </c>
      <c r="T2774" s="8">
        <f>(((I2774/60)/60)/24)+DATE(1970,1,1)</f>
        <v>41552.869143518517</v>
      </c>
      <c r="U2774" s="8">
        <f>VALUE(+LEFT(S2774,5))</f>
        <v>41537</v>
      </c>
      <c r="V2774" t="str">
        <f>VLOOKUP(D2774,X$2:Y$13,2)</f>
        <v>5000 to 9999</v>
      </c>
    </row>
    <row r="2775" spans="1:22" ht="28.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>+E2775/D2775</f>
        <v>1.8867924528301887E-3</v>
      </c>
      <c r="P2775">
        <f>AVERAGE(E2775/L2775)</f>
        <v>1</v>
      </c>
      <c r="Q2775" t="str">
        <f>LEFT(N2775,SEARCH("/",N2775)-1)</f>
        <v>publishing</v>
      </c>
      <c r="R2775" t="str">
        <f>RIGHT(N2775,LEN(N2775)-SEARCH("/",N2775))</f>
        <v>children's books</v>
      </c>
      <c r="S2775" s="8">
        <f>(((J2775/60)/60)/24)+DATE(1970,1,1)</f>
        <v>42474.86482638889</v>
      </c>
      <c r="T2775" s="8">
        <f>(((I2775/60)/60)/24)+DATE(1970,1,1)</f>
        <v>42484.86482638889</v>
      </c>
      <c r="U2775" s="8">
        <f>VALUE(+LEFT(S2775,5))</f>
        <v>42474</v>
      </c>
      <c r="V2775" t="str">
        <f>VLOOKUP(D2775,X$2:Y$13,2)</f>
        <v>Less than 1000</v>
      </c>
    </row>
    <row r="2776" spans="1:22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>+E2776/D2776</f>
        <v>0.14249999999999999</v>
      </c>
      <c r="P2776">
        <f>AVERAGE(E2776/L2776)</f>
        <v>43.846153846153847</v>
      </c>
      <c r="Q2776" t="str">
        <f>LEFT(N2776,SEARCH("/",N2776)-1)</f>
        <v>publishing</v>
      </c>
      <c r="R2776" t="str">
        <f>RIGHT(N2776,LEN(N2776)-SEARCH("/",N2776))</f>
        <v>children's books</v>
      </c>
      <c r="S2776" s="8">
        <f>(((J2776/60)/60)/24)+DATE(1970,1,1)</f>
        <v>41311.126481481479</v>
      </c>
      <c r="T2776" s="8">
        <f>(((I2776/60)/60)/24)+DATE(1970,1,1)</f>
        <v>41341.126481481479</v>
      </c>
      <c r="U2776" s="8">
        <f>VALUE(+LEFT(S2776,5))</f>
        <v>41311</v>
      </c>
      <c r="V2776" t="str">
        <f>VLOOKUP(D2776,X$2:Y$13,2)</f>
        <v>1000 to 4999</v>
      </c>
    </row>
    <row r="2777" spans="1:22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>+E2777/D2777</f>
        <v>0.03</v>
      </c>
      <c r="P2777">
        <f>AVERAGE(E2777/L2777)</f>
        <v>75</v>
      </c>
      <c r="Q2777" t="str">
        <f>LEFT(N2777,SEARCH("/",N2777)-1)</f>
        <v>publishing</v>
      </c>
      <c r="R2777" t="str">
        <f>RIGHT(N2777,LEN(N2777)-SEARCH("/",N2777))</f>
        <v>children's books</v>
      </c>
      <c r="S2777" s="8">
        <f>(((J2777/60)/60)/24)+DATE(1970,1,1)</f>
        <v>40863.013356481482</v>
      </c>
      <c r="T2777" s="8">
        <f>(((I2777/60)/60)/24)+DATE(1970,1,1)</f>
        <v>40893.013356481482</v>
      </c>
      <c r="U2777" s="8">
        <f>VALUE(+LEFT(S2777,5))</f>
        <v>40863</v>
      </c>
      <c r="V2777" t="str">
        <f>VLOOKUP(D2777,X$2:Y$13,2)</f>
        <v>5000 to 9999</v>
      </c>
    </row>
    <row r="2778" spans="1:22" ht="43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>+E2778/D2778</f>
        <v>7.8809523809523815E-2</v>
      </c>
      <c r="P2778">
        <f>AVERAGE(E2778/L2778)</f>
        <v>45.972222222222221</v>
      </c>
      <c r="Q2778" t="str">
        <f>LEFT(N2778,SEARCH("/",N2778)-1)</f>
        <v>publishing</v>
      </c>
      <c r="R2778" t="str">
        <f>RIGHT(N2778,LEN(N2778)-SEARCH("/",N2778))</f>
        <v>children's books</v>
      </c>
      <c r="S2778" s="8">
        <f>(((J2778/60)/60)/24)+DATE(1970,1,1)</f>
        <v>42136.297175925924</v>
      </c>
      <c r="T2778" s="8">
        <f>(((I2778/60)/60)/24)+DATE(1970,1,1)</f>
        <v>42167.297175925924</v>
      </c>
      <c r="U2778" s="8">
        <f>VALUE(+LEFT(S2778,5))</f>
        <v>42136</v>
      </c>
      <c r="V2778" t="str">
        <f>VLOOKUP(D2778,X$2:Y$13,2)</f>
        <v>20000 to 24999</v>
      </c>
    </row>
    <row r="2779" spans="1:22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>+E2779/D2779</f>
        <v>3.3333333333333335E-3</v>
      </c>
      <c r="P2779">
        <f>AVERAGE(E2779/L2779)</f>
        <v>10</v>
      </c>
      <c r="Q2779" t="str">
        <f>LEFT(N2779,SEARCH("/",N2779)-1)</f>
        <v>publishing</v>
      </c>
      <c r="R2779" t="str">
        <f>RIGHT(N2779,LEN(N2779)-SEARCH("/",N2779))</f>
        <v>children's books</v>
      </c>
      <c r="S2779" s="8">
        <f>(((J2779/60)/60)/24)+DATE(1970,1,1)</f>
        <v>42172.669027777782</v>
      </c>
      <c r="T2779" s="8">
        <f>(((I2779/60)/60)/24)+DATE(1970,1,1)</f>
        <v>42202.669027777782</v>
      </c>
      <c r="U2779" s="8">
        <f>VALUE(+LEFT(S2779,5))</f>
        <v>42172</v>
      </c>
      <c r="V2779" t="str">
        <f>VLOOKUP(D2779,X$2:Y$13,2)</f>
        <v>1000 to 4999</v>
      </c>
    </row>
    <row r="2780" spans="1:22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>+E2780/D2780</f>
        <v>0.25545454545454543</v>
      </c>
      <c r="P2780">
        <f>AVERAGE(E2780/L2780)</f>
        <v>93.666666666666671</v>
      </c>
      <c r="Q2780" t="str">
        <f>LEFT(N2780,SEARCH("/",N2780)-1)</f>
        <v>publishing</v>
      </c>
      <c r="R2780" t="str">
        <f>RIGHT(N2780,LEN(N2780)-SEARCH("/",N2780))</f>
        <v>children's books</v>
      </c>
      <c r="S2780" s="8">
        <f>(((J2780/60)/60)/24)+DATE(1970,1,1)</f>
        <v>41846.978078703702</v>
      </c>
      <c r="T2780" s="8">
        <f>(((I2780/60)/60)/24)+DATE(1970,1,1)</f>
        <v>41876.978078703702</v>
      </c>
      <c r="U2780" s="8">
        <f>VALUE(+LEFT(S2780,5))</f>
        <v>41846</v>
      </c>
      <c r="V2780" t="str">
        <f>VLOOKUP(D2780,X$2:Y$13,2)</f>
        <v>5000 to 9999</v>
      </c>
    </row>
    <row r="2781" spans="1:22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>+E2781/D2781</f>
        <v>2.12E-2</v>
      </c>
      <c r="P2781">
        <f>AVERAGE(E2781/L2781)</f>
        <v>53</v>
      </c>
      <c r="Q2781" t="str">
        <f>LEFT(N2781,SEARCH("/",N2781)-1)</f>
        <v>publishing</v>
      </c>
      <c r="R2781" t="str">
        <f>RIGHT(N2781,LEN(N2781)-SEARCH("/",N2781))</f>
        <v>children's books</v>
      </c>
      <c r="S2781" s="8">
        <f>(((J2781/60)/60)/24)+DATE(1970,1,1)</f>
        <v>42300.585891203707</v>
      </c>
      <c r="T2781" s="8">
        <f>(((I2781/60)/60)/24)+DATE(1970,1,1)</f>
        <v>42330.627557870372</v>
      </c>
      <c r="U2781" s="8">
        <f>VALUE(+LEFT(S2781,5))</f>
        <v>42300</v>
      </c>
      <c r="V2781" t="str">
        <f>VLOOKUP(D2781,X$2:Y$13,2)</f>
        <v>1000 to 4999</v>
      </c>
    </row>
    <row r="2782" spans="1:22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>+E2782/D2782</f>
        <v>0</v>
      </c>
      <c r="P2782" t="e">
        <f>AVERAGE(E2782/L2782)</f>
        <v>#DIV/0!</v>
      </c>
      <c r="Q2782" t="str">
        <f>LEFT(N2782,SEARCH("/",N2782)-1)</f>
        <v>publishing</v>
      </c>
      <c r="R2782" t="str">
        <f>RIGHT(N2782,LEN(N2782)-SEARCH("/",N2782))</f>
        <v>children's books</v>
      </c>
      <c r="S2782" s="8">
        <f>(((J2782/60)/60)/24)+DATE(1970,1,1)</f>
        <v>42774.447777777779</v>
      </c>
      <c r="T2782" s="8">
        <f>(((I2782/60)/60)/24)+DATE(1970,1,1)</f>
        <v>42804.447777777779</v>
      </c>
      <c r="U2782" s="8">
        <f>VALUE(+LEFT(S2782,5))</f>
        <v>42774</v>
      </c>
      <c r="V2782" t="str">
        <f>VLOOKUP(D2782,X$2:Y$13,2)</f>
        <v>Greater than or equal to 50000</v>
      </c>
    </row>
    <row r="2783" spans="1:22" ht="28.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>+E2783/D2783</f>
        <v>1.0528</v>
      </c>
      <c r="P2783">
        <f>AVERAGE(E2783/L2783)</f>
        <v>47</v>
      </c>
      <c r="Q2783" t="str">
        <f>LEFT(N2783,SEARCH("/",N2783)-1)</f>
        <v>theater</v>
      </c>
      <c r="R2783" t="str">
        <f>RIGHT(N2783,LEN(N2783)-SEARCH("/",N2783))</f>
        <v>plays</v>
      </c>
      <c r="S2783" s="8">
        <f>(((J2783/60)/60)/24)+DATE(1970,1,1)</f>
        <v>42018.94159722222</v>
      </c>
      <c r="T2783" s="8">
        <f>(((I2783/60)/60)/24)+DATE(1970,1,1)</f>
        <v>42047.291666666672</v>
      </c>
      <c r="U2783" s="8">
        <f>VALUE(+LEFT(S2783,5))</f>
        <v>42018</v>
      </c>
      <c r="V2783" t="str">
        <f>VLOOKUP(D2783,X$2:Y$13,2)</f>
        <v>1000 to 4999</v>
      </c>
    </row>
    <row r="2784" spans="1:22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>+E2784/D2784</f>
        <v>1.2</v>
      </c>
      <c r="P2784">
        <f>AVERAGE(E2784/L2784)</f>
        <v>66.666666666666671</v>
      </c>
      <c r="Q2784" t="str">
        <f>LEFT(N2784,SEARCH("/",N2784)-1)</f>
        <v>theater</v>
      </c>
      <c r="R2784" t="str">
        <f>RIGHT(N2784,LEN(N2784)-SEARCH("/",N2784))</f>
        <v>plays</v>
      </c>
      <c r="S2784" s="8">
        <f>(((J2784/60)/60)/24)+DATE(1970,1,1)</f>
        <v>42026.924976851849</v>
      </c>
      <c r="T2784" s="8">
        <f>(((I2784/60)/60)/24)+DATE(1970,1,1)</f>
        <v>42052.207638888889</v>
      </c>
      <c r="U2784" s="8">
        <f>VALUE(+LEFT(S2784,5))</f>
        <v>42026</v>
      </c>
      <c r="V2784" t="str">
        <f>VLOOKUP(D2784,X$2:Y$13,2)</f>
        <v>1000 to 4999</v>
      </c>
    </row>
    <row r="2785" spans="1:22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>+E2785/D2785</f>
        <v>1.145</v>
      </c>
      <c r="P2785">
        <f>AVERAGE(E2785/L2785)</f>
        <v>18.770491803278688</v>
      </c>
      <c r="Q2785" t="str">
        <f>LEFT(N2785,SEARCH("/",N2785)-1)</f>
        <v>theater</v>
      </c>
      <c r="R2785" t="str">
        <f>RIGHT(N2785,LEN(N2785)-SEARCH("/",N2785))</f>
        <v>plays</v>
      </c>
      <c r="S2785" s="8">
        <f>(((J2785/60)/60)/24)+DATE(1970,1,1)</f>
        <v>42103.535254629634</v>
      </c>
      <c r="T2785" s="8">
        <f>(((I2785/60)/60)/24)+DATE(1970,1,1)</f>
        <v>42117.535254629634</v>
      </c>
      <c r="U2785" s="8">
        <f>VALUE(+LEFT(S2785,5))</f>
        <v>42103</v>
      </c>
      <c r="V2785" t="str">
        <f>VLOOKUP(D2785,X$2:Y$13,2)</f>
        <v>1000 to 4999</v>
      </c>
    </row>
    <row r="2786" spans="1:22" ht="28.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>+E2786/D2786</f>
        <v>1.19</v>
      </c>
      <c r="P2786">
        <f>AVERAGE(E2786/L2786)</f>
        <v>66.111111111111114</v>
      </c>
      <c r="Q2786" t="str">
        <f>LEFT(N2786,SEARCH("/",N2786)-1)</f>
        <v>theater</v>
      </c>
      <c r="R2786" t="str">
        <f>RIGHT(N2786,LEN(N2786)-SEARCH("/",N2786))</f>
        <v>plays</v>
      </c>
      <c r="S2786" s="8">
        <f>(((J2786/60)/60)/24)+DATE(1970,1,1)</f>
        <v>41920.787534722222</v>
      </c>
      <c r="T2786" s="8">
        <f>(((I2786/60)/60)/24)+DATE(1970,1,1)</f>
        <v>41941.787534722222</v>
      </c>
      <c r="U2786" s="8">
        <f>VALUE(+LEFT(S2786,5))</f>
        <v>41920</v>
      </c>
      <c r="V2786" t="str">
        <f>VLOOKUP(D2786,X$2:Y$13,2)</f>
        <v>5000 to 9999</v>
      </c>
    </row>
    <row r="2787" spans="1:22" ht="28.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>+E2787/D2787</f>
        <v>1.0468</v>
      </c>
      <c r="P2787">
        <f>AVERAGE(E2787/L2787)</f>
        <v>36.859154929577464</v>
      </c>
      <c r="Q2787" t="str">
        <f>LEFT(N2787,SEARCH("/",N2787)-1)</f>
        <v>theater</v>
      </c>
      <c r="R2787" t="str">
        <f>RIGHT(N2787,LEN(N2787)-SEARCH("/",N2787))</f>
        <v>plays</v>
      </c>
      <c r="S2787" s="8">
        <f>(((J2787/60)/60)/24)+DATE(1970,1,1)</f>
        <v>42558.189432870371</v>
      </c>
      <c r="T2787" s="8">
        <f>(((I2787/60)/60)/24)+DATE(1970,1,1)</f>
        <v>42587.875</v>
      </c>
      <c r="U2787" s="8">
        <f>VALUE(+LEFT(S2787,5))</f>
        <v>42558</v>
      </c>
      <c r="V2787" t="str">
        <f>VLOOKUP(D2787,X$2:Y$13,2)</f>
        <v>5000 to 9999</v>
      </c>
    </row>
    <row r="2788" spans="1:22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>+E2788/D2788</f>
        <v>1.1783999999999999</v>
      </c>
      <c r="P2788">
        <f>AVERAGE(E2788/L2788)</f>
        <v>39.810810810810814</v>
      </c>
      <c r="Q2788" t="str">
        <f>LEFT(N2788,SEARCH("/",N2788)-1)</f>
        <v>theater</v>
      </c>
      <c r="R2788" t="str">
        <f>RIGHT(N2788,LEN(N2788)-SEARCH("/",N2788))</f>
        <v>plays</v>
      </c>
      <c r="S2788" s="8">
        <f>(((J2788/60)/60)/24)+DATE(1970,1,1)</f>
        <v>41815.569212962961</v>
      </c>
      <c r="T2788" s="8">
        <f>(((I2788/60)/60)/24)+DATE(1970,1,1)</f>
        <v>41829.569212962961</v>
      </c>
      <c r="U2788" s="8">
        <f>VALUE(+LEFT(S2788,5))</f>
        <v>41815</v>
      </c>
      <c r="V2788" t="str">
        <f>VLOOKUP(D2788,X$2:Y$13,2)</f>
        <v>1000 to 4999</v>
      </c>
    </row>
    <row r="2789" spans="1:22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>+E2789/D2789</f>
        <v>1.1970000000000001</v>
      </c>
      <c r="P2789">
        <f>AVERAGE(E2789/L2789)</f>
        <v>31.5</v>
      </c>
      <c r="Q2789" t="str">
        <f>LEFT(N2789,SEARCH("/",N2789)-1)</f>
        <v>theater</v>
      </c>
      <c r="R2789" t="str">
        <f>RIGHT(N2789,LEN(N2789)-SEARCH("/",N2789))</f>
        <v>plays</v>
      </c>
      <c r="S2789" s="8">
        <f>(((J2789/60)/60)/24)+DATE(1970,1,1)</f>
        <v>41808.198518518519</v>
      </c>
      <c r="T2789" s="8">
        <f>(((I2789/60)/60)/24)+DATE(1970,1,1)</f>
        <v>41838.198518518519</v>
      </c>
      <c r="U2789" s="8">
        <f>VALUE(+LEFT(S2789,5))</f>
        <v>41808</v>
      </c>
      <c r="V2789" t="str">
        <f>VLOOKUP(D2789,X$2:Y$13,2)</f>
        <v>1000 to 4999</v>
      </c>
    </row>
    <row r="2790" spans="1:22" ht="28.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>+E2790/D2790</f>
        <v>1.0249999999999999</v>
      </c>
      <c r="P2790">
        <f>AVERAGE(E2790/L2790)</f>
        <v>102.5</v>
      </c>
      <c r="Q2790" t="str">
        <f>LEFT(N2790,SEARCH("/",N2790)-1)</f>
        <v>theater</v>
      </c>
      <c r="R2790" t="str">
        <f>RIGHT(N2790,LEN(N2790)-SEARCH("/",N2790))</f>
        <v>plays</v>
      </c>
      <c r="S2790" s="8">
        <f>(((J2790/60)/60)/24)+DATE(1970,1,1)</f>
        <v>42550.701886574068</v>
      </c>
      <c r="T2790" s="8">
        <f>(((I2790/60)/60)/24)+DATE(1970,1,1)</f>
        <v>42580.701886574068</v>
      </c>
      <c r="U2790" s="8">
        <f>VALUE(+LEFT(S2790,5))</f>
        <v>42550</v>
      </c>
      <c r="V2790" t="str">
        <f>VLOOKUP(D2790,X$2:Y$13,2)</f>
        <v>1000 to 4999</v>
      </c>
    </row>
    <row r="2791" spans="1:22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>+E2791/D2791</f>
        <v>1.0116666666666667</v>
      </c>
      <c r="P2791">
        <f>AVERAGE(E2791/L2791)</f>
        <v>126.45833333333333</v>
      </c>
      <c r="Q2791" t="str">
        <f>LEFT(N2791,SEARCH("/",N2791)-1)</f>
        <v>theater</v>
      </c>
      <c r="R2791" t="str">
        <f>RIGHT(N2791,LEN(N2791)-SEARCH("/",N2791))</f>
        <v>plays</v>
      </c>
      <c r="S2791" s="8">
        <f>(((J2791/60)/60)/24)+DATE(1970,1,1)</f>
        <v>42056.013124999998</v>
      </c>
      <c r="T2791" s="8">
        <f>(((I2791/60)/60)/24)+DATE(1970,1,1)</f>
        <v>42075.166666666672</v>
      </c>
      <c r="U2791" s="8">
        <f>VALUE(+LEFT(S2791,5))</f>
        <v>42056</v>
      </c>
      <c r="V2791" t="str">
        <f>VLOOKUP(D2791,X$2:Y$13,2)</f>
        <v>1000 to 4999</v>
      </c>
    </row>
    <row r="2792" spans="1:22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>+E2792/D2792</f>
        <v>1.0533333333333332</v>
      </c>
      <c r="P2792">
        <f>AVERAGE(E2792/L2792)</f>
        <v>47.878787878787875</v>
      </c>
      <c r="Q2792" t="str">
        <f>LEFT(N2792,SEARCH("/",N2792)-1)</f>
        <v>theater</v>
      </c>
      <c r="R2792" t="str">
        <f>RIGHT(N2792,LEN(N2792)-SEARCH("/",N2792))</f>
        <v>plays</v>
      </c>
      <c r="S2792" s="8">
        <f>(((J2792/60)/60)/24)+DATE(1970,1,1)</f>
        <v>42016.938692129625</v>
      </c>
      <c r="T2792" s="8">
        <f>(((I2792/60)/60)/24)+DATE(1970,1,1)</f>
        <v>42046.938692129625</v>
      </c>
      <c r="U2792" s="8">
        <f>VALUE(+LEFT(S2792,5))</f>
        <v>42016</v>
      </c>
      <c r="V2792" t="str">
        <f>VLOOKUP(D2792,X$2:Y$13,2)</f>
        <v>1000 to 4999</v>
      </c>
    </row>
    <row r="2793" spans="1:22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>+E2793/D2793</f>
        <v>1.0249999999999999</v>
      </c>
      <c r="P2793">
        <f>AVERAGE(E2793/L2793)</f>
        <v>73.214285714285708</v>
      </c>
      <c r="Q2793" t="str">
        <f>LEFT(N2793,SEARCH("/",N2793)-1)</f>
        <v>theater</v>
      </c>
      <c r="R2793" t="str">
        <f>RIGHT(N2793,LEN(N2793)-SEARCH("/",N2793))</f>
        <v>plays</v>
      </c>
      <c r="S2793" s="8">
        <f>(((J2793/60)/60)/24)+DATE(1970,1,1)</f>
        <v>42591.899988425925</v>
      </c>
      <c r="T2793" s="8">
        <f>(((I2793/60)/60)/24)+DATE(1970,1,1)</f>
        <v>42622.166666666672</v>
      </c>
      <c r="U2793" s="8">
        <f>VALUE(+LEFT(S2793,5))</f>
        <v>42591</v>
      </c>
      <c r="V2793" t="str">
        <f>VLOOKUP(D2793,X$2:Y$13,2)</f>
        <v>1000 to 4999</v>
      </c>
    </row>
    <row r="2794" spans="1:22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>+E2794/D2794</f>
        <v>1.0760000000000001</v>
      </c>
      <c r="P2794">
        <f>AVERAGE(E2794/L2794)</f>
        <v>89.666666666666671</v>
      </c>
      <c r="Q2794" t="str">
        <f>LEFT(N2794,SEARCH("/",N2794)-1)</f>
        <v>theater</v>
      </c>
      <c r="R2794" t="str">
        <f>RIGHT(N2794,LEN(N2794)-SEARCH("/",N2794))</f>
        <v>plays</v>
      </c>
      <c r="S2794" s="8">
        <f>(((J2794/60)/60)/24)+DATE(1970,1,1)</f>
        <v>42183.231006944443</v>
      </c>
      <c r="T2794" s="8">
        <f>(((I2794/60)/60)/24)+DATE(1970,1,1)</f>
        <v>42228.231006944443</v>
      </c>
      <c r="U2794" s="8">
        <f>VALUE(+LEFT(S2794,5))</f>
        <v>42183</v>
      </c>
      <c r="V2794" t="str">
        <f>VLOOKUP(D2794,X$2:Y$13,2)</f>
        <v>1000 to 4999</v>
      </c>
    </row>
    <row r="2795" spans="1:22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>+E2795/D2795</f>
        <v>1.105675</v>
      </c>
      <c r="P2795">
        <f>AVERAGE(E2795/L2795)</f>
        <v>151.4623287671233</v>
      </c>
      <c r="Q2795" t="str">
        <f>LEFT(N2795,SEARCH("/",N2795)-1)</f>
        <v>theater</v>
      </c>
      <c r="R2795" t="str">
        <f>RIGHT(N2795,LEN(N2795)-SEARCH("/",N2795))</f>
        <v>plays</v>
      </c>
      <c r="S2795" s="8">
        <f>(((J2795/60)/60)/24)+DATE(1970,1,1)</f>
        <v>42176.419039351851</v>
      </c>
      <c r="T2795" s="8">
        <f>(((I2795/60)/60)/24)+DATE(1970,1,1)</f>
        <v>42206.419039351851</v>
      </c>
      <c r="U2795" s="8">
        <f>VALUE(+LEFT(S2795,5))</f>
        <v>42176</v>
      </c>
      <c r="V2795" t="str">
        <f>VLOOKUP(D2795,X$2:Y$13,2)</f>
        <v>10000 to 14999</v>
      </c>
    </row>
    <row r="2796" spans="1:22" ht="43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>+E2796/D2796</f>
        <v>1.5</v>
      </c>
      <c r="P2796">
        <f>AVERAGE(E2796/L2796)</f>
        <v>25</v>
      </c>
      <c r="Q2796" t="str">
        <f>LEFT(N2796,SEARCH("/",N2796)-1)</f>
        <v>theater</v>
      </c>
      <c r="R2796" t="str">
        <f>RIGHT(N2796,LEN(N2796)-SEARCH("/",N2796))</f>
        <v>plays</v>
      </c>
      <c r="S2796" s="8">
        <f>(((J2796/60)/60)/24)+DATE(1970,1,1)</f>
        <v>42416.691655092596</v>
      </c>
      <c r="T2796" s="8">
        <f>(((I2796/60)/60)/24)+DATE(1970,1,1)</f>
        <v>42432.791666666672</v>
      </c>
      <c r="U2796" s="8">
        <f>VALUE(+LEFT(S2796,5))</f>
        <v>42416</v>
      </c>
      <c r="V2796" t="str">
        <f>VLOOKUP(D2796,X$2:Y$13,2)</f>
        <v>Less than 1000</v>
      </c>
    </row>
    <row r="2797" spans="1:22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>+E2797/D2797</f>
        <v>1.0428571428571429</v>
      </c>
      <c r="P2797">
        <f>AVERAGE(E2797/L2797)</f>
        <v>36.5</v>
      </c>
      <c r="Q2797" t="str">
        <f>LEFT(N2797,SEARCH("/",N2797)-1)</f>
        <v>theater</v>
      </c>
      <c r="R2797" t="str">
        <f>RIGHT(N2797,LEN(N2797)-SEARCH("/",N2797))</f>
        <v>plays</v>
      </c>
      <c r="S2797" s="8">
        <f>(((J2797/60)/60)/24)+DATE(1970,1,1)</f>
        <v>41780.525937500002</v>
      </c>
      <c r="T2797" s="8">
        <f>(((I2797/60)/60)/24)+DATE(1970,1,1)</f>
        <v>41796.958333333336</v>
      </c>
      <c r="U2797" s="8">
        <f>VALUE(+LEFT(S2797,5))</f>
        <v>41780</v>
      </c>
      <c r="V2797" t="str">
        <f>VLOOKUP(D2797,X$2:Y$13,2)</f>
        <v>Less than 1000</v>
      </c>
    </row>
    <row r="2798" spans="1:22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>+E2798/D2798</f>
        <v>1.155</v>
      </c>
      <c r="P2798">
        <f>AVERAGE(E2798/L2798)</f>
        <v>44</v>
      </c>
      <c r="Q2798" t="str">
        <f>LEFT(N2798,SEARCH("/",N2798)-1)</f>
        <v>theater</v>
      </c>
      <c r="R2798" t="str">
        <f>RIGHT(N2798,LEN(N2798)-SEARCH("/",N2798))</f>
        <v>plays</v>
      </c>
      <c r="S2798" s="8">
        <f>(((J2798/60)/60)/24)+DATE(1970,1,1)</f>
        <v>41795.528101851851</v>
      </c>
      <c r="T2798" s="8">
        <f>(((I2798/60)/60)/24)+DATE(1970,1,1)</f>
        <v>41825.528101851851</v>
      </c>
      <c r="U2798" s="8">
        <f>VALUE(+LEFT(S2798,5))</f>
        <v>41795</v>
      </c>
      <c r="V2798" t="str">
        <f>VLOOKUP(D2798,X$2:Y$13,2)</f>
        <v>Less than 1000</v>
      </c>
    </row>
    <row r="2799" spans="1:22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>+E2799/D2799</f>
        <v>1.02645125</v>
      </c>
      <c r="P2799">
        <f>AVERAGE(E2799/L2799)</f>
        <v>87.357553191489373</v>
      </c>
      <c r="Q2799" t="str">
        <f>LEFT(N2799,SEARCH("/",N2799)-1)</f>
        <v>theater</v>
      </c>
      <c r="R2799" t="str">
        <f>RIGHT(N2799,LEN(N2799)-SEARCH("/",N2799))</f>
        <v>plays</v>
      </c>
      <c r="S2799" s="8">
        <f>(((J2799/60)/60)/24)+DATE(1970,1,1)</f>
        <v>41798.94027777778</v>
      </c>
      <c r="T2799" s="8">
        <f>(((I2799/60)/60)/24)+DATE(1970,1,1)</f>
        <v>41828.94027777778</v>
      </c>
      <c r="U2799" s="8">
        <f>VALUE(+LEFT(S2799,5))</f>
        <v>41798</v>
      </c>
      <c r="V2799" t="str">
        <f>VLOOKUP(D2799,X$2:Y$13,2)</f>
        <v>5000 to 9999</v>
      </c>
    </row>
    <row r="2800" spans="1:22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>+E2800/D2800</f>
        <v>1.014</v>
      </c>
      <c r="P2800">
        <f>AVERAGE(E2800/L2800)</f>
        <v>36.474820143884891</v>
      </c>
      <c r="Q2800" t="str">
        <f>LEFT(N2800,SEARCH("/",N2800)-1)</f>
        <v>theater</v>
      </c>
      <c r="R2800" t="str">
        <f>RIGHT(N2800,LEN(N2800)-SEARCH("/",N2800))</f>
        <v>plays</v>
      </c>
      <c r="S2800" s="8">
        <f>(((J2800/60)/60)/24)+DATE(1970,1,1)</f>
        <v>42201.675011574072</v>
      </c>
      <c r="T2800" s="8">
        <f>(((I2800/60)/60)/24)+DATE(1970,1,1)</f>
        <v>42216.666666666672</v>
      </c>
      <c r="U2800" s="8">
        <f>VALUE(+LEFT(S2800,5))</f>
        <v>42201</v>
      </c>
      <c r="V2800" t="str">
        <f>VLOOKUP(D2800,X$2:Y$13,2)</f>
        <v>5000 to 9999</v>
      </c>
    </row>
    <row r="2801" spans="1:22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>+E2801/D2801</f>
        <v>1.1663479999999999</v>
      </c>
      <c r="P2801">
        <f>AVERAGE(E2801/L2801)</f>
        <v>44.859538461538463</v>
      </c>
      <c r="Q2801" t="str">
        <f>LEFT(N2801,SEARCH("/",N2801)-1)</f>
        <v>theater</v>
      </c>
      <c r="R2801" t="str">
        <f>RIGHT(N2801,LEN(N2801)-SEARCH("/",N2801))</f>
        <v>plays</v>
      </c>
      <c r="S2801" s="8">
        <f>(((J2801/60)/60)/24)+DATE(1970,1,1)</f>
        <v>42507.264699074076</v>
      </c>
      <c r="T2801" s="8">
        <f>(((I2801/60)/60)/24)+DATE(1970,1,1)</f>
        <v>42538.666666666672</v>
      </c>
      <c r="U2801" s="8">
        <f>VALUE(+LEFT(S2801,5))</f>
        <v>42507</v>
      </c>
      <c r="V2801" t="str">
        <f>VLOOKUP(D2801,X$2:Y$13,2)</f>
        <v>5000 to 9999</v>
      </c>
    </row>
    <row r="2802" spans="1:22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>+E2802/D2802</f>
        <v>1.33</v>
      </c>
      <c r="P2802">
        <f>AVERAGE(E2802/L2802)</f>
        <v>42.903225806451616</v>
      </c>
      <c r="Q2802" t="str">
        <f>LEFT(N2802,SEARCH("/",N2802)-1)</f>
        <v>theater</v>
      </c>
      <c r="R2802" t="str">
        <f>RIGHT(N2802,LEN(N2802)-SEARCH("/",N2802))</f>
        <v>plays</v>
      </c>
      <c r="S2802" s="8">
        <f>(((J2802/60)/60)/24)+DATE(1970,1,1)</f>
        <v>41948.552847222221</v>
      </c>
      <c r="T2802" s="8">
        <f>(((I2802/60)/60)/24)+DATE(1970,1,1)</f>
        <v>42008.552847222221</v>
      </c>
      <c r="U2802" s="8">
        <f>VALUE(+LEFT(S2802,5))</f>
        <v>41948</v>
      </c>
      <c r="V2802" t="str">
        <f>VLOOKUP(D2802,X$2:Y$13,2)</f>
        <v>1000 to 4999</v>
      </c>
    </row>
    <row r="2803" spans="1:22" ht="28.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>+E2803/D2803</f>
        <v>1.3320000000000001</v>
      </c>
      <c r="P2803">
        <f>AVERAGE(E2803/L2803)</f>
        <v>51.230769230769234</v>
      </c>
      <c r="Q2803" t="str">
        <f>LEFT(N2803,SEARCH("/",N2803)-1)</f>
        <v>theater</v>
      </c>
      <c r="R2803" t="str">
        <f>RIGHT(N2803,LEN(N2803)-SEARCH("/",N2803))</f>
        <v>plays</v>
      </c>
      <c r="S2803" s="8">
        <f>(((J2803/60)/60)/24)+DATE(1970,1,1)</f>
        <v>41900.243159722224</v>
      </c>
      <c r="T2803" s="8">
        <f>(((I2803/60)/60)/24)+DATE(1970,1,1)</f>
        <v>41922.458333333336</v>
      </c>
      <c r="U2803" s="8">
        <f>VALUE(+LEFT(S2803,5))</f>
        <v>41900</v>
      </c>
      <c r="V2803" t="str">
        <f>VLOOKUP(D2803,X$2:Y$13,2)</f>
        <v>Less than 1000</v>
      </c>
    </row>
    <row r="2804" spans="1:22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>+E2804/D2804</f>
        <v>1.0183333333333333</v>
      </c>
      <c r="P2804">
        <f>AVERAGE(E2804/L2804)</f>
        <v>33.944444444444443</v>
      </c>
      <c r="Q2804" t="str">
        <f>LEFT(N2804,SEARCH("/",N2804)-1)</f>
        <v>theater</v>
      </c>
      <c r="R2804" t="str">
        <f>RIGHT(N2804,LEN(N2804)-SEARCH("/",N2804))</f>
        <v>plays</v>
      </c>
      <c r="S2804" s="8">
        <f>(((J2804/60)/60)/24)+DATE(1970,1,1)</f>
        <v>42192.64707175926</v>
      </c>
      <c r="T2804" s="8">
        <f>(((I2804/60)/60)/24)+DATE(1970,1,1)</f>
        <v>42222.64707175926</v>
      </c>
      <c r="U2804" s="8">
        <f>VALUE(+LEFT(S2804,5))</f>
        <v>42192</v>
      </c>
      <c r="V2804" t="str">
        <f>VLOOKUP(D2804,X$2:Y$13,2)</f>
        <v>1000 to 4999</v>
      </c>
    </row>
    <row r="2805" spans="1:22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>+E2805/D2805</f>
        <v>1.2795000000000001</v>
      </c>
      <c r="P2805">
        <f>AVERAGE(E2805/L2805)</f>
        <v>90.744680851063833</v>
      </c>
      <c r="Q2805" t="str">
        <f>LEFT(N2805,SEARCH("/",N2805)-1)</f>
        <v>theater</v>
      </c>
      <c r="R2805" t="str">
        <f>RIGHT(N2805,LEN(N2805)-SEARCH("/",N2805))</f>
        <v>plays</v>
      </c>
      <c r="S2805" s="8">
        <f>(((J2805/60)/60)/24)+DATE(1970,1,1)</f>
        <v>42158.065694444449</v>
      </c>
      <c r="T2805" s="8">
        <f>(((I2805/60)/60)/24)+DATE(1970,1,1)</f>
        <v>42201</v>
      </c>
      <c r="U2805" s="8">
        <f>VALUE(+LEFT(S2805,5))</f>
        <v>42158</v>
      </c>
      <c r="V2805" t="str">
        <f>VLOOKUP(D2805,X$2:Y$13,2)</f>
        <v>10000 to 14999</v>
      </c>
    </row>
    <row r="2806" spans="1:22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>+E2806/D2806</f>
        <v>1.1499999999999999</v>
      </c>
      <c r="P2806">
        <f>AVERAGE(E2806/L2806)</f>
        <v>50</v>
      </c>
      <c r="Q2806" t="str">
        <f>LEFT(N2806,SEARCH("/",N2806)-1)</f>
        <v>theater</v>
      </c>
      <c r="R2806" t="str">
        <f>RIGHT(N2806,LEN(N2806)-SEARCH("/",N2806))</f>
        <v>plays</v>
      </c>
      <c r="S2806" s="8">
        <f>(((J2806/60)/60)/24)+DATE(1970,1,1)</f>
        <v>41881.453587962962</v>
      </c>
      <c r="T2806" s="8">
        <f>(((I2806/60)/60)/24)+DATE(1970,1,1)</f>
        <v>41911.453587962962</v>
      </c>
      <c r="U2806" s="8">
        <f>VALUE(+LEFT(S2806,5))</f>
        <v>41881</v>
      </c>
      <c r="V2806" t="str">
        <f>VLOOKUP(D2806,X$2:Y$13,2)</f>
        <v>1000 to 4999</v>
      </c>
    </row>
    <row r="2807" spans="1:22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>+E2807/D2807</f>
        <v>1.1000000000000001</v>
      </c>
      <c r="P2807">
        <f>AVERAGE(E2807/L2807)</f>
        <v>24.444444444444443</v>
      </c>
      <c r="Q2807" t="str">
        <f>LEFT(N2807,SEARCH("/",N2807)-1)</f>
        <v>theater</v>
      </c>
      <c r="R2807" t="str">
        <f>RIGHT(N2807,LEN(N2807)-SEARCH("/",N2807))</f>
        <v>plays</v>
      </c>
      <c r="S2807" s="8">
        <f>(((J2807/60)/60)/24)+DATE(1970,1,1)</f>
        <v>42213.505474537036</v>
      </c>
      <c r="T2807" s="8">
        <f>(((I2807/60)/60)/24)+DATE(1970,1,1)</f>
        <v>42238.505474537036</v>
      </c>
      <c r="U2807" s="8">
        <f>VALUE(+LEFT(S2807,5))</f>
        <v>42213</v>
      </c>
      <c r="V2807" t="str">
        <f>VLOOKUP(D2807,X$2:Y$13,2)</f>
        <v>Less than 1000</v>
      </c>
    </row>
    <row r="2808" spans="1:22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>+E2808/D2808</f>
        <v>1.121</v>
      </c>
      <c r="P2808">
        <f>AVERAGE(E2808/L2808)</f>
        <v>44.25</v>
      </c>
      <c r="Q2808" t="str">
        <f>LEFT(N2808,SEARCH("/",N2808)-1)</f>
        <v>theater</v>
      </c>
      <c r="R2808" t="str">
        <f>RIGHT(N2808,LEN(N2808)-SEARCH("/",N2808))</f>
        <v>plays</v>
      </c>
      <c r="S2808" s="8">
        <f>(((J2808/60)/60)/24)+DATE(1970,1,1)</f>
        <v>42185.267245370371</v>
      </c>
      <c r="T2808" s="8">
        <f>(((I2808/60)/60)/24)+DATE(1970,1,1)</f>
        <v>42221.458333333328</v>
      </c>
      <c r="U2808" s="8">
        <f>VALUE(+LEFT(S2808,5))</f>
        <v>42185</v>
      </c>
      <c r="V2808" t="str">
        <f>VLOOKUP(D2808,X$2:Y$13,2)</f>
        <v>1000 to 4999</v>
      </c>
    </row>
    <row r="2809" spans="1:2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>+E2809/D2809</f>
        <v>1.26</v>
      </c>
      <c r="P2809">
        <f>AVERAGE(E2809/L2809)</f>
        <v>67.741935483870961</v>
      </c>
      <c r="Q2809" t="str">
        <f>LEFT(N2809,SEARCH("/",N2809)-1)</f>
        <v>theater</v>
      </c>
      <c r="R2809" t="str">
        <f>RIGHT(N2809,LEN(N2809)-SEARCH("/",N2809))</f>
        <v>plays</v>
      </c>
      <c r="S2809" s="8">
        <f>(((J2809/60)/60)/24)+DATE(1970,1,1)</f>
        <v>42154.873124999998</v>
      </c>
      <c r="T2809" s="8">
        <f>(((I2809/60)/60)/24)+DATE(1970,1,1)</f>
        <v>42184.873124999998</v>
      </c>
      <c r="U2809" s="8">
        <f>VALUE(+LEFT(S2809,5))</f>
        <v>42154</v>
      </c>
      <c r="V2809" t="str">
        <f>VLOOKUP(D2809,X$2:Y$13,2)</f>
        <v>5000 to 9999</v>
      </c>
    </row>
    <row r="2810" spans="1:22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>+E2810/D2810</f>
        <v>1.0024444444444445</v>
      </c>
      <c r="P2810">
        <f>AVERAGE(E2810/L2810)</f>
        <v>65.376811594202906</v>
      </c>
      <c r="Q2810" t="str">
        <f>LEFT(N2810,SEARCH("/",N2810)-1)</f>
        <v>theater</v>
      </c>
      <c r="R2810" t="str">
        <f>RIGHT(N2810,LEN(N2810)-SEARCH("/",N2810))</f>
        <v>plays</v>
      </c>
      <c r="S2810" s="8">
        <f>(((J2810/60)/60)/24)+DATE(1970,1,1)</f>
        <v>42208.84646990741</v>
      </c>
      <c r="T2810" s="8">
        <f>(((I2810/60)/60)/24)+DATE(1970,1,1)</f>
        <v>42238.84646990741</v>
      </c>
      <c r="U2810" s="8">
        <f>VALUE(+LEFT(S2810,5))</f>
        <v>42208</v>
      </c>
      <c r="V2810" t="str">
        <f>VLOOKUP(D2810,X$2:Y$13,2)</f>
        <v>1000 to 4999</v>
      </c>
    </row>
    <row r="2811" spans="1:22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>+E2811/D2811</f>
        <v>1.024</v>
      </c>
      <c r="P2811">
        <f>AVERAGE(E2811/L2811)</f>
        <v>121.9047619047619</v>
      </c>
      <c r="Q2811" t="str">
        <f>LEFT(N2811,SEARCH("/",N2811)-1)</f>
        <v>theater</v>
      </c>
      <c r="R2811" t="str">
        <f>RIGHT(N2811,LEN(N2811)-SEARCH("/",N2811))</f>
        <v>plays</v>
      </c>
      <c r="S2811" s="8">
        <f>(((J2811/60)/60)/24)+DATE(1970,1,1)</f>
        <v>42451.496817129635</v>
      </c>
      <c r="T2811" s="8">
        <f>(((I2811/60)/60)/24)+DATE(1970,1,1)</f>
        <v>42459.610416666663</v>
      </c>
      <c r="U2811" s="8">
        <f>VALUE(+LEFT(S2811,5))</f>
        <v>42451</v>
      </c>
      <c r="V2811" t="str">
        <f>VLOOKUP(D2811,X$2:Y$13,2)</f>
        <v>1000 to 4999</v>
      </c>
    </row>
    <row r="2812" spans="1:22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>+E2812/D2812</f>
        <v>1.0820000000000001</v>
      </c>
      <c r="P2812">
        <f>AVERAGE(E2812/L2812)</f>
        <v>47.456140350877192</v>
      </c>
      <c r="Q2812" t="str">
        <f>LEFT(N2812,SEARCH("/",N2812)-1)</f>
        <v>theater</v>
      </c>
      <c r="R2812" t="str">
        <f>RIGHT(N2812,LEN(N2812)-SEARCH("/",N2812))</f>
        <v>plays</v>
      </c>
      <c r="S2812" s="8">
        <f>(((J2812/60)/60)/24)+DATE(1970,1,1)</f>
        <v>41759.13962962963</v>
      </c>
      <c r="T2812" s="8">
        <f>(((I2812/60)/60)/24)+DATE(1970,1,1)</f>
        <v>41791.165972222225</v>
      </c>
      <c r="U2812" s="8">
        <f>VALUE(+LEFT(S2812,5))</f>
        <v>41759</v>
      </c>
      <c r="V2812" t="str">
        <f>VLOOKUP(D2812,X$2:Y$13,2)</f>
        <v>1000 to 4999</v>
      </c>
    </row>
    <row r="2813" spans="1:22" ht="28.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>+E2813/D2813</f>
        <v>1.0026999999999999</v>
      </c>
      <c r="P2813">
        <f>AVERAGE(E2813/L2813)</f>
        <v>92.842592592592595</v>
      </c>
      <c r="Q2813" t="str">
        <f>LEFT(N2813,SEARCH("/",N2813)-1)</f>
        <v>theater</v>
      </c>
      <c r="R2813" t="str">
        <f>RIGHT(N2813,LEN(N2813)-SEARCH("/",N2813))</f>
        <v>plays</v>
      </c>
      <c r="S2813" s="8">
        <f>(((J2813/60)/60)/24)+DATE(1970,1,1)</f>
        <v>42028.496562500004</v>
      </c>
      <c r="T2813" s="8">
        <f>(((I2813/60)/60)/24)+DATE(1970,1,1)</f>
        <v>42058.496562500004</v>
      </c>
      <c r="U2813" s="8">
        <f>VALUE(+LEFT(S2813,5))</f>
        <v>42028</v>
      </c>
      <c r="V2813" t="str">
        <f>VLOOKUP(D2813,X$2:Y$13,2)</f>
        <v>10000 to 14999</v>
      </c>
    </row>
    <row r="2814" spans="1:22" ht="28.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>+E2814/D2814</f>
        <v>1.133</v>
      </c>
      <c r="P2814">
        <f>AVERAGE(E2814/L2814)</f>
        <v>68.253012048192772</v>
      </c>
      <c r="Q2814" t="str">
        <f>LEFT(N2814,SEARCH("/",N2814)-1)</f>
        <v>theater</v>
      </c>
      <c r="R2814" t="str">
        <f>RIGHT(N2814,LEN(N2814)-SEARCH("/",N2814))</f>
        <v>plays</v>
      </c>
      <c r="S2814" s="8">
        <f>(((J2814/60)/60)/24)+DATE(1970,1,1)</f>
        <v>42054.74418981481</v>
      </c>
      <c r="T2814" s="8">
        <f>(((I2814/60)/60)/24)+DATE(1970,1,1)</f>
        <v>42100.166666666672</v>
      </c>
      <c r="U2814" s="8">
        <f>VALUE(+LEFT(S2814,5))</f>
        <v>42054</v>
      </c>
      <c r="V2814" t="str">
        <f>VLOOKUP(D2814,X$2:Y$13,2)</f>
        <v>5000 to 9999</v>
      </c>
    </row>
    <row r="2815" spans="1:22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>+E2815/D2815</f>
        <v>1.2757571428571428</v>
      </c>
      <c r="P2815">
        <f>AVERAGE(E2815/L2815)</f>
        <v>37.209583333333335</v>
      </c>
      <c r="Q2815" t="str">
        <f>LEFT(N2815,SEARCH("/",N2815)-1)</f>
        <v>theater</v>
      </c>
      <c r="R2815" t="str">
        <f>RIGHT(N2815,LEN(N2815)-SEARCH("/",N2815))</f>
        <v>plays</v>
      </c>
      <c r="S2815" s="8">
        <f>(((J2815/60)/60)/24)+DATE(1970,1,1)</f>
        <v>42693.742604166662</v>
      </c>
      <c r="T2815" s="8">
        <f>(((I2815/60)/60)/24)+DATE(1970,1,1)</f>
        <v>42718.742604166662</v>
      </c>
      <c r="U2815" s="8">
        <f>VALUE(+LEFT(S2815,5))</f>
        <v>42693</v>
      </c>
      <c r="V2815" t="str">
        <f>VLOOKUP(D2815,X$2:Y$13,2)</f>
        <v>1000 to 4999</v>
      </c>
    </row>
    <row r="2816" spans="1:22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>+E2816/D2816</f>
        <v>1.0773333333333333</v>
      </c>
      <c r="P2816">
        <f>AVERAGE(E2816/L2816)</f>
        <v>25.25</v>
      </c>
      <c r="Q2816" t="str">
        <f>LEFT(N2816,SEARCH("/",N2816)-1)</f>
        <v>theater</v>
      </c>
      <c r="R2816" t="str">
        <f>RIGHT(N2816,LEN(N2816)-SEARCH("/",N2816))</f>
        <v>plays</v>
      </c>
      <c r="S2816" s="8">
        <f>(((J2816/60)/60)/24)+DATE(1970,1,1)</f>
        <v>42103.399479166663</v>
      </c>
      <c r="T2816" s="8">
        <f>(((I2816/60)/60)/24)+DATE(1970,1,1)</f>
        <v>42133.399479166663</v>
      </c>
      <c r="U2816" s="8">
        <f>VALUE(+LEFT(S2816,5))</f>
        <v>42103</v>
      </c>
      <c r="V2816" t="str">
        <f>VLOOKUP(D2816,X$2:Y$13,2)</f>
        <v>1000 to 4999</v>
      </c>
    </row>
    <row r="2817" spans="1:22" ht="28.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>+E2817/D2817</f>
        <v>2.42</v>
      </c>
      <c r="P2817">
        <f>AVERAGE(E2817/L2817)</f>
        <v>43.214285714285715</v>
      </c>
      <c r="Q2817" t="str">
        <f>LEFT(N2817,SEARCH("/",N2817)-1)</f>
        <v>theater</v>
      </c>
      <c r="R2817" t="str">
        <f>RIGHT(N2817,LEN(N2817)-SEARCH("/",N2817))</f>
        <v>plays</v>
      </c>
      <c r="S2817" s="8">
        <f>(((J2817/60)/60)/24)+DATE(1970,1,1)</f>
        <v>42559.776724537034</v>
      </c>
      <c r="T2817" s="8">
        <f>(((I2817/60)/60)/24)+DATE(1970,1,1)</f>
        <v>42589.776724537034</v>
      </c>
      <c r="U2817" s="8">
        <f>VALUE(+LEFT(S2817,5))</f>
        <v>42559</v>
      </c>
      <c r="V2817" t="str">
        <f>VLOOKUP(D2817,X$2:Y$13,2)</f>
        <v>Less than 1000</v>
      </c>
    </row>
    <row r="2818" spans="1:22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>+E2818/D2818</f>
        <v>1.4156666666666666</v>
      </c>
      <c r="P2818">
        <f>AVERAGE(E2818/L2818)</f>
        <v>25.130177514792898</v>
      </c>
      <c r="Q2818" t="str">
        <f>LEFT(N2818,SEARCH("/",N2818)-1)</f>
        <v>theater</v>
      </c>
      <c r="R2818" t="str">
        <f>RIGHT(N2818,LEN(N2818)-SEARCH("/",N2818))</f>
        <v>plays</v>
      </c>
      <c r="S2818" s="8">
        <f>(((J2818/60)/60)/24)+DATE(1970,1,1)</f>
        <v>42188.467499999999</v>
      </c>
      <c r="T2818" s="8">
        <f>(((I2818/60)/60)/24)+DATE(1970,1,1)</f>
        <v>42218.666666666672</v>
      </c>
      <c r="U2818" s="8">
        <f>VALUE(+LEFT(S2818,5))</f>
        <v>42188</v>
      </c>
      <c r="V2818" t="str">
        <f>VLOOKUP(D2818,X$2:Y$13,2)</f>
        <v>1000 to 4999</v>
      </c>
    </row>
    <row r="2819" spans="1:22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>+E2819/D2819</f>
        <v>1.3</v>
      </c>
      <c r="P2819">
        <f>AVERAGE(E2819/L2819)</f>
        <v>23.636363636363637</v>
      </c>
      <c r="Q2819" t="str">
        <f>LEFT(N2819,SEARCH("/",N2819)-1)</f>
        <v>theater</v>
      </c>
      <c r="R2819" t="str">
        <f>RIGHT(N2819,LEN(N2819)-SEARCH("/",N2819))</f>
        <v>plays</v>
      </c>
      <c r="S2819" s="8">
        <f>(((J2819/60)/60)/24)+DATE(1970,1,1)</f>
        <v>42023.634976851856</v>
      </c>
      <c r="T2819" s="8">
        <f>(((I2819/60)/60)/24)+DATE(1970,1,1)</f>
        <v>42063.634976851856</v>
      </c>
      <c r="U2819" s="8">
        <f>VALUE(+LEFT(S2819,5))</f>
        <v>42023</v>
      </c>
      <c r="V2819" t="str">
        <f>VLOOKUP(D2819,X$2:Y$13,2)</f>
        <v>Less than 1000</v>
      </c>
    </row>
    <row r="2820" spans="1:22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>+E2820/D2820</f>
        <v>1.0603</v>
      </c>
      <c r="P2820">
        <f>AVERAGE(E2820/L2820)</f>
        <v>103.95098039215686</v>
      </c>
      <c r="Q2820" t="str">
        <f>LEFT(N2820,SEARCH("/",N2820)-1)</f>
        <v>theater</v>
      </c>
      <c r="R2820" t="str">
        <f>RIGHT(N2820,LEN(N2820)-SEARCH("/",N2820))</f>
        <v>plays</v>
      </c>
      <c r="S2820" s="8">
        <f>(((J2820/60)/60)/24)+DATE(1970,1,1)</f>
        <v>42250.598217592589</v>
      </c>
      <c r="T2820" s="8">
        <f>(((I2820/60)/60)/24)+DATE(1970,1,1)</f>
        <v>42270.598217592589</v>
      </c>
      <c r="U2820" s="8">
        <f>VALUE(+LEFT(S2820,5))</f>
        <v>42250</v>
      </c>
      <c r="V2820" t="str">
        <f>VLOOKUP(D2820,X$2:Y$13,2)</f>
        <v>10000 to 14999</v>
      </c>
    </row>
    <row r="2821" spans="1:22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>+E2821/D2821</f>
        <v>1.048</v>
      </c>
      <c r="P2821">
        <f>AVERAGE(E2821/L2821)</f>
        <v>50.384615384615387</v>
      </c>
      <c r="Q2821" t="str">
        <f>LEFT(N2821,SEARCH("/",N2821)-1)</f>
        <v>theater</v>
      </c>
      <c r="R2821" t="str">
        <f>RIGHT(N2821,LEN(N2821)-SEARCH("/",N2821))</f>
        <v>plays</v>
      </c>
      <c r="S2821" s="8">
        <f>(((J2821/60)/60)/24)+DATE(1970,1,1)</f>
        <v>42139.525567129633</v>
      </c>
      <c r="T2821" s="8">
        <f>(((I2821/60)/60)/24)+DATE(1970,1,1)</f>
        <v>42169.525567129633</v>
      </c>
      <c r="U2821" s="8">
        <f>VALUE(+LEFT(S2821,5))</f>
        <v>42139</v>
      </c>
      <c r="V2821" t="str">
        <f>VLOOKUP(D2821,X$2:Y$13,2)</f>
        <v>5000 to 9999</v>
      </c>
    </row>
    <row r="2822" spans="1:22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>+E2822/D2822</f>
        <v>1.36</v>
      </c>
      <c r="P2822">
        <f>AVERAGE(E2822/L2822)</f>
        <v>13.6</v>
      </c>
      <c r="Q2822" t="str">
        <f>LEFT(N2822,SEARCH("/",N2822)-1)</f>
        <v>theater</v>
      </c>
      <c r="R2822" t="str">
        <f>RIGHT(N2822,LEN(N2822)-SEARCH("/",N2822))</f>
        <v>plays</v>
      </c>
      <c r="S2822" s="8">
        <f>(((J2822/60)/60)/24)+DATE(1970,1,1)</f>
        <v>42401.610983796301</v>
      </c>
      <c r="T2822" s="8">
        <f>(((I2822/60)/60)/24)+DATE(1970,1,1)</f>
        <v>42426</v>
      </c>
      <c r="U2822" s="8">
        <f>VALUE(+LEFT(S2822,5))</f>
        <v>42401</v>
      </c>
      <c r="V2822" t="str">
        <f>VLOOKUP(D2822,X$2:Y$13,2)</f>
        <v>Less than 1000</v>
      </c>
    </row>
    <row r="2823" spans="1:22" ht="43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>+E2823/D2823</f>
        <v>1</v>
      </c>
      <c r="P2823">
        <f>AVERAGE(E2823/L2823)</f>
        <v>28.571428571428573</v>
      </c>
      <c r="Q2823" t="str">
        <f>LEFT(N2823,SEARCH("/",N2823)-1)</f>
        <v>theater</v>
      </c>
      <c r="R2823" t="str">
        <f>RIGHT(N2823,LEN(N2823)-SEARCH("/",N2823))</f>
        <v>plays</v>
      </c>
      <c r="S2823" s="8">
        <f>(((J2823/60)/60)/24)+DATE(1970,1,1)</f>
        <v>41875.922858796301</v>
      </c>
      <c r="T2823" s="8">
        <f>(((I2823/60)/60)/24)+DATE(1970,1,1)</f>
        <v>41905.922858796301</v>
      </c>
      <c r="U2823" s="8">
        <f>VALUE(+LEFT(S2823,5))</f>
        <v>41875</v>
      </c>
      <c r="V2823" t="str">
        <f>VLOOKUP(D2823,X$2:Y$13,2)</f>
        <v>1000 to 4999</v>
      </c>
    </row>
    <row r="2824" spans="1:22" ht="43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>+E2824/D2824</f>
        <v>1</v>
      </c>
      <c r="P2824">
        <f>AVERAGE(E2824/L2824)</f>
        <v>63.829787234042556</v>
      </c>
      <c r="Q2824" t="str">
        <f>LEFT(N2824,SEARCH("/",N2824)-1)</f>
        <v>theater</v>
      </c>
      <c r="R2824" t="str">
        <f>RIGHT(N2824,LEN(N2824)-SEARCH("/",N2824))</f>
        <v>plays</v>
      </c>
      <c r="S2824" s="8">
        <f>(((J2824/60)/60)/24)+DATE(1970,1,1)</f>
        <v>42060.683935185181</v>
      </c>
      <c r="T2824" s="8">
        <f>(((I2824/60)/60)/24)+DATE(1970,1,1)</f>
        <v>42090.642268518524</v>
      </c>
      <c r="U2824" s="8">
        <f>VALUE(+LEFT(S2824,5))</f>
        <v>42060</v>
      </c>
      <c r="V2824" t="str">
        <f>VLOOKUP(D2824,X$2:Y$13,2)</f>
        <v>5000 to 9999</v>
      </c>
    </row>
    <row r="2825" spans="1:22" ht="43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>+E2825/D2825</f>
        <v>1.24</v>
      </c>
      <c r="P2825">
        <f>AVERAGE(E2825/L2825)</f>
        <v>8.8571428571428577</v>
      </c>
      <c r="Q2825" t="str">
        <f>LEFT(N2825,SEARCH("/",N2825)-1)</f>
        <v>theater</v>
      </c>
      <c r="R2825" t="str">
        <f>RIGHT(N2825,LEN(N2825)-SEARCH("/",N2825))</f>
        <v>plays</v>
      </c>
      <c r="S2825" s="8">
        <f>(((J2825/60)/60)/24)+DATE(1970,1,1)</f>
        <v>42067.011643518519</v>
      </c>
      <c r="T2825" s="8">
        <f>(((I2825/60)/60)/24)+DATE(1970,1,1)</f>
        <v>42094.957638888889</v>
      </c>
      <c r="U2825" s="8">
        <f>VALUE(+LEFT(S2825,5))</f>
        <v>42067</v>
      </c>
      <c r="V2825" t="str">
        <f>VLOOKUP(D2825,X$2:Y$13,2)</f>
        <v>Less than 1000</v>
      </c>
    </row>
    <row r="2826" spans="1:22" ht="28.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>+E2826/D2826</f>
        <v>1.1692307692307693</v>
      </c>
      <c r="P2826">
        <f>AVERAGE(E2826/L2826)</f>
        <v>50.666666666666664</v>
      </c>
      <c r="Q2826" t="str">
        <f>LEFT(N2826,SEARCH("/",N2826)-1)</f>
        <v>theater</v>
      </c>
      <c r="R2826" t="str">
        <f>RIGHT(N2826,LEN(N2826)-SEARCH("/",N2826))</f>
        <v>plays</v>
      </c>
      <c r="S2826" s="8">
        <f>(((J2826/60)/60)/24)+DATE(1970,1,1)</f>
        <v>42136.270787037036</v>
      </c>
      <c r="T2826" s="8">
        <f>(((I2826/60)/60)/24)+DATE(1970,1,1)</f>
        <v>42168.071527777778</v>
      </c>
      <c r="U2826" s="8">
        <f>VALUE(+LEFT(S2826,5))</f>
        <v>42136</v>
      </c>
      <c r="V2826" t="str">
        <f>VLOOKUP(D2826,X$2:Y$13,2)</f>
        <v>Less than 1000</v>
      </c>
    </row>
    <row r="2827" spans="1:22" ht="43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>+E2827/D2827</f>
        <v>1.0333333333333334</v>
      </c>
      <c r="P2827">
        <f>AVERAGE(E2827/L2827)</f>
        <v>60.784313725490193</v>
      </c>
      <c r="Q2827" t="str">
        <f>LEFT(N2827,SEARCH("/",N2827)-1)</f>
        <v>theater</v>
      </c>
      <c r="R2827" t="str">
        <f>RIGHT(N2827,LEN(N2827)-SEARCH("/",N2827))</f>
        <v>plays</v>
      </c>
      <c r="S2827" s="8">
        <f>(((J2827/60)/60)/24)+DATE(1970,1,1)</f>
        <v>42312.792662037042</v>
      </c>
      <c r="T2827" s="8">
        <f>(((I2827/60)/60)/24)+DATE(1970,1,1)</f>
        <v>42342.792662037042</v>
      </c>
      <c r="U2827" s="8">
        <f>VALUE(+LEFT(S2827,5))</f>
        <v>42312</v>
      </c>
      <c r="V2827" t="str">
        <f>VLOOKUP(D2827,X$2:Y$13,2)</f>
        <v>1000 to 4999</v>
      </c>
    </row>
    <row r="2828" spans="1:22" ht="43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>+E2828/D2828</f>
        <v>1.0774999999999999</v>
      </c>
      <c r="P2828">
        <f>AVERAGE(E2828/L2828)</f>
        <v>113.42105263157895</v>
      </c>
      <c r="Q2828" t="str">
        <f>LEFT(N2828,SEARCH("/",N2828)-1)</f>
        <v>theater</v>
      </c>
      <c r="R2828" t="str">
        <f>RIGHT(N2828,LEN(N2828)-SEARCH("/",N2828))</f>
        <v>plays</v>
      </c>
      <c r="S2828" s="8">
        <f>(((J2828/60)/60)/24)+DATE(1970,1,1)</f>
        <v>42171.034861111111</v>
      </c>
      <c r="T2828" s="8">
        <f>(((I2828/60)/60)/24)+DATE(1970,1,1)</f>
        <v>42195.291666666672</v>
      </c>
      <c r="U2828" s="8">
        <f>VALUE(+LEFT(S2828,5))</f>
        <v>42171</v>
      </c>
      <c r="V2828" t="str">
        <f>VLOOKUP(D2828,X$2:Y$13,2)</f>
        <v>1000 to 4999</v>
      </c>
    </row>
    <row r="2829" spans="1:22" ht="43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>+E2829/D2829</f>
        <v>1.2024999999999999</v>
      </c>
      <c r="P2829">
        <f>AVERAGE(E2829/L2829)</f>
        <v>104.56521739130434</v>
      </c>
      <c r="Q2829" t="str">
        <f>LEFT(N2829,SEARCH("/",N2829)-1)</f>
        <v>theater</v>
      </c>
      <c r="R2829" t="str">
        <f>RIGHT(N2829,LEN(N2829)-SEARCH("/",N2829))</f>
        <v>plays</v>
      </c>
      <c r="S2829" s="8">
        <f>(((J2829/60)/60)/24)+DATE(1970,1,1)</f>
        <v>42494.683634259258</v>
      </c>
      <c r="T2829" s="8">
        <f>(((I2829/60)/60)/24)+DATE(1970,1,1)</f>
        <v>42524.6875</v>
      </c>
      <c r="U2829" s="8">
        <f>VALUE(+LEFT(S2829,5))</f>
        <v>42494</v>
      </c>
      <c r="V2829" t="str">
        <f>VLOOKUP(D2829,X$2:Y$13,2)</f>
        <v>1000 to 4999</v>
      </c>
    </row>
    <row r="2830" spans="1:22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>+E2830/D2830</f>
        <v>1.0037894736842106</v>
      </c>
      <c r="P2830">
        <f>AVERAGE(E2830/L2830)</f>
        <v>98.30927835051547</v>
      </c>
      <c r="Q2830" t="str">
        <f>LEFT(N2830,SEARCH("/",N2830)-1)</f>
        <v>theater</v>
      </c>
      <c r="R2830" t="str">
        <f>RIGHT(N2830,LEN(N2830)-SEARCH("/",N2830))</f>
        <v>plays</v>
      </c>
      <c r="S2830" s="8">
        <f>(((J2830/60)/60)/24)+DATE(1970,1,1)</f>
        <v>42254.264687499999</v>
      </c>
      <c r="T2830" s="8">
        <f>(((I2830/60)/60)/24)+DATE(1970,1,1)</f>
        <v>42279.958333333328</v>
      </c>
      <c r="U2830" s="8">
        <f>VALUE(+LEFT(S2830,5))</f>
        <v>42254</v>
      </c>
      <c r="V2830" t="str">
        <f>VLOOKUP(D2830,X$2:Y$13,2)</f>
        <v>5000 to 9999</v>
      </c>
    </row>
    <row r="2831" spans="1:22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>+E2831/D2831</f>
        <v>1.0651999999999999</v>
      </c>
      <c r="P2831">
        <f>AVERAGE(E2831/L2831)</f>
        <v>35.039473684210527</v>
      </c>
      <c r="Q2831" t="str">
        <f>LEFT(N2831,SEARCH("/",N2831)-1)</f>
        <v>theater</v>
      </c>
      <c r="R2831" t="str">
        <f>RIGHT(N2831,LEN(N2831)-SEARCH("/",N2831))</f>
        <v>plays</v>
      </c>
      <c r="S2831" s="8">
        <f>(((J2831/60)/60)/24)+DATE(1970,1,1)</f>
        <v>42495.434236111112</v>
      </c>
      <c r="T2831" s="8">
        <f>(((I2831/60)/60)/24)+DATE(1970,1,1)</f>
        <v>42523.434236111112</v>
      </c>
      <c r="U2831" s="8">
        <f>VALUE(+LEFT(S2831,5))</f>
        <v>42495</v>
      </c>
      <c r="V2831" t="str">
        <f>VLOOKUP(D2831,X$2:Y$13,2)</f>
        <v>1000 to 4999</v>
      </c>
    </row>
    <row r="2832" spans="1:22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>+E2832/D2832</f>
        <v>1</v>
      </c>
      <c r="P2832">
        <f>AVERAGE(E2832/L2832)</f>
        <v>272.72727272727275</v>
      </c>
      <c r="Q2832" t="str">
        <f>LEFT(N2832,SEARCH("/",N2832)-1)</f>
        <v>theater</v>
      </c>
      <c r="R2832" t="str">
        <f>RIGHT(N2832,LEN(N2832)-SEARCH("/",N2832))</f>
        <v>plays</v>
      </c>
      <c r="S2832" s="8">
        <f>(((J2832/60)/60)/24)+DATE(1970,1,1)</f>
        <v>41758.839675925927</v>
      </c>
      <c r="T2832" s="8">
        <f>(((I2832/60)/60)/24)+DATE(1970,1,1)</f>
        <v>41771.165972222225</v>
      </c>
      <c r="U2832" s="8">
        <f>VALUE(+LEFT(S2832,5))</f>
        <v>41758</v>
      </c>
      <c r="V2832" t="str">
        <f>VLOOKUP(D2832,X$2:Y$13,2)</f>
        <v>1000 to 4999</v>
      </c>
    </row>
    <row r="2833" spans="1:22" ht="28.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>+E2833/D2833</f>
        <v>1.1066666666666667</v>
      </c>
      <c r="P2833">
        <f>AVERAGE(E2833/L2833)</f>
        <v>63.846153846153847</v>
      </c>
      <c r="Q2833" t="str">
        <f>LEFT(N2833,SEARCH("/",N2833)-1)</f>
        <v>theater</v>
      </c>
      <c r="R2833" t="str">
        <f>RIGHT(N2833,LEN(N2833)-SEARCH("/",N2833))</f>
        <v>plays</v>
      </c>
      <c r="S2833" s="8">
        <f>(((J2833/60)/60)/24)+DATE(1970,1,1)</f>
        <v>42171.824884259258</v>
      </c>
      <c r="T2833" s="8">
        <f>(((I2833/60)/60)/24)+DATE(1970,1,1)</f>
        <v>42201.824884259258</v>
      </c>
      <c r="U2833" s="8">
        <f>VALUE(+LEFT(S2833,5))</f>
        <v>42171</v>
      </c>
      <c r="V2833" t="str">
        <f>VLOOKUP(D2833,X$2:Y$13,2)</f>
        <v>1000 to 4999</v>
      </c>
    </row>
    <row r="2834" spans="1:22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>+E2834/D2834</f>
        <v>1.1471959999999999</v>
      </c>
      <c r="P2834">
        <f>AVERAGE(E2834/L2834)</f>
        <v>30.189368421052631</v>
      </c>
      <c r="Q2834" t="str">
        <f>LEFT(N2834,SEARCH("/",N2834)-1)</f>
        <v>theater</v>
      </c>
      <c r="R2834" t="str">
        <f>RIGHT(N2834,LEN(N2834)-SEARCH("/",N2834))</f>
        <v>plays</v>
      </c>
      <c r="S2834" s="8">
        <f>(((J2834/60)/60)/24)+DATE(1970,1,1)</f>
        <v>41938.709421296298</v>
      </c>
      <c r="T2834" s="8">
        <f>(((I2834/60)/60)/24)+DATE(1970,1,1)</f>
        <v>41966.916666666672</v>
      </c>
      <c r="U2834" s="8">
        <f>VALUE(+LEFT(S2834,5))</f>
        <v>41938</v>
      </c>
      <c r="V2834" t="str">
        <f>VLOOKUP(D2834,X$2:Y$13,2)</f>
        <v>1000 to 4999</v>
      </c>
    </row>
    <row r="2835" spans="1:2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>+E2835/D2835</f>
        <v>1.0825925925925926</v>
      </c>
      <c r="P2835">
        <f>AVERAGE(E2835/L2835)</f>
        <v>83.51428571428572</v>
      </c>
      <c r="Q2835" t="str">
        <f>LEFT(N2835,SEARCH("/",N2835)-1)</f>
        <v>theater</v>
      </c>
      <c r="R2835" t="str">
        <f>RIGHT(N2835,LEN(N2835)-SEARCH("/",N2835))</f>
        <v>plays</v>
      </c>
      <c r="S2835" s="8">
        <f>(((J2835/60)/60)/24)+DATE(1970,1,1)</f>
        <v>42268.127696759257</v>
      </c>
      <c r="T2835" s="8">
        <f>(((I2835/60)/60)/24)+DATE(1970,1,1)</f>
        <v>42288.083333333328</v>
      </c>
      <c r="U2835" s="8">
        <f>VALUE(+LEFT(S2835,5))</f>
        <v>42268</v>
      </c>
      <c r="V2835" t="str">
        <f>VLOOKUP(D2835,X$2:Y$13,2)</f>
        <v>1000 to 4999</v>
      </c>
    </row>
    <row r="2836" spans="1:22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>+E2836/D2836</f>
        <v>1.7</v>
      </c>
      <c r="P2836">
        <f>AVERAGE(E2836/L2836)</f>
        <v>64.761904761904759</v>
      </c>
      <c r="Q2836" t="str">
        <f>LEFT(N2836,SEARCH("/",N2836)-1)</f>
        <v>theater</v>
      </c>
      <c r="R2836" t="str">
        <f>RIGHT(N2836,LEN(N2836)-SEARCH("/",N2836))</f>
        <v>plays</v>
      </c>
      <c r="S2836" s="8">
        <f>(((J2836/60)/60)/24)+DATE(1970,1,1)</f>
        <v>42019.959837962961</v>
      </c>
      <c r="T2836" s="8">
        <f>(((I2836/60)/60)/24)+DATE(1970,1,1)</f>
        <v>42034.959837962961</v>
      </c>
      <c r="U2836" s="8">
        <f>VALUE(+LEFT(S2836,5))</f>
        <v>42019</v>
      </c>
      <c r="V2836" t="str">
        <f>VLOOKUP(D2836,X$2:Y$13,2)</f>
        <v>Less than 1000</v>
      </c>
    </row>
    <row r="2837" spans="1:22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>+E2837/D2837</f>
        <v>1.8709899999999999</v>
      </c>
      <c r="P2837">
        <f>AVERAGE(E2837/L2837)</f>
        <v>20.118172043010752</v>
      </c>
      <c r="Q2837" t="str">
        <f>LEFT(N2837,SEARCH("/",N2837)-1)</f>
        <v>theater</v>
      </c>
      <c r="R2837" t="str">
        <f>RIGHT(N2837,LEN(N2837)-SEARCH("/",N2837))</f>
        <v>plays</v>
      </c>
      <c r="S2837" s="8">
        <f>(((J2837/60)/60)/24)+DATE(1970,1,1)</f>
        <v>42313.703900462962</v>
      </c>
      <c r="T2837" s="8">
        <f>(((I2837/60)/60)/24)+DATE(1970,1,1)</f>
        <v>42343</v>
      </c>
      <c r="U2837" s="8">
        <f>VALUE(+LEFT(S2837,5))</f>
        <v>42313</v>
      </c>
      <c r="V2837" t="str">
        <f>VLOOKUP(D2837,X$2:Y$13,2)</f>
        <v>1000 to 4999</v>
      </c>
    </row>
    <row r="2838" spans="1:22" ht="43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>+E2838/D2838</f>
        <v>1.0777777777777777</v>
      </c>
      <c r="P2838">
        <f>AVERAGE(E2838/L2838)</f>
        <v>44.090909090909093</v>
      </c>
      <c r="Q2838" t="str">
        <f>LEFT(N2838,SEARCH("/",N2838)-1)</f>
        <v>theater</v>
      </c>
      <c r="R2838" t="str">
        <f>RIGHT(N2838,LEN(N2838)-SEARCH("/",N2838))</f>
        <v>plays</v>
      </c>
      <c r="S2838" s="8">
        <f>(((J2838/60)/60)/24)+DATE(1970,1,1)</f>
        <v>42746.261782407411</v>
      </c>
      <c r="T2838" s="8">
        <f>(((I2838/60)/60)/24)+DATE(1970,1,1)</f>
        <v>42784.207638888889</v>
      </c>
      <c r="U2838" s="8">
        <f>VALUE(+LEFT(S2838,5))</f>
        <v>42746</v>
      </c>
      <c r="V2838" t="str">
        <f>VLOOKUP(D2838,X$2:Y$13,2)</f>
        <v>Less than 1000</v>
      </c>
    </row>
    <row r="2839" spans="1:22" ht="43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>+E2839/D2839</f>
        <v>1</v>
      </c>
      <c r="P2839">
        <f>AVERAGE(E2839/L2839)</f>
        <v>40.476190476190474</v>
      </c>
      <c r="Q2839" t="str">
        <f>LEFT(N2839,SEARCH("/",N2839)-1)</f>
        <v>theater</v>
      </c>
      <c r="R2839" t="str">
        <f>RIGHT(N2839,LEN(N2839)-SEARCH("/",N2839))</f>
        <v>plays</v>
      </c>
      <c r="S2839" s="8">
        <f>(((J2839/60)/60)/24)+DATE(1970,1,1)</f>
        <v>42307.908379629633</v>
      </c>
      <c r="T2839" s="8">
        <f>(((I2839/60)/60)/24)+DATE(1970,1,1)</f>
        <v>42347.950046296297</v>
      </c>
      <c r="U2839" s="8">
        <f>VALUE(+LEFT(S2839,5))</f>
        <v>42307</v>
      </c>
      <c r="V2839" t="str">
        <f>VLOOKUP(D2839,X$2:Y$13,2)</f>
        <v>Less than 1000</v>
      </c>
    </row>
    <row r="2840" spans="1:22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>+E2840/D2840</f>
        <v>1.2024999999999999</v>
      </c>
      <c r="P2840">
        <f>AVERAGE(E2840/L2840)</f>
        <v>44.537037037037038</v>
      </c>
      <c r="Q2840" t="str">
        <f>LEFT(N2840,SEARCH("/",N2840)-1)</f>
        <v>theater</v>
      </c>
      <c r="R2840" t="str">
        <f>RIGHT(N2840,LEN(N2840)-SEARCH("/",N2840))</f>
        <v>plays</v>
      </c>
      <c r="S2840" s="8">
        <f>(((J2840/60)/60)/24)+DATE(1970,1,1)</f>
        <v>41842.607592592591</v>
      </c>
      <c r="T2840" s="8">
        <f>(((I2840/60)/60)/24)+DATE(1970,1,1)</f>
        <v>41864.916666666664</v>
      </c>
      <c r="U2840" s="8">
        <f>VALUE(+LEFT(S2840,5))</f>
        <v>41842</v>
      </c>
      <c r="V2840" t="str">
        <f>VLOOKUP(D2840,X$2:Y$13,2)</f>
        <v>1000 to 4999</v>
      </c>
    </row>
    <row r="2841" spans="1:22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>+E2841/D2841</f>
        <v>1.1142857142857143</v>
      </c>
      <c r="P2841">
        <f>AVERAGE(E2841/L2841)</f>
        <v>125.80645161290323</v>
      </c>
      <c r="Q2841" t="str">
        <f>LEFT(N2841,SEARCH("/",N2841)-1)</f>
        <v>theater</v>
      </c>
      <c r="R2841" t="str">
        <f>RIGHT(N2841,LEN(N2841)-SEARCH("/",N2841))</f>
        <v>plays</v>
      </c>
      <c r="S2841" s="8">
        <f>(((J2841/60)/60)/24)+DATE(1970,1,1)</f>
        <v>41853.240208333329</v>
      </c>
      <c r="T2841" s="8">
        <f>(((I2841/60)/60)/24)+DATE(1970,1,1)</f>
        <v>41876.207638888889</v>
      </c>
      <c r="U2841" s="8">
        <f>VALUE(+LEFT(S2841,5))</f>
        <v>41853</v>
      </c>
      <c r="V2841" t="str">
        <f>VLOOKUP(D2841,X$2:Y$13,2)</f>
        <v>1000 to 4999</v>
      </c>
    </row>
    <row r="2842" spans="1:22" ht="43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>+E2842/D2842</f>
        <v>1.04</v>
      </c>
      <c r="P2842">
        <f>AVERAGE(E2842/L2842)</f>
        <v>19.696969696969695</v>
      </c>
      <c r="Q2842" t="str">
        <f>LEFT(N2842,SEARCH("/",N2842)-1)</f>
        <v>theater</v>
      </c>
      <c r="R2842" t="str">
        <f>RIGHT(N2842,LEN(N2842)-SEARCH("/",N2842))</f>
        <v>plays</v>
      </c>
      <c r="S2842" s="8">
        <f>(((J2842/60)/60)/24)+DATE(1970,1,1)</f>
        <v>42060.035636574074</v>
      </c>
      <c r="T2842" s="8">
        <f>(((I2842/60)/60)/24)+DATE(1970,1,1)</f>
        <v>42081.708333333328</v>
      </c>
      <c r="U2842" s="8">
        <f>VALUE(+LEFT(S2842,5))</f>
        <v>42060</v>
      </c>
      <c r="V2842" t="str">
        <f>VLOOKUP(D2842,X$2:Y$13,2)</f>
        <v>1000 to 4999</v>
      </c>
    </row>
    <row r="2843" spans="1:22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>+E2843/D2843</f>
        <v>0.01</v>
      </c>
      <c r="P2843">
        <f>AVERAGE(E2843/L2843)</f>
        <v>10</v>
      </c>
      <c r="Q2843" t="str">
        <f>LEFT(N2843,SEARCH("/",N2843)-1)</f>
        <v>theater</v>
      </c>
      <c r="R2843" t="str">
        <f>RIGHT(N2843,LEN(N2843)-SEARCH("/",N2843))</f>
        <v>plays</v>
      </c>
      <c r="S2843" s="8">
        <f>(((J2843/60)/60)/24)+DATE(1970,1,1)</f>
        <v>42291.739548611105</v>
      </c>
      <c r="T2843" s="8">
        <f>(((I2843/60)/60)/24)+DATE(1970,1,1)</f>
        <v>42351.781215277777</v>
      </c>
      <c r="U2843" s="8">
        <f>VALUE(+LEFT(S2843,5))</f>
        <v>42291</v>
      </c>
      <c r="V2843" t="str">
        <f>VLOOKUP(D2843,X$2:Y$13,2)</f>
        <v>1000 to 4999</v>
      </c>
    </row>
    <row r="2844" spans="1:22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>+E2844/D2844</f>
        <v>0</v>
      </c>
      <c r="P2844" t="e">
        <f>AVERAGE(E2844/L2844)</f>
        <v>#DIV/0!</v>
      </c>
      <c r="Q2844" t="str">
        <f>LEFT(N2844,SEARCH("/",N2844)-1)</f>
        <v>theater</v>
      </c>
      <c r="R2844" t="str">
        <f>RIGHT(N2844,LEN(N2844)-SEARCH("/",N2844))</f>
        <v>plays</v>
      </c>
      <c r="S2844" s="8">
        <f>(((J2844/60)/60)/24)+DATE(1970,1,1)</f>
        <v>41784.952488425923</v>
      </c>
      <c r="T2844" s="8">
        <f>(((I2844/60)/60)/24)+DATE(1970,1,1)</f>
        <v>41811.458333333336</v>
      </c>
      <c r="U2844" s="8">
        <f>VALUE(+LEFT(S2844,5))</f>
        <v>41784</v>
      </c>
      <c r="V2844" t="str">
        <f>VLOOKUP(D2844,X$2:Y$13,2)</f>
        <v>1000 to 4999</v>
      </c>
    </row>
    <row r="2845" spans="1:22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>+E2845/D2845</f>
        <v>0</v>
      </c>
      <c r="P2845" t="e">
        <f>AVERAGE(E2845/L2845)</f>
        <v>#DIV/0!</v>
      </c>
      <c r="Q2845" t="str">
        <f>LEFT(N2845,SEARCH("/",N2845)-1)</f>
        <v>theater</v>
      </c>
      <c r="R2845" t="str">
        <f>RIGHT(N2845,LEN(N2845)-SEARCH("/",N2845))</f>
        <v>plays</v>
      </c>
      <c r="S2845" s="8">
        <f>(((J2845/60)/60)/24)+DATE(1970,1,1)</f>
        <v>42492.737847222219</v>
      </c>
      <c r="T2845" s="8">
        <f>(((I2845/60)/60)/24)+DATE(1970,1,1)</f>
        <v>42534.166666666672</v>
      </c>
      <c r="U2845" s="8">
        <f>VALUE(+LEFT(S2845,5))</f>
        <v>42492</v>
      </c>
      <c r="V2845" t="str">
        <f>VLOOKUP(D2845,X$2:Y$13,2)</f>
        <v>1000 to 4999</v>
      </c>
    </row>
    <row r="2846" spans="1:22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>+E2846/D2846</f>
        <v>5.4545454545454543E-2</v>
      </c>
      <c r="P2846">
        <f>AVERAGE(E2846/L2846)</f>
        <v>30</v>
      </c>
      <c r="Q2846" t="str">
        <f>LEFT(N2846,SEARCH("/",N2846)-1)</f>
        <v>theater</v>
      </c>
      <c r="R2846" t="str">
        <f>RIGHT(N2846,LEN(N2846)-SEARCH("/",N2846))</f>
        <v>plays</v>
      </c>
      <c r="S2846" s="8">
        <f>(((J2846/60)/60)/24)+DATE(1970,1,1)</f>
        <v>42709.546064814815</v>
      </c>
      <c r="T2846" s="8">
        <f>(((I2846/60)/60)/24)+DATE(1970,1,1)</f>
        <v>42739.546064814815</v>
      </c>
      <c r="U2846" s="8">
        <f>VALUE(+LEFT(S2846,5))</f>
        <v>42709</v>
      </c>
      <c r="V2846" t="str">
        <f>VLOOKUP(D2846,X$2:Y$13,2)</f>
        <v>Less than 1000</v>
      </c>
    </row>
    <row r="2847" spans="1:22" ht="28.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>+E2847/D2847</f>
        <v>0.31546666666666667</v>
      </c>
      <c r="P2847">
        <f>AVERAGE(E2847/L2847)</f>
        <v>60.666666666666664</v>
      </c>
      <c r="Q2847" t="str">
        <f>LEFT(N2847,SEARCH("/",N2847)-1)</f>
        <v>theater</v>
      </c>
      <c r="R2847" t="str">
        <f>RIGHT(N2847,LEN(N2847)-SEARCH("/",N2847))</f>
        <v>plays</v>
      </c>
      <c r="S2847" s="8">
        <f>(((J2847/60)/60)/24)+DATE(1970,1,1)</f>
        <v>42103.016585648147</v>
      </c>
      <c r="T2847" s="8">
        <f>(((I2847/60)/60)/24)+DATE(1970,1,1)</f>
        <v>42163.016585648147</v>
      </c>
      <c r="U2847" s="8">
        <f>VALUE(+LEFT(S2847,5))</f>
        <v>42103</v>
      </c>
      <c r="V2847" t="str">
        <f>VLOOKUP(D2847,X$2:Y$13,2)</f>
        <v>5000 to 9999</v>
      </c>
    </row>
    <row r="2848" spans="1:22" ht="43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>+E2848/D2848</f>
        <v>0</v>
      </c>
      <c r="P2848" t="e">
        <f>AVERAGE(E2848/L2848)</f>
        <v>#DIV/0!</v>
      </c>
      <c r="Q2848" t="str">
        <f>LEFT(N2848,SEARCH("/",N2848)-1)</f>
        <v>theater</v>
      </c>
      <c r="R2848" t="str">
        <f>RIGHT(N2848,LEN(N2848)-SEARCH("/",N2848))</f>
        <v>plays</v>
      </c>
      <c r="S2848" s="8">
        <f>(((J2848/60)/60)/24)+DATE(1970,1,1)</f>
        <v>42108.692060185189</v>
      </c>
      <c r="T2848" s="8">
        <f>(((I2848/60)/60)/24)+DATE(1970,1,1)</f>
        <v>42153.692060185189</v>
      </c>
      <c r="U2848" s="8">
        <f>VALUE(+LEFT(S2848,5))</f>
        <v>42108</v>
      </c>
      <c r="V2848" t="str">
        <f>VLOOKUP(D2848,X$2:Y$13,2)</f>
        <v>5000 to 9999</v>
      </c>
    </row>
    <row r="2849" spans="1:22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>+E2849/D2849</f>
        <v>0</v>
      </c>
      <c r="P2849" t="e">
        <f>AVERAGE(E2849/L2849)</f>
        <v>#DIV/0!</v>
      </c>
      <c r="Q2849" t="str">
        <f>LEFT(N2849,SEARCH("/",N2849)-1)</f>
        <v>theater</v>
      </c>
      <c r="R2849" t="str">
        <f>RIGHT(N2849,LEN(N2849)-SEARCH("/",N2849))</f>
        <v>plays</v>
      </c>
      <c r="S2849" s="8">
        <f>(((J2849/60)/60)/24)+DATE(1970,1,1)</f>
        <v>42453.806307870371</v>
      </c>
      <c r="T2849" s="8">
        <f>(((I2849/60)/60)/24)+DATE(1970,1,1)</f>
        <v>42513.806307870371</v>
      </c>
      <c r="U2849" s="8">
        <f>VALUE(+LEFT(S2849,5))</f>
        <v>42453</v>
      </c>
      <c r="V2849" t="str">
        <f>VLOOKUP(D2849,X$2:Y$13,2)</f>
        <v>1000 to 4999</v>
      </c>
    </row>
    <row r="2850" spans="1:22" ht="43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>+E2850/D2850</f>
        <v>2E-3</v>
      </c>
      <c r="P2850">
        <f>AVERAGE(E2850/L2850)</f>
        <v>23.333333333333332</v>
      </c>
      <c r="Q2850" t="str">
        <f>LEFT(N2850,SEARCH("/",N2850)-1)</f>
        <v>theater</v>
      </c>
      <c r="R2850" t="str">
        <f>RIGHT(N2850,LEN(N2850)-SEARCH("/",N2850))</f>
        <v>plays</v>
      </c>
      <c r="S2850" s="8">
        <f>(((J2850/60)/60)/24)+DATE(1970,1,1)</f>
        <v>42123.648831018523</v>
      </c>
      <c r="T2850" s="8">
        <f>(((I2850/60)/60)/24)+DATE(1970,1,1)</f>
        <v>42153.648831018523</v>
      </c>
      <c r="U2850" s="8">
        <f>VALUE(+LEFT(S2850,5))</f>
        <v>42123</v>
      </c>
      <c r="V2850" t="str">
        <f>VLOOKUP(D2850,X$2:Y$13,2)</f>
        <v>35000 to 39999</v>
      </c>
    </row>
    <row r="2851" spans="1:22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>+E2851/D2851</f>
        <v>0.01</v>
      </c>
      <c r="P2851">
        <f>AVERAGE(E2851/L2851)</f>
        <v>5</v>
      </c>
      <c r="Q2851" t="str">
        <f>LEFT(N2851,SEARCH("/",N2851)-1)</f>
        <v>theater</v>
      </c>
      <c r="R2851" t="str">
        <f>RIGHT(N2851,LEN(N2851)-SEARCH("/",N2851))</f>
        <v>plays</v>
      </c>
      <c r="S2851" s="8">
        <f>(((J2851/60)/60)/24)+DATE(1970,1,1)</f>
        <v>42453.428240740745</v>
      </c>
      <c r="T2851" s="8">
        <f>(((I2851/60)/60)/24)+DATE(1970,1,1)</f>
        <v>42483.428240740745</v>
      </c>
      <c r="U2851" s="8">
        <f>VALUE(+LEFT(S2851,5))</f>
        <v>42453</v>
      </c>
      <c r="V2851" t="str">
        <f>VLOOKUP(D2851,X$2:Y$13,2)</f>
        <v>Less than 1000</v>
      </c>
    </row>
    <row r="2852" spans="1:22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>+E2852/D2852</f>
        <v>3.8875E-2</v>
      </c>
      <c r="P2852">
        <f>AVERAGE(E2852/L2852)</f>
        <v>23.923076923076923</v>
      </c>
      <c r="Q2852" t="str">
        <f>LEFT(N2852,SEARCH("/",N2852)-1)</f>
        <v>theater</v>
      </c>
      <c r="R2852" t="str">
        <f>RIGHT(N2852,LEN(N2852)-SEARCH("/",N2852))</f>
        <v>plays</v>
      </c>
      <c r="S2852" s="8">
        <f>(((J2852/60)/60)/24)+DATE(1970,1,1)</f>
        <v>41858.007071759261</v>
      </c>
      <c r="T2852" s="8">
        <f>(((I2852/60)/60)/24)+DATE(1970,1,1)</f>
        <v>41888.007071759261</v>
      </c>
      <c r="U2852" s="8">
        <f>VALUE(+LEFT(S2852,5))</f>
        <v>41858</v>
      </c>
      <c r="V2852" t="str">
        <f>VLOOKUP(D2852,X$2:Y$13,2)</f>
        <v>5000 to 9999</v>
      </c>
    </row>
    <row r="2853" spans="1:22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>+E2853/D2853</f>
        <v>0</v>
      </c>
      <c r="P2853" t="e">
        <f>AVERAGE(E2853/L2853)</f>
        <v>#DIV/0!</v>
      </c>
      <c r="Q2853" t="str">
        <f>LEFT(N2853,SEARCH("/",N2853)-1)</f>
        <v>theater</v>
      </c>
      <c r="R2853" t="str">
        <f>RIGHT(N2853,LEN(N2853)-SEARCH("/",N2853))</f>
        <v>plays</v>
      </c>
      <c r="S2853" s="8">
        <f>(((J2853/60)/60)/24)+DATE(1970,1,1)</f>
        <v>42390.002650462964</v>
      </c>
      <c r="T2853" s="8">
        <f>(((I2853/60)/60)/24)+DATE(1970,1,1)</f>
        <v>42398.970138888893</v>
      </c>
      <c r="U2853" s="8">
        <f>VALUE(+LEFT(S2853,5))</f>
        <v>42390</v>
      </c>
      <c r="V2853" t="str">
        <f>VLOOKUP(D2853,X$2:Y$13,2)</f>
        <v>1000 to 4999</v>
      </c>
    </row>
    <row r="2854" spans="1:22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>+E2854/D2854</f>
        <v>1.9E-2</v>
      </c>
      <c r="P2854">
        <f>AVERAGE(E2854/L2854)</f>
        <v>15.833333333333334</v>
      </c>
      <c r="Q2854" t="str">
        <f>LEFT(N2854,SEARCH("/",N2854)-1)</f>
        <v>theater</v>
      </c>
      <c r="R2854" t="str">
        <f>RIGHT(N2854,LEN(N2854)-SEARCH("/",N2854))</f>
        <v>plays</v>
      </c>
      <c r="S2854" s="8">
        <f>(((J2854/60)/60)/24)+DATE(1970,1,1)</f>
        <v>41781.045173611114</v>
      </c>
      <c r="T2854" s="8">
        <f>(((I2854/60)/60)/24)+DATE(1970,1,1)</f>
        <v>41811.045173611114</v>
      </c>
      <c r="U2854" s="8">
        <f>VALUE(+LEFT(S2854,5))</f>
        <v>41781</v>
      </c>
      <c r="V2854" t="str">
        <f>VLOOKUP(D2854,X$2:Y$13,2)</f>
        <v>5000 to 9999</v>
      </c>
    </row>
    <row r="2855" spans="1:22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>+E2855/D2855</f>
        <v>0</v>
      </c>
      <c r="P2855" t="e">
        <f>AVERAGE(E2855/L2855)</f>
        <v>#DIV/0!</v>
      </c>
      <c r="Q2855" t="str">
        <f>LEFT(N2855,SEARCH("/",N2855)-1)</f>
        <v>theater</v>
      </c>
      <c r="R2855" t="str">
        <f>RIGHT(N2855,LEN(N2855)-SEARCH("/",N2855))</f>
        <v>plays</v>
      </c>
      <c r="S2855" s="8">
        <f>(((J2855/60)/60)/24)+DATE(1970,1,1)</f>
        <v>41836.190937499996</v>
      </c>
      <c r="T2855" s="8">
        <f>(((I2855/60)/60)/24)+DATE(1970,1,1)</f>
        <v>41896.190937499996</v>
      </c>
      <c r="U2855" s="8">
        <f>VALUE(+LEFT(S2855,5))</f>
        <v>41836</v>
      </c>
      <c r="V2855" t="str">
        <f>VLOOKUP(D2855,X$2:Y$13,2)</f>
        <v>5000 to 9999</v>
      </c>
    </row>
    <row r="2856" spans="1:22" ht="28.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>+E2856/D2856</f>
        <v>0.41699999999999998</v>
      </c>
      <c r="P2856">
        <f>AVERAGE(E2856/L2856)</f>
        <v>29.785714285714285</v>
      </c>
      <c r="Q2856" t="str">
        <f>LEFT(N2856,SEARCH("/",N2856)-1)</f>
        <v>theater</v>
      </c>
      <c r="R2856" t="str">
        <f>RIGHT(N2856,LEN(N2856)-SEARCH("/",N2856))</f>
        <v>plays</v>
      </c>
      <c r="S2856" s="8">
        <f>(((J2856/60)/60)/24)+DATE(1970,1,1)</f>
        <v>42111.71665509259</v>
      </c>
      <c r="T2856" s="8">
        <f>(((I2856/60)/60)/24)+DATE(1970,1,1)</f>
        <v>42131.71665509259</v>
      </c>
      <c r="U2856" s="8">
        <f>VALUE(+LEFT(S2856,5))</f>
        <v>42111</v>
      </c>
      <c r="V2856" t="str">
        <f>VLOOKUP(D2856,X$2:Y$13,2)</f>
        <v>1000 to 4999</v>
      </c>
    </row>
    <row r="2857" spans="1:22" ht="43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>+E2857/D2857</f>
        <v>0.5</v>
      </c>
      <c r="P2857">
        <f>AVERAGE(E2857/L2857)</f>
        <v>60</v>
      </c>
      <c r="Q2857" t="str">
        <f>LEFT(N2857,SEARCH("/",N2857)-1)</f>
        <v>theater</v>
      </c>
      <c r="R2857" t="str">
        <f>RIGHT(N2857,LEN(N2857)-SEARCH("/",N2857))</f>
        <v>plays</v>
      </c>
      <c r="S2857" s="8">
        <f>(((J2857/60)/60)/24)+DATE(1970,1,1)</f>
        <v>42370.007766203707</v>
      </c>
      <c r="T2857" s="8">
        <f>(((I2857/60)/60)/24)+DATE(1970,1,1)</f>
        <v>42398.981944444444</v>
      </c>
      <c r="U2857" s="8">
        <f>VALUE(+LEFT(S2857,5))</f>
        <v>42370</v>
      </c>
      <c r="V2857" t="str">
        <f>VLOOKUP(D2857,X$2:Y$13,2)</f>
        <v>Less than 1000</v>
      </c>
    </row>
    <row r="2858" spans="1:22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>+E2858/D2858</f>
        <v>4.8666666666666664E-2</v>
      </c>
      <c r="P2858">
        <f>AVERAGE(E2858/L2858)</f>
        <v>24.333333333333332</v>
      </c>
      <c r="Q2858" t="str">
        <f>LEFT(N2858,SEARCH("/",N2858)-1)</f>
        <v>theater</v>
      </c>
      <c r="R2858" t="str">
        <f>RIGHT(N2858,LEN(N2858)-SEARCH("/",N2858))</f>
        <v>plays</v>
      </c>
      <c r="S2858" s="8">
        <f>(((J2858/60)/60)/24)+DATE(1970,1,1)</f>
        <v>42165.037581018521</v>
      </c>
      <c r="T2858" s="8">
        <f>(((I2858/60)/60)/24)+DATE(1970,1,1)</f>
        <v>42224.898611111115</v>
      </c>
      <c r="U2858" s="8">
        <f>VALUE(+LEFT(S2858,5))</f>
        <v>42165</v>
      </c>
      <c r="V2858" t="str">
        <f>VLOOKUP(D2858,X$2:Y$13,2)</f>
        <v>1000 to 4999</v>
      </c>
    </row>
    <row r="2859" spans="1:22" ht="43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>+E2859/D2859</f>
        <v>0.19736842105263158</v>
      </c>
      <c r="P2859">
        <f>AVERAGE(E2859/L2859)</f>
        <v>500</v>
      </c>
      <c r="Q2859" t="str">
        <f>LEFT(N2859,SEARCH("/",N2859)-1)</f>
        <v>theater</v>
      </c>
      <c r="R2859" t="str">
        <f>RIGHT(N2859,LEN(N2859)-SEARCH("/",N2859))</f>
        <v>plays</v>
      </c>
      <c r="S2859" s="8">
        <f>(((J2859/60)/60)/24)+DATE(1970,1,1)</f>
        <v>42726.920081018514</v>
      </c>
      <c r="T2859" s="8">
        <f>(((I2859/60)/60)/24)+DATE(1970,1,1)</f>
        <v>42786.75</v>
      </c>
      <c r="U2859" s="8">
        <f>VALUE(+LEFT(S2859,5))</f>
        <v>42726</v>
      </c>
      <c r="V2859" t="str">
        <f>VLOOKUP(D2859,X$2:Y$13,2)</f>
        <v>35000 to 39999</v>
      </c>
    </row>
    <row r="2860" spans="1:22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>+E2860/D2860</f>
        <v>0</v>
      </c>
      <c r="P2860" t="e">
        <f>AVERAGE(E2860/L2860)</f>
        <v>#DIV/0!</v>
      </c>
      <c r="Q2860" t="str">
        <f>LEFT(N2860,SEARCH("/",N2860)-1)</f>
        <v>theater</v>
      </c>
      <c r="R2860" t="str">
        <f>RIGHT(N2860,LEN(N2860)-SEARCH("/",N2860))</f>
        <v>plays</v>
      </c>
      <c r="S2860" s="8">
        <f>(((J2860/60)/60)/24)+DATE(1970,1,1)</f>
        <v>41954.545081018514</v>
      </c>
      <c r="T2860" s="8">
        <f>(((I2860/60)/60)/24)+DATE(1970,1,1)</f>
        <v>41978.477777777778</v>
      </c>
      <c r="U2860" s="8">
        <f>VALUE(+LEFT(S2860,5))</f>
        <v>41954</v>
      </c>
      <c r="V2860" t="str">
        <f>VLOOKUP(D2860,X$2:Y$13,2)</f>
        <v>1000 to 4999</v>
      </c>
    </row>
    <row r="2861" spans="1:22" ht="28.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>+E2861/D2861</f>
        <v>1.7500000000000002E-2</v>
      </c>
      <c r="P2861">
        <f>AVERAGE(E2861/L2861)</f>
        <v>35</v>
      </c>
      <c r="Q2861" t="str">
        <f>LEFT(N2861,SEARCH("/",N2861)-1)</f>
        <v>theater</v>
      </c>
      <c r="R2861" t="str">
        <f>RIGHT(N2861,LEN(N2861)-SEARCH("/",N2861))</f>
        <v>plays</v>
      </c>
      <c r="S2861" s="8">
        <f>(((J2861/60)/60)/24)+DATE(1970,1,1)</f>
        <v>42233.362314814818</v>
      </c>
      <c r="T2861" s="8">
        <f>(((I2861/60)/60)/24)+DATE(1970,1,1)</f>
        <v>42293.362314814818</v>
      </c>
      <c r="U2861" s="8">
        <f>VALUE(+LEFT(S2861,5))</f>
        <v>42233</v>
      </c>
      <c r="V2861" t="str">
        <f>VLOOKUP(D2861,X$2:Y$13,2)</f>
        <v>1000 to 4999</v>
      </c>
    </row>
    <row r="2862" spans="1:22" ht="43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>+E2862/D2862</f>
        <v>6.6500000000000004E-2</v>
      </c>
      <c r="P2862">
        <f>AVERAGE(E2862/L2862)</f>
        <v>29.555555555555557</v>
      </c>
      <c r="Q2862" t="str">
        <f>LEFT(N2862,SEARCH("/",N2862)-1)</f>
        <v>theater</v>
      </c>
      <c r="R2862" t="str">
        <f>RIGHT(N2862,LEN(N2862)-SEARCH("/",N2862))</f>
        <v>plays</v>
      </c>
      <c r="S2862" s="8">
        <f>(((J2862/60)/60)/24)+DATE(1970,1,1)</f>
        <v>42480.800648148142</v>
      </c>
      <c r="T2862" s="8">
        <f>(((I2862/60)/60)/24)+DATE(1970,1,1)</f>
        <v>42540.800648148142</v>
      </c>
      <c r="U2862" s="8">
        <f>VALUE(+LEFT(S2862,5))</f>
        <v>42480</v>
      </c>
      <c r="V2862" t="str">
        <f>VLOOKUP(D2862,X$2:Y$13,2)</f>
        <v>1000 to 4999</v>
      </c>
    </row>
    <row r="2863" spans="1:22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>+E2863/D2863</f>
        <v>0.32</v>
      </c>
      <c r="P2863">
        <f>AVERAGE(E2863/L2863)</f>
        <v>26.666666666666668</v>
      </c>
      <c r="Q2863" t="str">
        <f>LEFT(N2863,SEARCH("/",N2863)-1)</f>
        <v>theater</v>
      </c>
      <c r="R2863" t="str">
        <f>RIGHT(N2863,LEN(N2863)-SEARCH("/",N2863))</f>
        <v>plays</v>
      </c>
      <c r="S2863" s="8">
        <f>(((J2863/60)/60)/24)+DATE(1970,1,1)</f>
        <v>42257.590833333335</v>
      </c>
      <c r="T2863" s="8">
        <f>(((I2863/60)/60)/24)+DATE(1970,1,1)</f>
        <v>42271.590833333335</v>
      </c>
      <c r="U2863" s="8">
        <f>VALUE(+LEFT(S2863,5))</f>
        <v>42257</v>
      </c>
      <c r="V2863" t="str">
        <f>VLOOKUP(D2863,X$2:Y$13,2)</f>
        <v>Less than 1000</v>
      </c>
    </row>
    <row r="2864" spans="1:22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>+E2864/D2864</f>
        <v>4.3307086614173228E-3</v>
      </c>
      <c r="P2864">
        <f>AVERAGE(E2864/L2864)</f>
        <v>18.333333333333332</v>
      </c>
      <c r="Q2864" t="str">
        <f>LEFT(N2864,SEARCH("/",N2864)-1)</f>
        <v>theater</v>
      </c>
      <c r="R2864" t="str">
        <f>RIGHT(N2864,LEN(N2864)-SEARCH("/",N2864))</f>
        <v>plays</v>
      </c>
      <c r="S2864" s="8">
        <f>(((J2864/60)/60)/24)+DATE(1970,1,1)</f>
        <v>41784.789687500001</v>
      </c>
      <c r="T2864" s="8">
        <f>(((I2864/60)/60)/24)+DATE(1970,1,1)</f>
        <v>41814.789687500001</v>
      </c>
      <c r="U2864" s="8">
        <f>VALUE(+LEFT(S2864,5))</f>
        <v>41784</v>
      </c>
      <c r="V2864" t="str">
        <f>VLOOKUP(D2864,X$2:Y$13,2)</f>
        <v>10000 to 14999</v>
      </c>
    </row>
    <row r="2865" spans="1:22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>+E2865/D2865</f>
        <v>4.0000000000000002E-4</v>
      </c>
      <c r="P2865">
        <f>AVERAGE(E2865/L2865)</f>
        <v>20</v>
      </c>
      <c r="Q2865" t="str">
        <f>LEFT(N2865,SEARCH("/",N2865)-1)</f>
        <v>theater</v>
      </c>
      <c r="R2865" t="str">
        <f>RIGHT(N2865,LEN(N2865)-SEARCH("/",N2865))</f>
        <v>plays</v>
      </c>
      <c r="S2865" s="8">
        <f>(((J2865/60)/60)/24)+DATE(1970,1,1)</f>
        <v>41831.675034722226</v>
      </c>
      <c r="T2865" s="8">
        <f>(((I2865/60)/60)/24)+DATE(1970,1,1)</f>
        <v>41891.675034722226</v>
      </c>
      <c r="U2865" s="8">
        <f>VALUE(+LEFT(S2865,5))</f>
        <v>41831</v>
      </c>
      <c r="V2865" t="str">
        <f>VLOOKUP(D2865,X$2:Y$13,2)</f>
        <v>Greater than or equal to 50000</v>
      </c>
    </row>
    <row r="2866" spans="1:2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>+E2866/D2866</f>
        <v>1.6E-2</v>
      </c>
      <c r="P2866">
        <f>AVERAGE(E2866/L2866)</f>
        <v>13.333333333333334</v>
      </c>
      <c r="Q2866" t="str">
        <f>LEFT(N2866,SEARCH("/",N2866)-1)</f>
        <v>theater</v>
      </c>
      <c r="R2866" t="str">
        <f>RIGHT(N2866,LEN(N2866)-SEARCH("/",N2866))</f>
        <v>plays</v>
      </c>
      <c r="S2866" s="8">
        <f>(((J2866/60)/60)/24)+DATE(1970,1,1)</f>
        <v>42172.613506944443</v>
      </c>
      <c r="T2866" s="8">
        <f>(((I2866/60)/60)/24)+DATE(1970,1,1)</f>
        <v>42202.554166666669</v>
      </c>
      <c r="U2866" s="8">
        <f>VALUE(+LEFT(S2866,5))</f>
        <v>42172</v>
      </c>
      <c r="V2866" t="str">
        <f>VLOOKUP(D2866,X$2:Y$13,2)</f>
        <v>1000 to 4999</v>
      </c>
    </row>
    <row r="2867" spans="1:22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>+E2867/D2867</f>
        <v>0</v>
      </c>
      <c r="P2867" t="e">
        <f>AVERAGE(E2867/L2867)</f>
        <v>#DIV/0!</v>
      </c>
      <c r="Q2867" t="str">
        <f>LEFT(N2867,SEARCH("/",N2867)-1)</f>
        <v>theater</v>
      </c>
      <c r="R2867" t="str">
        <f>RIGHT(N2867,LEN(N2867)-SEARCH("/",N2867))</f>
        <v>plays</v>
      </c>
      <c r="S2867" s="8">
        <f>(((J2867/60)/60)/24)+DATE(1970,1,1)</f>
        <v>41950.114108796297</v>
      </c>
      <c r="T2867" s="8">
        <f>(((I2867/60)/60)/24)+DATE(1970,1,1)</f>
        <v>42010.114108796297</v>
      </c>
      <c r="U2867" s="8">
        <f>VALUE(+LEFT(S2867,5))</f>
        <v>41950</v>
      </c>
      <c r="V2867" t="str">
        <f>VLOOKUP(D2867,X$2:Y$13,2)</f>
        <v>1000 to 4999</v>
      </c>
    </row>
    <row r="2868" spans="1:22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>+E2868/D2868</f>
        <v>8.9999999999999993E-3</v>
      </c>
      <c r="P2868">
        <f>AVERAGE(E2868/L2868)</f>
        <v>22.5</v>
      </c>
      <c r="Q2868" t="str">
        <f>LEFT(N2868,SEARCH("/",N2868)-1)</f>
        <v>theater</v>
      </c>
      <c r="R2868" t="str">
        <f>RIGHT(N2868,LEN(N2868)-SEARCH("/",N2868))</f>
        <v>plays</v>
      </c>
      <c r="S2868" s="8">
        <f>(((J2868/60)/60)/24)+DATE(1970,1,1)</f>
        <v>42627.955104166671</v>
      </c>
      <c r="T2868" s="8">
        <f>(((I2868/60)/60)/24)+DATE(1970,1,1)</f>
        <v>42657.916666666672</v>
      </c>
      <c r="U2868" s="8">
        <f>VALUE(+LEFT(S2868,5))</f>
        <v>42627</v>
      </c>
      <c r="V2868" t="str">
        <f>VLOOKUP(D2868,X$2:Y$13,2)</f>
        <v>5000 to 9999</v>
      </c>
    </row>
    <row r="2869" spans="1:22" ht="43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>+E2869/D2869</f>
        <v>0.2016</v>
      </c>
      <c r="P2869">
        <f>AVERAGE(E2869/L2869)</f>
        <v>50.4</v>
      </c>
      <c r="Q2869" t="str">
        <f>LEFT(N2869,SEARCH("/",N2869)-1)</f>
        <v>theater</v>
      </c>
      <c r="R2869" t="str">
        <f>RIGHT(N2869,LEN(N2869)-SEARCH("/",N2869))</f>
        <v>plays</v>
      </c>
      <c r="S2869" s="8">
        <f>(((J2869/60)/60)/24)+DATE(1970,1,1)</f>
        <v>42531.195277777777</v>
      </c>
      <c r="T2869" s="8">
        <f>(((I2869/60)/60)/24)+DATE(1970,1,1)</f>
        <v>42555.166666666672</v>
      </c>
      <c r="U2869" s="8">
        <f>VALUE(+LEFT(S2869,5))</f>
        <v>42531</v>
      </c>
      <c r="V2869" t="str">
        <f>VLOOKUP(D2869,X$2:Y$13,2)</f>
        <v>1000 to 4999</v>
      </c>
    </row>
    <row r="2870" spans="1:22" ht="43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>+E2870/D2870</f>
        <v>0.42011733333333334</v>
      </c>
      <c r="P2870">
        <f>AVERAGE(E2870/L2870)</f>
        <v>105.02933333333334</v>
      </c>
      <c r="Q2870" t="str">
        <f>LEFT(N2870,SEARCH("/",N2870)-1)</f>
        <v>theater</v>
      </c>
      <c r="R2870" t="str">
        <f>RIGHT(N2870,LEN(N2870)-SEARCH("/",N2870))</f>
        <v>plays</v>
      </c>
      <c r="S2870" s="8">
        <f>(((J2870/60)/60)/24)+DATE(1970,1,1)</f>
        <v>42618.827013888891</v>
      </c>
      <c r="T2870" s="8">
        <f>(((I2870/60)/60)/24)+DATE(1970,1,1)</f>
        <v>42648.827013888891</v>
      </c>
      <c r="U2870" s="8">
        <f>VALUE(+LEFT(S2870,5))</f>
        <v>42618</v>
      </c>
      <c r="V2870" t="str">
        <f>VLOOKUP(D2870,X$2:Y$13,2)</f>
        <v>15000 to 19999</v>
      </c>
    </row>
    <row r="2871" spans="1:22" ht="43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>+E2871/D2871</f>
        <v>8.8500000000000002E-3</v>
      </c>
      <c r="P2871">
        <f>AVERAGE(E2871/L2871)</f>
        <v>35.4</v>
      </c>
      <c r="Q2871" t="str">
        <f>LEFT(N2871,SEARCH("/",N2871)-1)</f>
        <v>theater</v>
      </c>
      <c r="R2871" t="str">
        <f>RIGHT(N2871,LEN(N2871)-SEARCH("/",N2871))</f>
        <v>plays</v>
      </c>
      <c r="S2871" s="8">
        <f>(((J2871/60)/60)/24)+DATE(1970,1,1)</f>
        <v>42540.593530092592</v>
      </c>
      <c r="T2871" s="8">
        <f>(((I2871/60)/60)/24)+DATE(1970,1,1)</f>
        <v>42570.593530092592</v>
      </c>
      <c r="U2871" s="8">
        <f>VALUE(+LEFT(S2871,5))</f>
        <v>42540</v>
      </c>
      <c r="V2871" t="str">
        <f>VLOOKUP(D2871,X$2:Y$13,2)</f>
        <v>20000 to 24999</v>
      </c>
    </row>
    <row r="2872" spans="1:22" ht="43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>+E2872/D2872</f>
        <v>0.15</v>
      </c>
      <c r="P2872">
        <f>AVERAGE(E2872/L2872)</f>
        <v>83.333333333333329</v>
      </c>
      <c r="Q2872" t="str">
        <f>LEFT(N2872,SEARCH("/",N2872)-1)</f>
        <v>theater</v>
      </c>
      <c r="R2872" t="str">
        <f>RIGHT(N2872,LEN(N2872)-SEARCH("/",N2872))</f>
        <v>plays</v>
      </c>
      <c r="S2872" s="8">
        <f>(((J2872/60)/60)/24)+DATE(1970,1,1)</f>
        <v>41746.189409722225</v>
      </c>
      <c r="T2872" s="8">
        <f>(((I2872/60)/60)/24)+DATE(1970,1,1)</f>
        <v>41776.189409722225</v>
      </c>
      <c r="U2872" s="8">
        <f>VALUE(+LEFT(S2872,5))</f>
        <v>41746</v>
      </c>
      <c r="V2872" t="str">
        <f>VLOOKUP(D2872,X$2:Y$13,2)</f>
        <v>5000 to 9999</v>
      </c>
    </row>
    <row r="2873" spans="1:22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>+E2873/D2873</f>
        <v>4.6699999999999998E-2</v>
      </c>
      <c r="P2873">
        <f>AVERAGE(E2873/L2873)</f>
        <v>35.92307692307692</v>
      </c>
      <c r="Q2873" t="str">
        <f>LEFT(N2873,SEARCH("/",N2873)-1)</f>
        <v>theater</v>
      </c>
      <c r="R2873" t="str">
        <f>RIGHT(N2873,LEN(N2873)-SEARCH("/",N2873))</f>
        <v>plays</v>
      </c>
      <c r="S2873" s="8">
        <f>(((J2873/60)/60)/24)+DATE(1970,1,1)</f>
        <v>41974.738576388889</v>
      </c>
      <c r="T2873" s="8">
        <f>(((I2873/60)/60)/24)+DATE(1970,1,1)</f>
        <v>41994.738576388889</v>
      </c>
      <c r="U2873" s="8">
        <f>VALUE(+LEFT(S2873,5))</f>
        <v>41974</v>
      </c>
      <c r="V2873" t="str">
        <f>VLOOKUP(D2873,X$2:Y$13,2)</f>
        <v>10000 to 14999</v>
      </c>
    </row>
    <row r="2874" spans="1:22" ht="28.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>+E2874/D2874</f>
        <v>0</v>
      </c>
      <c r="P2874" t="e">
        <f>AVERAGE(E2874/L2874)</f>
        <v>#DIV/0!</v>
      </c>
      <c r="Q2874" t="str">
        <f>LEFT(N2874,SEARCH("/",N2874)-1)</f>
        <v>theater</v>
      </c>
      <c r="R2874" t="str">
        <f>RIGHT(N2874,LEN(N2874)-SEARCH("/",N2874))</f>
        <v>plays</v>
      </c>
      <c r="S2874" s="8">
        <f>(((J2874/60)/60)/24)+DATE(1970,1,1)</f>
        <v>42115.11618055556</v>
      </c>
      <c r="T2874" s="8">
        <f>(((I2874/60)/60)/24)+DATE(1970,1,1)</f>
        <v>42175.11618055556</v>
      </c>
      <c r="U2874" s="8">
        <f>VALUE(+LEFT(S2874,5))</f>
        <v>42115</v>
      </c>
      <c r="V2874" t="str">
        <f>VLOOKUP(D2874,X$2:Y$13,2)</f>
        <v>1000 to 4999</v>
      </c>
    </row>
    <row r="2875" spans="1:22" ht="43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>+E2875/D2875</f>
        <v>0.38119999999999998</v>
      </c>
      <c r="P2875">
        <f>AVERAGE(E2875/L2875)</f>
        <v>119.125</v>
      </c>
      <c r="Q2875" t="str">
        <f>LEFT(N2875,SEARCH("/",N2875)-1)</f>
        <v>theater</v>
      </c>
      <c r="R2875" t="str">
        <f>RIGHT(N2875,LEN(N2875)-SEARCH("/",N2875))</f>
        <v>plays</v>
      </c>
      <c r="S2875" s="8">
        <f>(((J2875/60)/60)/24)+DATE(1970,1,1)</f>
        <v>42002.817488425921</v>
      </c>
      <c r="T2875" s="8">
        <f>(((I2875/60)/60)/24)+DATE(1970,1,1)</f>
        <v>42032.817488425921</v>
      </c>
      <c r="U2875" s="8">
        <f>VALUE(+LEFT(S2875,5))</f>
        <v>42002</v>
      </c>
      <c r="V2875" t="str">
        <f>VLOOKUP(D2875,X$2:Y$13,2)</f>
        <v>1000 to 4999</v>
      </c>
    </row>
    <row r="2876" spans="1:22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>+E2876/D2876</f>
        <v>5.4199999999999998E-2</v>
      </c>
      <c r="P2876">
        <f>AVERAGE(E2876/L2876)</f>
        <v>90.333333333333329</v>
      </c>
      <c r="Q2876" t="str">
        <f>LEFT(N2876,SEARCH("/",N2876)-1)</f>
        <v>theater</v>
      </c>
      <c r="R2876" t="str">
        <f>RIGHT(N2876,LEN(N2876)-SEARCH("/",N2876))</f>
        <v>plays</v>
      </c>
      <c r="S2876" s="8">
        <f>(((J2876/60)/60)/24)+DATE(1970,1,1)</f>
        <v>42722.84474537037</v>
      </c>
      <c r="T2876" s="8">
        <f>(((I2876/60)/60)/24)+DATE(1970,1,1)</f>
        <v>42752.84474537037</v>
      </c>
      <c r="U2876" s="8">
        <f>VALUE(+LEFT(S2876,5))</f>
        <v>42722</v>
      </c>
      <c r="V2876" t="str">
        <f>VLOOKUP(D2876,X$2:Y$13,2)</f>
        <v>5000 to 9999</v>
      </c>
    </row>
    <row r="2877" spans="1:22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>+E2877/D2877</f>
        <v>3.5E-4</v>
      </c>
      <c r="P2877">
        <f>AVERAGE(E2877/L2877)</f>
        <v>2.3333333333333335</v>
      </c>
      <c r="Q2877" t="str">
        <f>LEFT(N2877,SEARCH("/",N2877)-1)</f>
        <v>theater</v>
      </c>
      <c r="R2877" t="str">
        <f>RIGHT(N2877,LEN(N2877)-SEARCH("/",N2877))</f>
        <v>plays</v>
      </c>
      <c r="S2877" s="8">
        <f>(((J2877/60)/60)/24)+DATE(1970,1,1)</f>
        <v>42465.128391203703</v>
      </c>
      <c r="T2877" s="8">
        <f>(((I2877/60)/60)/24)+DATE(1970,1,1)</f>
        <v>42495.128391203703</v>
      </c>
      <c r="U2877" s="8">
        <f>VALUE(+LEFT(S2877,5))</f>
        <v>42465</v>
      </c>
      <c r="V2877" t="str">
        <f>VLOOKUP(D2877,X$2:Y$13,2)</f>
        <v>20000 to 24999</v>
      </c>
    </row>
    <row r="2878" spans="1:22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>+E2878/D2878</f>
        <v>0</v>
      </c>
      <c r="P2878" t="e">
        <f>AVERAGE(E2878/L2878)</f>
        <v>#DIV/0!</v>
      </c>
      <c r="Q2878" t="str">
        <f>LEFT(N2878,SEARCH("/",N2878)-1)</f>
        <v>theater</v>
      </c>
      <c r="R2878" t="str">
        <f>RIGHT(N2878,LEN(N2878)-SEARCH("/",N2878))</f>
        <v>plays</v>
      </c>
      <c r="S2878" s="8">
        <f>(((J2878/60)/60)/24)+DATE(1970,1,1)</f>
        <v>42171.743969907402</v>
      </c>
      <c r="T2878" s="8">
        <f>(((I2878/60)/60)/24)+DATE(1970,1,1)</f>
        <v>42201.743969907402</v>
      </c>
      <c r="U2878" s="8">
        <f>VALUE(+LEFT(S2878,5))</f>
        <v>42171</v>
      </c>
      <c r="V2878" t="str">
        <f>VLOOKUP(D2878,X$2:Y$13,2)</f>
        <v>Greater than or equal to 50000</v>
      </c>
    </row>
    <row r="2879" spans="1:22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>+E2879/D2879</f>
        <v>0.10833333333333334</v>
      </c>
      <c r="P2879">
        <f>AVERAGE(E2879/L2879)</f>
        <v>108.33333333333333</v>
      </c>
      <c r="Q2879" t="str">
        <f>LEFT(N2879,SEARCH("/",N2879)-1)</f>
        <v>theater</v>
      </c>
      <c r="R2879" t="str">
        <f>RIGHT(N2879,LEN(N2879)-SEARCH("/",N2879))</f>
        <v>plays</v>
      </c>
      <c r="S2879" s="8">
        <f>(((J2879/60)/60)/24)+DATE(1970,1,1)</f>
        <v>42672.955138888887</v>
      </c>
      <c r="T2879" s="8">
        <f>(((I2879/60)/60)/24)+DATE(1970,1,1)</f>
        <v>42704.708333333328</v>
      </c>
      <c r="U2879" s="8">
        <f>VALUE(+LEFT(S2879,5))</f>
        <v>42672</v>
      </c>
      <c r="V2879" t="str">
        <f>VLOOKUP(D2879,X$2:Y$13,2)</f>
        <v>5000 to 9999</v>
      </c>
    </row>
    <row r="2880" spans="1:22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>+E2880/D2880</f>
        <v>2.1000000000000001E-2</v>
      </c>
      <c r="P2880">
        <f>AVERAGE(E2880/L2880)</f>
        <v>15.75</v>
      </c>
      <c r="Q2880" t="str">
        <f>LEFT(N2880,SEARCH("/",N2880)-1)</f>
        <v>theater</v>
      </c>
      <c r="R2880" t="str">
        <f>RIGHT(N2880,LEN(N2880)-SEARCH("/",N2880))</f>
        <v>plays</v>
      </c>
      <c r="S2880" s="8">
        <f>(((J2880/60)/60)/24)+DATE(1970,1,1)</f>
        <v>42128.615682870368</v>
      </c>
      <c r="T2880" s="8">
        <f>(((I2880/60)/60)/24)+DATE(1970,1,1)</f>
        <v>42188.615682870368</v>
      </c>
      <c r="U2880" s="8">
        <f>VALUE(+LEFT(S2880,5))</f>
        <v>42128</v>
      </c>
      <c r="V2880" t="str">
        <f>VLOOKUP(D2880,X$2:Y$13,2)</f>
        <v>1000 to 4999</v>
      </c>
    </row>
    <row r="2881" spans="1:22" ht="28.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>+E2881/D2881</f>
        <v>2.5892857142857141E-3</v>
      </c>
      <c r="P2881">
        <f>AVERAGE(E2881/L2881)</f>
        <v>29</v>
      </c>
      <c r="Q2881" t="str">
        <f>LEFT(N2881,SEARCH("/",N2881)-1)</f>
        <v>theater</v>
      </c>
      <c r="R2881" t="str">
        <f>RIGHT(N2881,LEN(N2881)-SEARCH("/",N2881))</f>
        <v>plays</v>
      </c>
      <c r="S2881" s="8">
        <f>(((J2881/60)/60)/24)+DATE(1970,1,1)</f>
        <v>42359.725243055553</v>
      </c>
      <c r="T2881" s="8">
        <f>(((I2881/60)/60)/24)+DATE(1970,1,1)</f>
        <v>42389.725243055553</v>
      </c>
      <c r="U2881" s="8">
        <f>VALUE(+LEFT(S2881,5))</f>
        <v>42359</v>
      </c>
      <c r="V2881" t="str">
        <f>VLOOKUP(D2881,X$2:Y$13,2)</f>
        <v>10000 to 14999</v>
      </c>
    </row>
    <row r="2882" spans="1:22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>+E2882/D2882</f>
        <v>0.23333333333333334</v>
      </c>
      <c r="P2882">
        <f>AVERAGE(E2882/L2882)</f>
        <v>96.551724137931032</v>
      </c>
      <c r="Q2882" t="str">
        <f>LEFT(N2882,SEARCH("/",N2882)-1)</f>
        <v>theater</v>
      </c>
      <c r="R2882" t="str">
        <f>RIGHT(N2882,LEN(N2882)-SEARCH("/",N2882))</f>
        <v>plays</v>
      </c>
      <c r="S2882" s="8">
        <f>(((J2882/60)/60)/24)+DATE(1970,1,1)</f>
        <v>42192.905694444446</v>
      </c>
      <c r="T2882" s="8">
        <f>(((I2882/60)/60)/24)+DATE(1970,1,1)</f>
        <v>42236.711805555555</v>
      </c>
      <c r="U2882" s="8">
        <f>VALUE(+LEFT(S2882,5))</f>
        <v>42192</v>
      </c>
      <c r="V2882" t="str">
        <f>VLOOKUP(D2882,X$2:Y$13,2)</f>
        <v>10000 to 14999</v>
      </c>
    </row>
    <row r="2883" spans="1:22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>+E2883/D2883</f>
        <v>0</v>
      </c>
      <c r="P2883" t="e">
        <f>AVERAGE(E2883/L2883)</f>
        <v>#DIV/0!</v>
      </c>
      <c r="Q2883" t="str">
        <f>LEFT(N2883,SEARCH("/",N2883)-1)</f>
        <v>theater</v>
      </c>
      <c r="R2883" t="str">
        <f>RIGHT(N2883,LEN(N2883)-SEARCH("/",N2883))</f>
        <v>plays</v>
      </c>
      <c r="S2883" s="8">
        <f>(((J2883/60)/60)/24)+DATE(1970,1,1)</f>
        <v>41916.597638888888</v>
      </c>
      <c r="T2883" s="8">
        <f>(((I2883/60)/60)/24)+DATE(1970,1,1)</f>
        <v>41976.639305555553</v>
      </c>
      <c r="U2883" s="8">
        <f>VALUE(+LEFT(S2883,5))</f>
        <v>41916</v>
      </c>
      <c r="V2883" t="str">
        <f>VLOOKUP(D2883,X$2:Y$13,2)</f>
        <v>5000 to 9999</v>
      </c>
    </row>
    <row r="2884" spans="1:22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>+E2884/D2884</f>
        <v>0.33600000000000002</v>
      </c>
      <c r="P2884">
        <f>AVERAGE(E2884/L2884)</f>
        <v>63</v>
      </c>
      <c r="Q2884" t="str">
        <f>LEFT(N2884,SEARCH("/",N2884)-1)</f>
        <v>theater</v>
      </c>
      <c r="R2884" t="str">
        <f>RIGHT(N2884,LEN(N2884)-SEARCH("/",N2884))</f>
        <v>plays</v>
      </c>
      <c r="S2884" s="8">
        <f>(((J2884/60)/60)/24)+DATE(1970,1,1)</f>
        <v>42461.596273148149</v>
      </c>
      <c r="T2884" s="8">
        <f>(((I2884/60)/60)/24)+DATE(1970,1,1)</f>
        <v>42491.596273148149</v>
      </c>
      <c r="U2884" s="8">
        <f>VALUE(+LEFT(S2884,5))</f>
        <v>42461</v>
      </c>
      <c r="V2884" t="str">
        <f>VLOOKUP(D2884,X$2:Y$13,2)</f>
        <v>Less than 1000</v>
      </c>
    </row>
    <row r="2885" spans="1:22" ht="43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>+E2885/D2885</f>
        <v>0.1908</v>
      </c>
      <c r="P2885">
        <f>AVERAGE(E2885/L2885)</f>
        <v>381.6</v>
      </c>
      <c r="Q2885" t="str">
        <f>LEFT(N2885,SEARCH("/",N2885)-1)</f>
        <v>theater</v>
      </c>
      <c r="R2885" t="str">
        <f>RIGHT(N2885,LEN(N2885)-SEARCH("/",N2885))</f>
        <v>plays</v>
      </c>
      <c r="S2885" s="8">
        <f>(((J2885/60)/60)/24)+DATE(1970,1,1)</f>
        <v>42370.90320601852</v>
      </c>
      <c r="T2885" s="8">
        <f>(((I2885/60)/60)/24)+DATE(1970,1,1)</f>
        <v>42406.207638888889</v>
      </c>
      <c r="U2885" s="8">
        <f>VALUE(+LEFT(S2885,5))</f>
        <v>42370</v>
      </c>
      <c r="V2885" t="str">
        <f>VLOOKUP(D2885,X$2:Y$13,2)</f>
        <v>10000 to 14999</v>
      </c>
    </row>
    <row r="2886" spans="1:22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>+E2886/D2886</f>
        <v>4.1111111111111114E-3</v>
      </c>
      <c r="P2886">
        <f>AVERAGE(E2886/L2886)</f>
        <v>46.25</v>
      </c>
      <c r="Q2886" t="str">
        <f>LEFT(N2886,SEARCH("/",N2886)-1)</f>
        <v>theater</v>
      </c>
      <c r="R2886" t="str">
        <f>RIGHT(N2886,LEN(N2886)-SEARCH("/",N2886))</f>
        <v>plays</v>
      </c>
      <c r="S2886" s="8">
        <f>(((J2886/60)/60)/24)+DATE(1970,1,1)</f>
        <v>41948.727256944447</v>
      </c>
      <c r="T2886" s="8">
        <f>(((I2886/60)/60)/24)+DATE(1970,1,1)</f>
        <v>41978.727256944447</v>
      </c>
      <c r="U2886" s="8">
        <f>VALUE(+LEFT(S2886,5))</f>
        <v>41948</v>
      </c>
      <c r="V2886" t="str">
        <f>VLOOKUP(D2886,X$2:Y$13,2)</f>
        <v>45000 to 49999</v>
      </c>
    </row>
    <row r="2887" spans="1:22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>+E2887/D2887</f>
        <v>0.32500000000000001</v>
      </c>
      <c r="P2887">
        <f>AVERAGE(E2887/L2887)</f>
        <v>26</v>
      </c>
      <c r="Q2887" t="str">
        <f>LEFT(N2887,SEARCH("/",N2887)-1)</f>
        <v>theater</v>
      </c>
      <c r="R2887" t="str">
        <f>RIGHT(N2887,LEN(N2887)-SEARCH("/",N2887))</f>
        <v>plays</v>
      </c>
      <c r="S2887" s="8">
        <f>(((J2887/60)/60)/24)+DATE(1970,1,1)</f>
        <v>42047.07640046296</v>
      </c>
      <c r="T2887" s="8">
        <f>(((I2887/60)/60)/24)+DATE(1970,1,1)</f>
        <v>42077.034733796296</v>
      </c>
      <c r="U2887" s="8">
        <f>VALUE(+LEFT(S2887,5))</f>
        <v>42047</v>
      </c>
      <c r="V2887" t="str">
        <f>VLOOKUP(D2887,X$2:Y$13,2)</f>
        <v>Less than 1000</v>
      </c>
    </row>
    <row r="2888" spans="1:22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>+E2888/D2888</f>
        <v>0.05</v>
      </c>
      <c r="P2888">
        <f>AVERAGE(E2888/L2888)</f>
        <v>10</v>
      </c>
      <c r="Q2888" t="str">
        <f>LEFT(N2888,SEARCH("/",N2888)-1)</f>
        <v>theater</v>
      </c>
      <c r="R2888" t="str">
        <f>RIGHT(N2888,LEN(N2888)-SEARCH("/",N2888))</f>
        <v>plays</v>
      </c>
      <c r="S2888" s="8">
        <f>(((J2888/60)/60)/24)+DATE(1970,1,1)</f>
        <v>42261.632916666669</v>
      </c>
      <c r="T2888" s="8">
        <f>(((I2888/60)/60)/24)+DATE(1970,1,1)</f>
        <v>42266.165972222225</v>
      </c>
      <c r="U2888" s="8">
        <f>VALUE(+LEFT(S2888,5))</f>
        <v>42261</v>
      </c>
      <c r="V2888" t="str">
        <f>VLOOKUP(D2888,X$2:Y$13,2)</f>
        <v>Less than 1000</v>
      </c>
    </row>
    <row r="2889" spans="1:22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>+E2889/D2889</f>
        <v>1.6666666666666668E-3</v>
      </c>
      <c r="P2889">
        <f>AVERAGE(E2889/L2889)</f>
        <v>5</v>
      </c>
      <c r="Q2889" t="str">
        <f>LEFT(N2889,SEARCH("/",N2889)-1)</f>
        <v>theater</v>
      </c>
      <c r="R2889" t="str">
        <f>RIGHT(N2889,LEN(N2889)-SEARCH("/",N2889))</f>
        <v>plays</v>
      </c>
      <c r="S2889" s="8">
        <f>(((J2889/60)/60)/24)+DATE(1970,1,1)</f>
        <v>41985.427361111113</v>
      </c>
      <c r="T2889" s="8">
        <f>(((I2889/60)/60)/24)+DATE(1970,1,1)</f>
        <v>42015.427361111113</v>
      </c>
      <c r="U2889" s="8">
        <f>VALUE(+LEFT(S2889,5))</f>
        <v>41985</v>
      </c>
      <c r="V2889" t="str">
        <f>VLOOKUP(D2889,X$2:Y$13,2)</f>
        <v>1000 to 4999</v>
      </c>
    </row>
    <row r="2890" spans="1:22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>+E2890/D2890</f>
        <v>0</v>
      </c>
      <c r="P2890" t="e">
        <f>AVERAGE(E2890/L2890)</f>
        <v>#DIV/0!</v>
      </c>
      <c r="Q2890" t="str">
        <f>LEFT(N2890,SEARCH("/",N2890)-1)</f>
        <v>theater</v>
      </c>
      <c r="R2890" t="str">
        <f>RIGHT(N2890,LEN(N2890)-SEARCH("/",N2890))</f>
        <v>plays</v>
      </c>
      <c r="S2890" s="8">
        <f>(((J2890/60)/60)/24)+DATE(1970,1,1)</f>
        <v>41922.535185185188</v>
      </c>
      <c r="T2890" s="8">
        <f>(((I2890/60)/60)/24)+DATE(1970,1,1)</f>
        <v>41930.207638888889</v>
      </c>
      <c r="U2890" s="8">
        <f>VALUE(+LEFT(S2890,5))</f>
        <v>41922</v>
      </c>
      <c r="V2890" t="str">
        <f>VLOOKUP(D2890,X$2:Y$13,2)</f>
        <v>30000 to 34999</v>
      </c>
    </row>
    <row r="2891" spans="1:22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>+E2891/D2891</f>
        <v>0.38066666666666665</v>
      </c>
      <c r="P2891">
        <f>AVERAGE(E2891/L2891)</f>
        <v>81.571428571428569</v>
      </c>
      <c r="Q2891" t="str">
        <f>LEFT(N2891,SEARCH("/",N2891)-1)</f>
        <v>theater</v>
      </c>
      <c r="R2891" t="str">
        <f>RIGHT(N2891,LEN(N2891)-SEARCH("/",N2891))</f>
        <v>plays</v>
      </c>
      <c r="S2891" s="8">
        <f>(((J2891/60)/60)/24)+DATE(1970,1,1)</f>
        <v>41850.863252314812</v>
      </c>
      <c r="T2891" s="8">
        <f>(((I2891/60)/60)/24)+DATE(1970,1,1)</f>
        <v>41880.863252314812</v>
      </c>
      <c r="U2891" s="8">
        <f>VALUE(+LEFT(S2891,5))</f>
        <v>41850</v>
      </c>
      <c r="V2891" t="str">
        <f>VLOOKUP(D2891,X$2:Y$13,2)</f>
        <v>1000 to 4999</v>
      </c>
    </row>
    <row r="2892" spans="1:22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>+E2892/D2892</f>
        <v>1.0500000000000001E-2</v>
      </c>
      <c r="P2892">
        <f>AVERAGE(E2892/L2892)</f>
        <v>7</v>
      </c>
      <c r="Q2892" t="str">
        <f>LEFT(N2892,SEARCH("/",N2892)-1)</f>
        <v>theater</v>
      </c>
      <c r="R2892" t="str">
        <f>RIGHT(N2892,LEN(N2892)-SEARCH("/",N2892))</f>
        <v>plays</v>
      </c>
      <c r="S2892" s="8">
        <f>(((J2892/60)/60)/24)+DATE(1970,1,1)</f>
        <v>41831.742962962962</v>
      </c>
      <c r="T2892" s="8">
        <f>(((I2892/60)/60)/24)+DATE(1970,1,1)</f>
        <v>41860.125</v>
      </c>
      <c r="U2892" s="8">
        <f>VALUE(+LEFT(S2892,5))</f>
        <v>41831</v>
      </c>
      <c r="V2892" t="str">
        <f>VLOOKUP(D2892,X$2:Y$13,2)</f>
        <v>1000 to 4999</v>
      </c>
    </row>
    <row r="2893" spans="1:22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>+E2893/D2893</f>
        <v>2.7300000000000001E-2</v>
      </c>
      <c r="P2893">
        <f>AVERAGE(E2893/L2893)</f>
        <v>27.3</v>
      </c>
      <c r="Q2893" t="str">
        <f>LEFT(N2893,SEARCH("/",N2893)-1)</f>
        <v>theater</v>
      </c>
      <c r="R2893" t="str">
        <f>RIGHT(N2893,LEN(N2893)-SEARCH("/",N2893))</f>
        <v>plays</v>
      </c>
      <c r="S2893" s="8">
        <f>(((J2893/60)/60)/24)+DATE(1970,1,1)</f>
        <v>42415.883425925931</v>
      </c>
      <c r="T2893" s="8">
        <f>(((I2893/60)/60)/24)+DATE(1970,1,1)</f>
        <v>42475.84175925926</v>
      </c>
      <c r="U2893" s="8">
        <f>VALUE(+LEFT(S2893,5))</f>
        <v>42415</v>
      </c>
      <c r="V2893" t="str">
        <f>VLOOKUP(D2893,X$2:Y$13,2)</f>
        <v>10000 to 14999</v>
      </c>
    </row>
    <row r="2894" spans="1:22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>+E2894/D2894</f>
        <v>9.0909090909090912E-2</v>
      </c>
      <c r="P2894">
        <f>AVERAGE(E2894/L2894)</f>
        <v>29.411764705882351</v>
      </c>
      <c r="Q2894" t="str">
        <f>LEFT(N2894,SEARCH("/",N2894)-1)</f>
        <v>theater</v>
      </c>
      <c r="R2894" t="str">
        <f>RIGHT(N2894,LEN(N2894)-SEARCH("/",N2894))</f>
        <v>plays</v>
      </c>
      <c r="S2894" s="8">
        <f>(((J2894/60)/60)/24)+DATE(1970,1,1)</f>
        <v>41869.714166666665</v>
      </c>
      <c r="T2894" s="8">
        <f>(((I2894/60)/60)/24)+DATE(1970,1,1)</f>
        <v>41876.875</v>
      </c>
      <c r="U2894" s="8">
        <f>VALUE(+LEFT(S2894,5))</f>
        <v>41869</v>
      </c>
      <c r="V2894" t="str">
        <f>VLOOKUP(D2894,X$2:Y$13,2)</f>
        <v>5000 to 9999</v>
      </c>
    </row>
    <row r="2895" spans="1:2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>+E2895/D2895</f>
        <v>5.0000000000000001E-3</v>
      </c>
      <c r="P2895">
        <f>AVERAGE(E2895/L2895)</f>
        <v>12.5</v>
      </c>
      <c r="Q2895" t="str">
        <f>LEFT(N2895,SEARCH("/",N2895)-1)</f>
        <v>theater</v>
      </c>
      <c r="R2895" t="str">
        <f>RIGHT(N2895,LEN(N2895)-SEARCH("/",N2895))</f>
        <v>plays</v>
      </c>
      <c r="S2895" s="8">
        <f>(((J2895/60)/60)/24)+DATE(1970,1,1)</f>
        <v>41953.773090277777</v>
      </c>
      <c r="T2895" s="8">
        <f>(((I2895/60)/60)/24)+DATE(1970,1,1)</f>
        <v>42013.083333333328</v>
      </c>
      <c r="U2895" s="8">
        <f>VALUE(+LEFT(S2895,5))</f>
        <v>41953</v>
      </c>
      <c r="V2895" t="str">
        <f>VLOOKUP(D2895,X$2:Y$13,2)</f>
        <v>5000 to 9999</v>
      </c>
    </row>
    <row r="2896" spans="1:22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>+E2896/D2896</f>
        <v>0</v>
      </c>
      <c r="P2896" t="e">
        <f>AVERAGE(E2896/L2896)</f>
        <v>#DIV/0!</v>
      </c>
      <c r="Q2896" t="str">
        <f>LEFT(N2896,SEARCH("/",N2896)-1)</f>
        <v>theater</v>
      </c>
      <c r="R2896" t="str">
        <f>RIGHT(N2896,LEN(N2896)-SEARCH("/",N2896))</f>
        <v>plays</v>
      </c>
      <c r="S2896" s="8">
        <f>(((J2896/60)/60)/24)+DATE(1970,1,1)</f>
        <v>42037.986284722225</v>
      </c>
      <c r="T2896" s="8">
        <f>(((I2896/60)/60)/24)+DATE(1970,1,1)</f>
        <v>42097.944618055553</v>
      </c>
      <c r="U2896" s="8">
        <f>VALUE(+LEFT(S2896,5))</f>
        <v>42037</v>
      </c>
      <c r="V2896" t="str">
        <f>VLOOKUP(D2896,X$2:Y$13,2)</f>
        <v>Greater than or equal to 50000</v>
      </c>
    </row>
    <row r="2897" spans="1:22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>+E2897/D2897</f>
        <v>4.5999999999999999E-2</v>
      </c>
      <c r="P2897">
        <f>AVERAGE(E2897/L2897)</f>
        <v>5.75</v>
      </c>
      <c r="Q2897" t="str">
        <f>LEFT(N2897,SEARCH("/",N2897)-1)</f>
        <v>theater</v>
      </c>
      <c r="R2897" t="str">
        <f>RIGHT(N2897,LEN(N2897)-SEARCH("/",N2897))</f>
        <v>plays</v>
      </c>
      <c r="S2897" s="8">
        <f>(((J2897/60)/60)/24)+DATE(1970,1,1)</f>
        <v>41811.555462962962</v>
      </c>
      <c r="T2897" s="8">
        <f>(((I2897/60)/60)/24)+DATE(1970,1,1)</f>
        <v>41812.875</v>
      </c>
      <c r="U2897" s="8">
        <f>VALUE(+LEFT(S2897,5))</f>
        <v>41811</v>
      </c>
      <c r="V2897" t="str">
        <f>VLOOKUP(D2897,X$2:Y$13,2)</f>
        <v>Less than 1000</v>
      </c>
    </row>
    <row r="2898" spans="1:22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>+E2898/D2898</f>
        <v>0.20833333333333334</v>
      </c>
      <c r="P2898">
        <f>AVERAGE(E2898/L2898)</f>
        <v>52.083333333333336</v>
      </c>
      <c r="Q2898" t="str">
        <f>LEFT(N2898,SEARCH("/",N2898)-1)</f>
        <v>theater</v>
      </c>
      <c r="R2898" t="str">
        <f>RIGHT(N2898,LEN(N2898)-SEARCH("/",N2898))</f>
        <v>plays</v>
      </c>
      <c r="S2898" s="8">
        <f>(((J2898/60)/60)/24)+DATE(1970,1,1)</f>
        <v>42701.908807870372</v>
      </c>
      <c r="T2898" s="8">
        <f>(((I2898/60)/60)/24)+DATE(1970,1,1)</f>
        <v>42716.25</v>
      </c>
      <c r="U2898" s="8">
        <f>VALUE(+LEFT(S2898,5))</f>
        <v>42701</v>
      </c>
      <c r="V2898" t="str">
        <f>VLOOKUP(D2898,X$2:Y$13,2)</f>
        <v>1000 to 4999</v>
      </c>
    </row>
    <row r="2899" spans="1:22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>+E2899/D2899</f>
        <v>4.583333333333333E-2</v>
      </c>
      <c r="P2899">
        <f>AVERAGE(E2899/L2899)</f>
        <v>183.33333333333334</v>
      </c>
      <c r="Q2899" t="str">
        <f>LEFT(N2899,SEARCH("/",N2899)-1)</f>
        <v>theater</v>
      </c>
      <c r="R2899" t="str">
        <f>RIGHT(N2899,LEN(N2899)-SEARCH("/",N2899))</f>
        <v>plays</v>
      </c>
      <c r="S2899" s="8">
        <f>(((J2899/60)/60)/24)+DATE(1970,1,1)</f>
        <v>42258.646504629629</v>
      </c>
      <c r="T2899" s="8">
        <f>(((I2899/60)/60)/24)+DATE(1970,1,1)</f>
        <v>42288.645196759258</v>
      </c>
      <c r="U2899" s="8">
        <f>VALUE(+LEFT(S2899,5))</f>
        <v>42258</v>
      </c>
      <c r="V2899" t="str">
        <f>VLOOKUP(D2899,X$2:Y$13,2)</f>
        <v>10000 to 14999</v>
      </c>
    </row>
    <row r="2900" spans="1:22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>+E2900/D2900</f>
        <v>4.2133333333333335E-2</v>
      </c>
      <c r="P2900">
        <f>AVERAGE(E2900/L2900)</f>
        <v>26.333333333333332</v>
      </c>
      <c r="Q2900" t="str">
        <f>LEFT(N2900,SEARCH("/",N2900)-1)</f>
        <v>theater</v>
      </c>
      <c r="R2900" t="str">
        <f>RIGHT(N2900,LEN(N2900)-SEARCH("/",N2900))</f>
        <v>plays</v>
      </c>
      <c r="S2900" s="8">
        <f>(((J2900/60)/60)/24)+DATE(1970,1,1)</f>
        <v>42278.664965277778</v>
      </c>
      <c r="T2900" s="8">
        <f>(((I2900/60)/60)/24)+DATE(1970,1,1)</f>
        <v>42308.664965277778</v>
      </c>
      <c r="U2900" s="8">
        <f>VALUE(+LEFT(S2900,5))</f>
        <v>42278</v>
      </c>
      <c r="V2900" t="str">
        <f>VLOOKUP(D2900,X$2:Y$13,2)</f>
        <v>5000 to 9999</v>
      </c>
    </row>
    <row r="2901" spans="1:22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>+E2901/D2901</f>
        <v>0</v>
      </c>
      <c r="P2901" t="e">
        <f>AVERAGE(E2901/L2901)</f>
        <v>#DIV/0!</v>
      </c>
      <c r="Q2901" t="str">
        <f>LEFT(N2901,SEARCH("/",N2901)-1)</f>
        <v>theater</v>
      </c>
      <c r="R2901" t="str">
        <f>RIGHT(N2901,LEN(N2901)-SEARCH("/",N2901))</f>
        <v>plays</v>
      </c>
      <c r="S2901" s="8">
        <f>(((J2901/60)/60)/24)+DATE(1970,1,1)</f>
        <v>42515.078217592592</v>
      </c>
      <c r="T2901" s="8">
        <f>(((I2901/60)/60)/24)+DATE(1970,1,1)</f>
        <v>42575.078217592592</v>
      </c>
      <c r="U2901" s="8">
        <f>VALUE(+LEFT(S2901,5))</f>
        <v>42515</v>
      </c>
      <c r="V2901" t="str">
        <f>VLOOKUP(D2901,X$2:Y$13,2)</f>
        <v>10000 to 14999</v>
      </c>
    </row>
    <row r="2902" spans="1:22" ht="43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>+E2902/D2902</f>
        <v>0.61909090909090914</v>
      </c>
      <c r="P2902">
        <f>AVERAGE(E2902/L2902)</f>
        <v>486.42857142857144</v>
      </c>
      <c r="Q2902" t="str">
        <f>LEFT(N2902,SEARCH("/",N2902)-1)</f>
        <v>theater</v>
      </c>
      <c r="R2902" t="str">
        <f>RIGHT(N2902,LEN(N2902)-SEARCH("/",N2902))</f>
        <v>plays</v>
      </c>
      <c r="S2902" s="8">
        <f>(((J2902/60)/60)/24)+DATE(1970,1,1)</f>
        <v>41830.234166666669</v>
      </c>
      <c r="T2902" s="8">
        <f>(((I2902/60)/60)/24)+DATE(1970,1,1)</f>
        <v>41860.234166666669</v>
      </c>
      <c r="U2902" s="8">
        <f>VALUE(+LEFT(S2902,5))</f>
        <v>41830</v>
      </c>
      <c r="V2902" t="str">
        <f>VLOOKUP(D2902,X$2:Y$13,2)</f>
        <v>5000 to 9999</v>
      </c>
    </row>
    <row r="2903" spans="1:22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>+E2903/D2903</f>
        <v>8.0000000000000002E-3</v>
      </c>
      <c r="P2903">
        <f>AVERAGE(E2903/L2903)</f>
        <v>3</v>
      </c>
      <c r="Q2903" t="str">
        <f>LEFT(N2903,SEARCH("/",N2903)-1)</f>
        <v>theater</v>
      </c>
      <c r="R2903" t="str">
        <f>RIGHT(N2903,LEN(N2903)-SEARCH("/",N2903))</f>
        <v>plays</v>
      </c>
      <c r="S2903" s="8">
        <f>(((J2903/60)/60)/24)+DATE(1970,1,1)</f>
        <v>41982.904386574075</v>
      </c>
      <c r="T2903" s="8">
        <f>(((I2903/60)/60)/24)+DATE(1970,1,1)</f>
        <v>42042.904386574075</v>
      </c>
      <c r="U2903" s="8">
        <f>VALUE(+LEFT(S2903,5))</f>
        <v>41982</v>
      </c>
      <c r="V2903" t="str">
        <f>VLOOKUP(D2903,X$2:Y$13,2)</f>
        <v>Less than 1000</v>
      </c>
    </row>
    <row r="2904" spans="1:22" ht="28.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>+E2904/D2904</f>
        <v>1.6666666666666666E-4</v>
      </c>
      <c r="P2904">
        <f>AVERAGE(E2904/L2904)</f>
        <v>25</v>
      </c>
      <c r="Q2904" t="str">
        <f>LEFT(N2904,SEARCH("/",N2904)-1)</f>
        <v>theater</v>
      </c>
      <c r="R2904" t="str">
        <f>RIGHT(N2904,LEN(N2904)-SEARCH("/",N2904))</f>
        <v>plays</v>
      </c>
      <c r="S2904" s="8">
        <f>(((J2904/60)/60)/24)+DATE(1970,1,1)</f>
        <v>42210.439768518518</v>
      </c>
      <c r="T2904" s="8">
        <f>(((I2904/60)/60)/24)+DATE(1970,1,1)</f>
        <v>42240.439768518518</v>
      </c>
      <c r="U2904" s="8">
        <f>VALUE(+LEFT(S2904,5))</f>
        <v>42210</v>
      </c>
      <c r="V2904" t="str">
        <f>VLOOKUP(D2904,X$2:Y$13,2)</f>
        <v>Greater than or equal to 50000</v>
      </c>
    </row>
    <row r="2905" spans="1:22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>+E2905/D2905</f>
        <v>7.7999999999999996E-3</v>
      </c>
      <c r="P2905">
        <f>AVERAGE(E2905/L2905)</f>
        <v>9.75</v>
      </c>
      <c r="Q2905" t="str">
        <f>LEFT(N2905,SEARCH("/",N2905)-1)</f>
        <v>theater</v>
      </c>
      <c r="R2905" t="str">
        <f>RIGHT(N2905,LEN(N2905)-SEARCH("/",N2905))</f>
        <v>plays</v>
      </c>
      <c r="S2905" s="8">
        <f>(((J2905/60)/60)/24)+DATE(1970,1,1)</f>
        <v>42196.166874999995</v>
      </c>
      <c r="T2905" s="8">
        <f>(((I2905/60)/60)/24)+DATE(1970,1,1)</f>
        <v>42256.166874999995</v>
      </c>
      <c r="U2905" s="8">
        <f>VALUE(+LEFT(S2905,5))</f>
        <v>42196</v>
      </c>
      <c r="V2905" t="str">
        <f>VLOOKUP(D2905,X$2:Y$13,2)</f>
        <v>5000 to 9999</v>
      </c>
    </row>
    <row r="2906" spans="1:22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>+E2906/D2906</f>
        <v>0.05</v>
      </c>
      <c r="P2906">
        <f>AVERAGE(E2906/L2906)</f>
        <v>18.75</v>
      </c>
      <c r="Q2906" t="str">
        <f>LEFT(N2906,SEARCH("/",N2906)-1)</f>
        <v>theater</v>
      </c>
      <c r="R2906" t="str">
        <f>RIGHT(N2906,LEN(N2906)-SEARCH("/",N2906))</f>
        <v>plays</v>
      </c>
      <c r="S2906" s="8">
        <f>(((J2906/60)/60)/24)+DATE(1970,1,1)</f>
        <v>41940.967951388891</v>
      </c>
      <c r="T2906" s="8">
        <f>(((I2906/60)/60)/24)+DATE(1970,1,1)</f>
        <v>41952.5</v>
      </c>
      <c r="U2906" s="8">
        <f>VALUE(+LEFT(S2906,5))</f>
        <v>41940</v>
      </c>
      <c r="V2906" t="str">
        <f>VLOOKUP(D2906,X$2:Y$13,2)</f>
        <v>1000 to 4999</v>
      </c>
    </row>
    <row r="2907" spans="1:22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>+E2907/D2907</f>
        <v>0.17771428571428571</v>
      </c>
      <c r="P2907">
        <f>AVERAGE(E2907/L2907)</f>
        <v>36.588235294117645</v>
      </c>
      <c r="Q2907" t="str">
        <f>LEFT(N2907,SEARCH("/",N2907)-1)</f>
        <v>theater</v>
      </c>
      <c r="R2907" t="str">
        <f>RIGHT(N2907,LEN(N2907)-SEARCH("/",N2907))</f>
        <v>plays</v>
      </c>
      <c r="S2907" s="8">
        <f>(((J2907/60)/60)/24)+DATE(1970,1,1)</f>
        <v>42606.056863425925</v>
      </c>
      <c r="T2907" s="8">
        <f>(((I2907/60)/60)/24)+DATE(1970,1,1)</f>
        <v>42620.056863425925</v>
      </c>
      <c r="U2907" s="8">
        <f>VALUE(+LEFT(S2907,5))</f>
        <v>42606</v>
      </c>
      <c r="V2907" t="str">
        <f>VLOOKUP(D2907,X$2:Y$13,2)</f>
        <v>1000 to 4999</v>
      </c>
    </row>
    <row r="2908" spans="1:22" ht="43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>+E2908/D2908</f>
        <v>9.4166666666666662E-2</v>
      </c>
      <c r="P2908">
        <f>AVERAGE(E2908/L2908)</f>
        <v>80.714285714285708</v>
      </c>
      <c r="Q2908" t="str">
        <f>LEFT(N2908,SEARCH("/",N2908)-1)</f>
        <v>theater</v>
      </c>
      <c r="R2908" t="str">
        <f>RIGHT(N2908,LEN(N2908)-SEARCH("/",N2908))</f>
        <v>plays</v>
      </c>
      <c r="S2908" s="8">
        <f>(((J2908/60)/60)/24)+DATE(1970,1,1)</f>
        <v>42199.648912037039</v>
      </c>
      <c r="T2908" s="8">
        <f>(((I2908/60)/60)/24)+DATE(1970,1,1)</f>
        <v>42217.041666666672</v>
      </c>
      <c r="U2908" s="8">
        <f>VALUE(+LEFT(S2908,5))</f>
        <v>42199</v>
      </c>
      <c r="V2908" t="str">
        <f>VLOOKUP(D2908,X$2:Y$13,2)</f>
        <v>5000 to 9999</v>
      </c>
    </row>
    <row r="2909" spans="1:22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>+E2909/D2909</f>
        <v>8.0000000000000004E-4</v>
      </c>
      <c r="P2909">
        <f>AVERAGE(E2909/L2909)</f>
        <v>1</v>
      </c>
      <c r="Q2909" t="str">
        <f>LEFT(N2909,SEARCH("/",N2909)-1)</f>
        <v>theater</v>
      </c>
      <c r="R2909" t="str">
        <f>RIGHT(N2909,LEN(N2909)-SEARCH("/",N2909))</f>
        <v>plays</v>
      </c>
      <c r="S2909" s="8">
        <f>(((J2909/60)/60)/24)+DATE(1970,1,1)</f>
        <v>42444.877743055549</v>
      </c>
      <c r="T2909" s="8">
        <f>(((I2909/60)/60)/24)+DATE(1970,1,1)</f>
        <v>42504.877743055549</v>
      </c>
      <c r="U2909" s="8">
        <f>VALUE(+LEFT(S2909,5))</f>
        <v>42444</v>
      </c>
      <c r="V2909" t="str">
        <f>VLOOKUP(D2909,X$2:Y$13,2)</f>
        <v>1000 to 4999</v>
      </c>
    </row>
    <row r="2910" spans="1:22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>+E2910/D2910</f>
        <v>2.75E-2</v>
      </c>
      <c r="P2910">
        <f>AVERAGE(E2910/L2910)</f>
        <v>52.8</v>
      </c>
      <c r="Q2910" t="str">
        <f>LEFT(N2910,SEARCH("/",N2910)-1)</f>
        <v>theater</v>
      </c>
      <c r="R2910" t="str">
        <f>RIGHT(N2910,LEN(N2910)-SEARCH("/",N2910))</f>
        <v>plays</v>
      </c>
      <c r="S2910" s="8">
        <f>(((J2910/60)/60)/24)+DATE(1970,1,1)</f>
        <v>42499.731701388882</v>
      </c>
      <c r="T2910" s="8">
        <f>(((I2910/60)/60)/24)+DATE(1970,1,1)</f>
        <v>42529.731701388882</v>
      </c>
      <c r="U2910" s="8">
        <f>VALUE(+LEFT(S2910,5))</f>
        <v>42499</v>
      </c>
      <c r="V2910" t="str">
        <f>VLOOKUP(D2910,X$2:Y$13,2)</f>
        <v>5000 to 9999</v>
      </c>
    </row>
    <row r="2911" spans="1:22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>+E2911/D2911</f>
        <v>1.1111111111111112E-4</v>
      </c>
      <c r="P2911">
        <f>AVERAGE(E2911/L2911)</f>
        <v>20</v>
      </c>
      <c r="Q2911" t="str">
        <f>LEFT(N2911,SEARCH("/",N2911)-1)</f>
        <v>theater</v>
      </c>
      <c r="R2911" t="str">
        <f>RIGHT(N2911,LEN(N2911)-SEARCH("/",N2911))</f>
        <v>plays</v>
      </c>
      <c r="S2911" s="8">
        <f>(((J2911/60)/60)/24)+DATE(1970,1,1)</f>
        <v>41929.266215277778</v>
      </c>
      <c r="T2911" s="8">
        <f>(((I2911/60)/60)/24)+DATE(1970,1,1)</f>
        <v>41968.823611111111</v>
      </c>
      <c r="U2911" s="8">
        <f>VALUE(+LEFT(S2911,5))</f>
        <v>41929</v>
      </c>
      <c r="V2911" t="str">
        <f>VLOOKUP(D2911,X$2:Y$13,2)</f>
        <v>Greater than or equal to 50000</v>
      </c>
    </row>
    <row r="2912" spans="1:22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>+E2912/D2912</f>
        <v>3.3333333333333335E-5</v>
      </c>
      <c r="P2912">
        <f>AVERAGE(E2912/L2912)</f>
        <v>1</v>
      </c>
      <c r="Q2912" t="str">
        <f>LEFT(N2912,SEARCH("/",N2912)-1)</f>
        <v>theater</v>
      </c>
      <c r="R2912" t="str">
        <f>RIGHT(N2912,LEN(N2912)-SEARCH("/",N2912))</f>
        <v>plays</v>
      </c>
      <c r="S2912" s="8">
        <f>(((J2912/60)/60)/24)+DATE(1970,1,1)</f>
        <v>42107.841284722221</v>
      </c>
      <c r="T2912" s="8">
        <f>(((I2912/60)/60)/24)+DATE(1970,1,1)</f>
        <v>42167.841284722221</v>
      </c>
      <c r="U2912" s="8">
        <f>VALUE(+LEFT(S2912,5))</f>
        <v>42107</v>
      </c>
      <c r="V2912" t="str">
        <f>VLOOKUP(D2912,X$2:Y$13,2)</f>
        <v>30000 to 34999</v>
      </c>
    </row>
    <row r="2913" spans="1:22" ht="43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>+E2913/D2913</f>
        <v>0.36499999999999999</v>
      </c>
      <c r="P2913">
        <f>AVERAGE(E2913/L2913)</f>
        <v>46.928571428571431</v>
      </c>
      <c r="Q2913" t="str">
        <f>LEFT(N2913,SEARCH("/",N2913)-1)</f>
        <v>theater</v>
      </c>
      <c r="R2913" t="str">
        <f>RIGHT(N2913,LEN(N2913)-SEARCH("/",N2913))</f>
        <v>plays</v>
      </c>
      <c r="S2913" s="8">
        <f>(((J2913/60)/60)/24)+DATE(1970,1,1)</f>
        <v>42142.768819444449</v>
      </c>
      <c r="T2913" s="8">
        <f>(((I2913/60)/60)/24)+DATE(1970,1,1)</f>
        <v>42182.768819444449</v>
      </c>
      <c r="U2913" s="8">
        <f>VALUE(+LEFT(S2913,5))</f>
        <v>42142</v>
      </c>
      <c r="V2913" t="str">
        <f>VLOOKUP(D2913,X$2:Y$13,2)</f>
        <v>1000 to 4999</v>
      </c>
    </row>
    <row r="2914" spans="1:22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>+E2914/D2914</f>
        <v>0.14058171745152354</v>
      </c>
      <c r="P2914">
        <f>AVERAGE(E2914/L2914)</f>
        <v>78.07692307692308</v>
      </c>
      <c r="Q2914" t="str">
        <f>LEFT(N2914,SEARCH("/",N2914)-1)</f>
        <v>theater</v>
      </c>
      <c r="R2914" t="str">
        <f>RIGHT(N2914,LEN(N2914)-SEARCH("/",N2914))</f>
        <v>plays</v>
      </c>
      <c r="S2914" s="8">
        <f>(((J2914/60)/60)/24)+DATE(1970,1,1)</f>
        <v>42354.131643518514</v>
      </c>
      <c r="T2914" s="8">
        <f>(((I2914/60)/60)/24)+DATE(1970,1,1)</f>
        <v>42384.131643518514</v>
      </c>
      <c r="U2914" s="8">
        <f>VALUE(+LEFT(S2914,5))</f>
        <v>42354</v>
      </c>
      <c r="V2914" t="str">
        <f>VLOOKUP(D2914,X$2:Y$13,2)</f>
        <v>10000 to 14999</v>
      </c>
    </row>
    <row r="2915" spans="1:22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>+E2915/D2915</f>
        <v>2.0000000000000001E-4</v>
      </c>
      <c r="P2915">
        <f>AVERAGE(E2915/L2915)</f>
        <v>1</v>
      </c>
      <c r="Q2915" t="str">
        <f>LEFT(N2915,SEARCH("/",N2915)-1)</f>
        <v>theater</v>
      </c>
      <c r="R2915" t="str">
        <f>RIGHT(N2915,LEN(N2915)-SEARCH("/",N2915))</f>
        <v>plays</v>
      </c>
      <c r="S2915" s="8">
        <f>(((J2915/60)/60)/24)+DATE(1970,1,1)</f>
        <v>41828.922905092593</v>
      </c>
      <c r="T2915" s="8">
        <f>(((I2915/60)/60)/24)+DATE(1970,1,1)</f>
        <v>41888.922905092593</v>
      </c>
      <c r="U2915" s="8">
        <f>VALUE(+LEFT(S2915,5))</f>
        <v>41828</v>
      </c>
      <c r="V2915" t="str">
        <f>VLOOKUP(D2915,X$2:Y$13,2)</f>
        <v>10000 to 14999</v>
      </c>
    </row>
    <row r="2916" spans="1:22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>+E2916/D2916</f>
        <v>4.0000000000000003E-5</v>
      </c>
      <c r="P2916">
        <f>AVERAGE(E2916/L2916)</f>
        <v>1</v>
      </c>
      <c r="Q2916" t="str">
        <f>LEFT(N2916,SEARCH("/",N2916)-1)</f>
        <v>theater</v>
      </c>
      <c r="R2916" t="str">
        <f>RIGHT(N2916,LEN(N2916)-SEARCH("/",N2916))</f>
        <v>plays</v>
      </c>
      <c r="S2916" s="8">
        <f>(((J2916/60)/60)/24)+DATE(1970,1,1)</f>
        <v>42017.907337962963</v>
      </c>
      <c r="T2916" s="8">
        <f>(((I2916/60)/60)/24)+DATE(1970,1,1)</f>
        <v>42077.865671296298</v>
      </c>
      <c r="U2916" s="8">
        <f>VALUE(+LEFT(S2916,5))</f>
        <v>42017</v>
      </c>
      <c r="V2916" t="str">
        <f>VLOOKUP(D2916,X$2:Y$13,2)</f>
        <v>25000 to 29999</v>
      </c>
    </row>
    <row r="2917" spans="1:22" ht="28.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>+E2917/D2917</f>
        <v>0.61099999999999999</v>
      </c>
      <c r="P2917">
        <f>AVERAGE(E2917/L2917)</f>
        <v>203.66666666666666</v>
      </c>
      <c r="Q2917" t="str">
        <f>LEFT(N2917,SEARCH("/",N2917)-1)</f>
        <v>theater</v>
      </c>
      <c r="R2917" t="str">
        <f>RIGHT(N2917,LEN(N2917)-SEARCH("/",N2917))</f>
        <v>plays</v>
      </c>
      <c r="S2917" s="8">
        <f>(((J2917/60)/60)/24)+DATE(1970,1,1)</f>
        <v>42415.398032407407</v>
      </c>
      <c r="T2917" s="8">
        <f>(((I2917/60)/60)/24)+DATE(1970,1,1)</f>
        <v>42445.356365740736</v>
      </c>
      <c r="U2917" s="8">
        <f>VALUE(+LEFT(S2917,5))</f>
        <v>42415</v>
      </c>
      <c r="V2917" t="str">
        <f>VLOOKUP(D2917,X$2:Y$13,2)</f>
        <v>1000 to 4999</v>
      </c>
    </row>
    <row r="2918" spans="1:22" ht="28.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>+E2918/D2918</f>
        <v>7.8378378378378383E-2</v>
      </c>
      <c r="P2918">
        <f>AVERAGE(E2918/L2918)</f>
        <v>20.714285714285715</v>
      </c>
      <c r="Q2918" t="str">
        <f>LEFT(N2918,SEARCH("/",N2918)-1)</f>
        <v>theater</v>
      </c>
      <c r="R2918" t="str">
        <f>RIGHT(N2918,LEN(N2918)-SEARCH("/",N2918))</f>
        <v>plays</v>
      </c>
      <c r="S2918" s="8">
        <f>(((J2918/60)/60)/24)+DATE(1970,1,1)</f>
        <v>41755.476724537039</v>
      </c>
      <c r="T2918" s="8">
        <f>(((I2918/60)/60)/24)+DATE(1970,1,1)</f>
        <v>41778.476724537039</v>
      </c>
      <c r="U2918" s="8">
        <f>VALUE(+LEFT(S2918,5))</f>
        <v>41755</v>
      </c>
      <c r="V2918" t="str">
        <f>VLOOKUP(D2918,X$2:Y$13,2)</f>
        <v>1000 to 4999</v>
      </c>
    </row>
    <row r="2919" spans="1:22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>+E2919/D2919</f>
        <v>0.2185</v>
      </c>
      <c r="P2919">
        <f>AVERAGE(E2919/L2919)</f>
        <v>48.555555555555557</v>
      </c>
      <c r="Q2919" t="str">
        <f>LEFT(N2919,SEARCH("/",N2919)-1)</f>
        <v>theater</v>
      </c>
      <c r="R2919" t="str">
        <f>RIGHT(N2919,LEN(N2919)-SEARCH("/",N2919))</f>
        <v>plays</v>
      </c>
      <c r="S2919" s="8">
        <f>(((J2919/60)/60)/24)+DATE(1970,1,1)</f>
        <v>42245.234340277777</v>
      </c>
      <c r="T2919" s="8">
        <f>(((I2919/60)/60)/24)+DATE(1970,1,1)</f>
        <v>42263.234340277777</v>
      </c>
      <c r="U2919" s="8">
        <f>VALUE(+LEFT(S2919,5))</f>
        <v>42245</v>
      </c>
      <c r="V2919" t="str">
        <f>VLOOKUP(D2919,X$2:Y$13,2)</f>
        <v>1000 to 4999</v>
      </c>
    </row>
    <row r="2920" spans="1:22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>+E2920/D2920</f>
        <v>0.27239999999999998</v>
      </c>
      <c r="P2920">
        <f>AVERAGE(E2920/L2920)</f>
        <v>68.099999999999994</v>
      </c>
      <c r="Q2920" t="str">
        <f>LEFT(N2920,SEARCH("/",N2920)-1)</f>
        <v>theater</v>
      </c>
      <c r="R2920" t="str">
        <f>RIGHT(N2920,LEN(N2920)-SEARCH("/",N2920))</f>
        <v>plays</v>
      </c>
      <c r="S2920" s="8">
        <f>(((J2920/60)/60)/24)+DATE(1970,1,1)</f>
        <v>42278.629710648151</v>
      </c>
      <c r="T2920" s="8">
        <f>(((I2920/60)/60)/24)+DATE(1970,1,1)</f>
        <v>42306.629710648151</v>
      </c>
      <c r="U2920" s="8">
        <f>VALUE(+LEFT(S2920,5))</f>
        <v>42278</v>
      </c>
      <c r="V2920" t="str">
        <f>VLOOKUP(D2920,X$2:Y$13,2)</f>
        <v>5000 to 9999</v>
      </c>
    </row>
    <row r="2921" spans="1:22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>+E2921/D2921</f>
        <v>8.5000000000000006E-2</v>
      </c>
      <c r="P2921">
        <f>AVERAGE(E2921/L2921)</f>
        <v>8.5</v>
      </c>
      <c r="Q2921" t="str">
        <f>LEFT(N2921,SEARCH("/",N2921)-1)</f>
        <v>theater</v>
      </c>
      <c r="R2921" t="str">
        <f>RIGHT(N2921,LEN(N2921)-SEARCH("/",N2921))</f>
        <v>plays</v>
      </c>
      <c r="S2921" s="8">
        <f>(((J2921/60)/60)/24)+DATE(1970,1,1)</f>
        <v>41826.61954861111</v>
      </c>
      <c r="T2921" s="8">
        <f>(((I2921/60)/60)/24)+DATE(1970,1,1)</f>
        <v>41856.61954861111</v>
      </c>
      <c r="U2921" s="8">
        <f>VALUE(+LEFT(S2921,5))</f>
        <v>41826</v>
      </c>
      <c r="V2921" t="str">
        <f>VLOOKUP(D2921,X$2:Y$13,2)</f>
        <v>Less than 1000</v>
      </c>
    </row>
    <row r="2922" spans="1:22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>+E2922/D2922</f>
        <v>0.26840000000000003</v>
      </c>
      <c r="P2922">
        <f>AVERAGE(E2922/L2922)</f>
        <v>51.615384615384613</v>
      </c>
      <c r="Q2922" t="str">
        <f>LEFT(N2922,SEARCH("/",N2922)-1)</f>
        <v>theater</v>
      </c>
      <c r="R2922" t="str">
        <f>RIGHT(N2922,LEN(N2922)-SEARCH("/",N2922))</f>
        <v>plays</v>
      </c>
      <c r="S2922" s="8">
        <f>(((J2922/60)/60)/24)+DATE(1970,1,1)</f>
        <v>42058.792476851857</v>
      </c>
      <c r="T2922" s="8">
        <f>(((I2922/60)/60)/24)+DATE(1970,1,1)</f>
        <v>42088.750810185185</v>
      </c>
      <c r="U2922" s="8">
        <f>VALUE(+LEFT(S2922,5))</f>
        <v>42058</v>
      </c>
      <c r="V2922" t="str">
        <f>VLOOKUP(D2922,X$2:Y$13,2)</f>
        <v>1000 to 4999</v>
      </c>
    </row>
    <row r="2923" spans="1:22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>+E2923/D2923</f>
        <v>1.29</v>
      </c>
      <c r="P2923">
        <f>AVERAGE(E2923/L2923)</f>
        <v>43</v>
      </c>
      <c r="Q2923" t="str">
        <f>LEFT(N2923,SEARCH("/",N2923)-1)</f>
        <v>theater</v>
      </c>
      <c r="R2923" t="str">
        <f>RIGHT(N2923,LEN(N2923)-SEARCH("/",N2923))</f>
        <v>musical</v>
      </c>
      <c r="S2923" s="8">
        <f>(((J2923/60)/60)/24)+DATE(1970,1,1)</f>
        <v>41877.886620370373</v>
      </c>
      <c r="T2923" s="8">
        <f>(((I2923/60)/60)/24)+DATE(1970,1,1)</f>
        <v>41907.886620370373</v>
      </c>
      <c r="U2923" s="8">
        <f>VALUE(+LEFT(S2923,5))</f>
        <v>41877</v>
      </c>
      <c r="V2923" t="str">
        <f>VLOOKUP(D2923,X$2:Y$13,2)</f>
        <v>Less than 1000</v>
      </c>
    </row>
    <row r="2924" spans="1:22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>+E2924/D2924</f>
        <v>1</v>
      </c>
      <c r="P2924">
        <f>AVERAGE(E2924/L2924)</f>
        <v>83.333333333333329</v>
      </c>
      <c r="Q2924" t="str">
        <f>LEFT(N2924,SEARCH("/",N2924)-1)</f>
        <v>theater</v>
      </c>
      <c r="R2924" t="str">
        <f>RIGHT(N2924,LEN(N2924)-SEARCH("/",N2924))</f>
        <v>musical</v>
      </c>
      <c r="S2924" s="8">
        <f>(((J2924/60)/60)/24)+DATE(1970,1,1)</f>
        <v>42097.874155092592</v>
      </c>
      <c r="T2924" s="8">
        <f>(((I2924/60)/60)/24)+DATE(1970,1,1)</f>
        <v>42142.874155092592</v>
      </c>
      <c r="U2924" s="8">
        <f>VALUE(+LEFT(S2924,5))</f>
        <v>42097</v>
      </c>
      <c r="V2924" t="str">
        <f>VLOOKUP(D2924,X$2:Y$13,2)</f>
        <v>Less than 1000</v>
      </c>
    </row>
    <row r="2925" spans="1:22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>+E2925/D2925</f>
        <v>1</v>
      </c>
      <c r="P2925">
        <f>AVERAGE(E2925/L2925)</f>
        <v>30</v>
      </c>
      <c r="Q2925" t="str">
        <f>LEFT(N2925,SEARCH("/",N2925)-1)</f>
        <v>theater</v>
      </c>
      <c r="R2925" t="str">
        <f>RIGHT(N2925,LEN(N2925)-SEARCH("/",N2925))</f>
        <v>musical</v>
      </c>
      <c r="S2925" s="8">
        <f>(((J2925/60)/60)/24)+DATE(1970,1,1)</f>
        <v>42013.15253472222</v>
      </c>
      <c r="T2925" s="8">
        <f>(((I2925/60)/60)/24)+DATE(1970,1,1)</f>
        <v>42028.125</v>
      </c>
      <c r="U2925" s="8">
        <f>VALUE(+LEFT(S2925,5))</f>
        <v>42013</v>
      </c>
      <c r="V2925" t="str">
        <f>VLOOKUP(D2925,X$2:Y$13,2)</f>
        <v>Less than 1000</v>
      </c>
    </row>
    <row r="2926" spans="1:22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>+E2926/D2926</f>
        <v>1.032</v>
      </c>
      <c r="P2926">
        <f>AVERAGE(E2926/L2926)</f>
        <v>175.51020408163265</v>
      </c>
      <c r="Q2926" t="str">
        <f>LEFT(N2926,SEARCH("/",N2926)-1)</f>
        <v>theater</v>
      </c>
      <c r="R2926" t="str">
        <f>RIGHT(N2926,LEN(N2926)-SEARCH("/",N2926))</f>
        <v>musical</v>
      </c>
      <c r="S2926" s="8">
        <f>(((J2926/60)/60)/24)+DATE(1970,1,1)</f>
        <v>42103.556828703702</v>
      </c>
      <c r="T2926" s="8">
        <f>(((I2926/60)/60)/24)+DATE(1970,1,1)</f>
        <v>42133.165972222225</v>
      </c>
      <c r="U2926" s="8">
        <f>VALUE(+LEFT(S2926,5))</f>
        <v>42103</v>
      </c>
      <c r="V2926" t="str">
        <f>VLOOKUP(D2926,X$2:Y$13,2)</f>
        <v>25000 to 29999</v>
      </c>
    </row>
    <row r="2927" spans="1:22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>+E2927/D2927</f>
        <v>1.0244597777777777</v>
      </c>
      <c r="P2927">
        <f>AVERAGE(E2927/L2927)</f>
        <v>231.66175879396985</v>
      </c>
      <c r="Q2927" t="str">
        <f>LEFT(N2927,SEARCH("/",N2927)-1)</f>
        <v>theater</v>
      </c>
      <c r="R2927" t="str">
        <f>RIGHT(N2927,LEN(N2927)-SEARCH("/",N2927))</f>
        <v>musical</v>
      </c>
      <c r="S2927" s="8">
        <f>(((J2927/60)/60)/24)+DATE(1970,1,1)</f>
        <v>41863.584120370368</v>
      </c>
      <c r="T2927" s="8">
        <f>(((I2927/60)/60)/24)+DATE(1970,1,1)</f>
        <v>41893.584120370368</v>
      </c>
      <c r="U2927" s="8">
        <f>VALUE(+LEFT(S2927,5))</f>
        <v>41863</v>
      </c>
      <c r="V2927" t="str">
        <f>VLOOKUP(D2927,X$2:Y$13,2)</f>
        <v>45000 to 49999</v>
      </c>
    </row>
    <row r="2928" spans="1:22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>+E2928/D2928</f>
        <v>1.25</v>
      </c>
      <c r="P2928">
        <f>AVERAGE(E2928/L2928)</f>
        <v>75</v>
      </c>
      <c r="Q2928" t="str">
        <f>LEFT(N2928,SEARCH("/",N2928)-1)</f>
        <v>theater</v>
      </c>
      <c r="R2928" t="str">
        <f>RIGHT(N2928,LEN(N2928)-SEARCH("/",N2928))</f>
        <v>musical</v>
      </c>
      <c r="S2928" s="8">
        <f>(((J2928/60)/60)/24)+DATE(1970,1,1)</f>
        <v>42044.765960648147</v>
      </c>
      <c r="T2928" s="8">
        <f>(((I2928/60)/60)/24)+DATE(1970,1,1)</f>
        <v>42058.765960648147</v>
      </c>
      <c r="U2928" s="8">
        <f>VALUE(+LEFT(S2928,5))</f>
        <v>42044</v>
      </c>
      <c r="V2928" t="str">
        <f>VLOOKUP(D2928,X$2:Y$13,2)</f>
        <v>1000 to 4999</v>
      </c>
    </row>
    <row r="2929" spans="1:22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>+E2929/D2929</f>
        <v>1.3083333333333333</v>
      </c>
      <c r="P2929">
        <f>AVERAGE(E2929/L2929)</f>
        <v>112.14285714285714</v>
      </c>
      <c r="Q2929" t="str">
        <f>LEFT(N2929,SEARCH("/",N2929)-1)</f>
        <v>theater</v>
      </c>
      <c r="R2929" t="str">
        <f>RIGHT(N2929,LEN(N2929)-SEARCH("/",N2929))</f>
        <v>musical</v>
      </c>
      <c r="S2929" s="8">
        <f>(((J2929/60)/60)/24)+DATE(1970,1,1)</f>
        <v>41806.669317129628</v>
      </c>
      <c r="T2929" s="8">
        <f>(((I2929/60)/60)/24)+DATE(1970,1,1)</f>
        <v>41835.208333333336</v>
      </c>
      <c r="U2929" s="8">
        <f>VALUE(+LEFT(S2929,5))</f>
        <v>41806</v>
      </c>
      <c r="V2929" t="str">
        <f>VLOOKUP(D2929,X$2:Y$13,2)</f>
        <v>1000 to 4999</v>
      </c>
    </row>
    <row r="2930" spans="1:22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>+E2930/D2930</f>
        <v>1</v>
      </c>
      <c r="P2930">
        <f>AVERAGE(E2930/L2930)</f>
        <v>41.666666666666664</v>
      </c>
      <c r="Q2930" t="str">
        <f>LEFT(N2930,SEARCH("/",N2930)-1)</f>
        <v>theater</v>
      </c>
      <c r="R2930" t="str">
        <f>RIGHT(N2930,LEN(N2930)-SEARCH("/",N2930))</f>
        <v>musical</v>
      </c>
      <c r="S2930" s="8">
        <f>(((J2930/60)/60)/24)+DATE(1970,1,1)</f>
        <v>42403.998217592598</v>
      </c>
      <c r="T2930" s="8">
        <f>(((I2930/60)/60)/24)+DATE(1970,1,1)</f>
        <v>42433.998217592598</v>
      </c>
      <c r="U2930" s="8">
        <f>VALUE(+LEFT(S2930,5))</f>
        <v>42403</v>
      </c>
      <c r="V2930" t="str">
        <f>VLOOKUP(D2930,X$2:Y$13,2)</f>
        <v>1000 to 4999</v>
      </c>
    </row>
    <row r="2931" spans="1:22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>+E2931/D2931</f>
        <v>1.02069375</v>
      </c>
      <c r="P2931">
        <f>AVERAGE(E2931/L2931)</f>
        <v>255.17343750000001</v>
      </c>
      <c r="Q2931" t="str">
        <f>LEFT(N2931,SEARCH("/",N2931)-1)</f>
        <v>theater</v>
      </c>
      <c r="R2931" t="str">
        <f>RIGHT(N2931,LEN(N2931)-SEARCH("/",N2931))</f>
        <v>musical</v>
      </c>
      <c r="S2931" s="8">
        <f>(((J2931/60)/60)/24)+DATE(1970,1,1)</f>
        <v>41754.564328703702</v>
      </c>
      <c r="T2931" s="8">
        <f>(((I2931/60)/60)/24)+DATE(1970,1,1)</f>
        <v>41784.564328703702</v>
      </c>
      <c r="U2931" s="8">
        <f>VALUE(+LEFT(S2931,5))</f>
        <v>41754</v>
      </c>
      <c r="V2931" t="str">
        <f>VLOOKUP(D2931,X$2:Y$13,2)</f>
        <v>5000 to 9999</v>
      </c>
    </row>
    <row r="2932" spans="1:22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>+E2932/D2932</f>
        <v>1.0092000000000001</v>
      </c>
      <c r="P2932">
        <f>AVERAGE(E2932/L2932)</f>
        <v>162.7741935483871</v>
      </c>
      <c r="Q2932" t="str">
        <f>LEFT(N2932,SEARCH("/",N2932)-1)</f>
        <v>theater</v>
      </c>
      <c r="R2932" t="str">
        <f>RIGHT(N2932,LEN(N2932)-SEARCH("/",N2932))</f>
        <v>musical</v>
      </c>
      <c r="S2932" s="8">
        <f>(((J2932/60)/60)/24)+DATE(1970,1,1)</f>
        <v>42101.584074074075</v>
      </c>
      <c r="T2932" s="8">
        <f>(((I2932/60)/60)/24)+DATE(1970,1,1)</f>
        <v>42131.584074074075</v>
      </c>
      <c r="U2932" s="8">
        <f>VALUE(+LEFT(S2932,5))</f>
        <v>42101</v>
      </c>
      <c r="V2932" t="str">
        <f>VLOOKUP(D2932,X$2:Y$13,2)</f>
        <v>10000 to 14999</v>
      </c>
    </row>
    <row r="2933" spans="1:22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>+E2933/D2933</f>
        <v>1.06</v>
      </c>
      <c r="P2933">
        <f>AVERAGE(E2933/L2933)</f>
        <v>88.333333333333329</v>
      </c>
      <c r="Q2933" t="str">
        <f>LEFT(N2933,SEARCH("/",N2933)-1)</f>
        <v>theater</v>
      </c>
      <c r="R2933" t="str">
        <f>RIGHT(N2933,LEN(N2933)-SEARCH("/",N2933))</f>
        <v>musical</v>
      </c>
      <c r="S2933" s="8">
        <f>(((J2933/60)/60)/24)+DATE(1970,1,1)</f>
        <v>41872.291238425925</v>
      </c>
      <c r="T2933" s="8">
        <f>(((I2933/60)/60)/24)+DATE(1970,1,1)</f>
        <v>41897.255555555559</v>
      </c>
      <c r="U2933" s="8">
        <f>VALUE(+LEFT(S2933,5))</f>
        <v>41872</v>
      </c>
      <c r="V2933" t="str">
        <f>VLOOKUP(D2933,X$2:Y$13,2)</f>
        <v>Less than 1000</v>
      </c>
    </row>
    <row r="2934" spans="1:22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>+E2934/D2934</f>
        <v>1.0509677419354839</v>
      </c>
      <c r="P2934">
        <f>AVERAGE(E2934/L2934)</f>
        <v>85.736842105263165</v>
      </c>
      <c r="Q2934" t="str">
        <f>LEFT(N2934,SEARCH("/",N2934)-1)</f>
        <v>theater</v>
      </c>
      <c r="R2934" t="str">
        <f>RIGHT(N2934,LEN(N2934)-SEARCH("/",N2934))</f>
        <v>musical</v>
      </c>
      <c r="S2934" s="8">
        <f>(((J2934/60)/60)/24)+DATE(1970,1,1)</f>
        <v>42025.164780092593</v>
      </c>
      <c r="T2934" s="8">
        <f>(((I2934/60)/60)/24)+DATE(1970,1,1)</f>
        <v>42056.458333333328</v>
      </c>
      <c r="U2934" s="8">
        <f>VALUE(+LEFT(S2934,5))</f>
        <v>42025</v>
      </c>
      <c r="V2934" t="str">
        <f>VLOOKUP(D2934,X$2:Y$13,2)</f>
        <v>1000 to 4999</v>
      </c>
    </row>
    <row r="2935" spans="1:22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>+E2935/D2935</f>
        <v>1.0276000000000001</v>
      </c>
      <c r="P2935">
        <f>AVERAGE(E2935/L2935)</f>
        <v>47.574074074074076</v>
      </c>
      <c r="Q2935" t="str">
        <f>LEFT(N2935,SEARCH("/",N2935)-1)</f>
        <v>theater</v>
      </c>
      <c r="R2935" t="str">
        <f>RIGHT(N2935,LEN(N2935)-SEARCH("/",N2935))</f>
        <v>musical</v>
      </c>
      <c r="S2935" s="8">
        <f>(((J2935/60)/60)/24)+DATE(1970,1,1)</f>
        <v>42495.956631944442</v>
      </c>
      <c r="T2935" s="8">
        <f>(((I2935/60)/60)/24)+DATE(1970,1,1)</f>
        <v>42525.956631944442</v>
      </c>
      <c r="U2935" s="8">
        <f>VALUE(+LEFT(S2935,5))</f>
        <v>42495</v>
      </c>
      <c r="V2935" t="str">
        <f>VLOOKUP(D2935,X$2:Y$13,2)</f>
        <v>1000 to 4999</v>
      </c>
    </row>
    <row r="2936" spans="1:22" ht="28.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>+E2936/D2936</f>
        <v>1.08</v>
      </c>
      <c r="P2936">
        <f>AVERAGE(E2936/L2936)</f>
        <v>72.972972972972968</v>
      </c>
      <c r="Q2936" t="str">
        <f>LEFT(N2936,SEARCH("/",N2936)-1)</f>
        <v>theater</v>
      </c>
      <c r="R2936" t="str">
        <f>RIGHT(N2936,LEN(N2936)-SEARCH("/",N2936))</f>
        <v>musical</v>
      </c>
      <c r="S2936" s="8">
        <f>(((J2936/60)/60)/24)+DATE(1970,1,1)</f>
        <v>41775.636157407411</v>
      </c>
      <c r="T2936" s="8">
        <f>(((I2936/60)/60)/24)+DATE(1970,1,1)</f>
        <v>41805.636157407411</v>
      </c>
      <c r="U2936" s="8">
        <f>VALUE(+LEFT(S2936,5))</f>
        <v>41775</v>
      </c>
      <c r="V2936" t="str">
        <f>VLOOKUP(D2936,X$2:Y$13,2)</f>
        <v>1000 to 4999</v>
      </c>
    </row>
    <row r="2937" spans="1:22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>+E2937/D2937</f>
        <v>1.0088571428571429</v>
      </c>
      <c r="P2937">
        <f>AVERAGE(E2937/L2937)</f>
        <v>90.538461538461533</v>
      </c>
      <c r="Q2937" t="str">
        <f>LEFT(N2937,SEARCH("/",N2937)-1)</f>
        <v>theater</v>
      </c>
      <c r="R2937" t="str">
        <f>RIGHT(N2937,LEN(N2937)-SEARCH("/",N2937))</f>
        <v>musical</v>
      </c>
      <c r="S2937" s="8">
        <f>(((J2937/60)/60)/24)+DATE(1970,1,1)</f>
        <v>42553.583425925928</v>
      </c>
      <c r="T2937" s="8">
        <f>(((I2937/60)/60)/24)+DATE(1970,1,1)</f>
        <v>42611.708333333328</v>
      </c>
      <c r="U2937" s="8">
        <f>VALUE(+LEFT(S2937,5))</f>
        <v>42553</v>
      </c>
      <c r="V2937" t="str">
        <f>VLOOKUP(D2937,X$2:Y$13,2)</f>
        <v>1000 to 4999</v>
      </c>
    </row>
    <row r="2938" spans="1:22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>+E2938/D2938</f>
        <v>1.28</v>
      </c>
      <c r="P2938">
        <f>AVERAGE(E2938/L2938)</f>
        <v>37.647058823529413</v>
      </c>
      <c r="Q2938" t="str">
        <f>LEFT(N2938,SEARCH("/",N2938)-1)</f>
        <v>theater</v>
      </c>
      <c r="R2938" t="str">
        <f>RIGHT(N2938,LEN(N2938)-SEARCH("/",N2938))</f>
        <v>musical</v>
      </c>
      <c r="S2938" s="8">
        <f>(((J2938/60)/60)/24)+DATE(1970,1,1)</f>
        <v>41912.650729166664</v>
      </c>
      <c r="T2938" s="8">
        <f>(((I2938/60)/60)/24)+DATE(1970,1,1)</f>
        <v>41925.207638888889</v>
      </c>
      <c r="U2938" s="8">
        <f>VALUE(+LEFT(S2938,5))</f>
        <v>41912</v>
      </c>
      <c r="V2938" t="str">
        <f>VLOOKUP(D2938,X$2:Y$13,2)</f>
        <v>1000 to 4999</v>
      </c>
    </row>
    <row r="2939" spans="1:22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>+E2939/D2939</f>
        <v>1.3333333333333333</v>
      </c>
      <c r="P2939">
        <f>AVERAGE(E2939/L2939)</f>
        <v>36.363636363636367</v>
      </c>
      <c r="Q2939" t="str">
        <f>LEFT(N2939,SEARCH("/",N2939)-1)</f>
        <v>theater</v>
      </c>
      <c r="R2939" t="str">
        <f>RIGHT(N2939,LEN(N2939)-SEARCH("/",N2939))</f>
        <v>musical</v>
      </c>
      <c r="S2939" s="8">
        <f>(((J2939/60)/60)/24)+DATE(1970,1,1)</f>
        <v>41803.457326388889</v>
      </c>
      <c r="T2939" s="8">
        <f>(((I2939/60)/60)/24)+DATE(1970,1,1)</f>
        <v>41833.457326388889</v>
      </c>
      <c r="U2939" s="8">
        <f>VALUE(+LEFT(S2939,5))</f>
        <v>41803</v>
      </c>
      <c r="V2939" t="str">
        <f>VLOOKUP(D2939,X$2:Y$13,2)</f>
        <v>1000 to 4999</v>
      </c>
    </row>
    <row r="2940" spans="1:22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>+E2940/D2940</f>
        <v>1.0137499999999999</v>
      </c>
      <c r="P2940">
        <f>AVERAGE(E2940/L2940)</f>
        <v>126.71875</v>
      </c>
      <c r="Q2940" t="str">
        <f>LEFT(N2940,SEARCH("/",N2940)-1)</f>
        <v>theater</v>
      </c>
      <c r="R2940" t="str">
        <f>RIGHT(N2940,LEN(N2940)-SEARCH("/",N2940))</f>
        <v>musical</v>
      </c>
      <c r="S2940" s="8">
        <f>(((J2940/60)/60)/24)+DATE(1970,1,1)</f>
        <v>42004.703865740739</v>
      </c>
      <c r="T2940" s="8">
        <f>(((I2940/60)/60)/24)+DATE(1970,1,1)</f>
        <v>42034.703865740739</v>
      </c>
      <c r="U2940" s="8">
        <f>VALUE(+LEFT(S2940,5))</f>
        <v>42004</v>
      </c>
      <c r="V2940" t="str">
        <f>VLOOKUP(D2940,X$2:Y$13,2)</f>
        <v>1000 to 4999</v>
      </c>
    </row>
    <row r="2941" spans="1:22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>+E2941/D2941</f>
        <v>1.0287500000000001</v>
      </c>
      <c r="P2941">
        <f>AVERAGE(E2941/L2941)</f>
        <v>329.2</v>
      </c>
      <c r="Q2941" t="str">
        <f>LEFT(N2941,SEARCH("/",N2941)-1)</f>
        <v>theater</v>
      </c>
      <c r="R2941" t="str">
        <f>RIGHT(N2941,LEN(N2941)-SEARCH("/",N2941))</f>
        <v>musical</v>
      </c>
      <c r="S2941" s="8">
        <f>(((J2941/60)/60)/24)+DATE(1970,1,1)</f>
        <v>41845.809166666666</v>
      </c>
      <c r="T2941" s="8">
        <f>(((I2941/60)/60)/24)+DATE(1970,1,1)</f>
        <v>41879.041666666664</v>
      </c>
      <c r="U2941" s="8">
        <f>VALUE(+LEFT(S2941,5))</f>
        <v>41845</v>
      </c>
      <c r="V2941" t="str">
        <f>VLOOKUP(D2941,X$2:Y$13,2)</f>
        <v>5000 to 9999</v>
      </c>
    </row>
    <row r="2942" spans="1:22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>+E2942/D2942</f>
        <v>1.0724</v>
      </c>
      <c r="P2942">
        <f>AVERAGE(E2942/L2942)</f>
        <v>81.242424242424249</v>
      </c>
      <c r="Q2942" t="str">
        <f>LEFT(N2942,SEARCH("/",N2942)-1)</f>
        <v>theater</v>
      </c>
      <c r="R2942" t="str">
        <f>RIGHT(N2942,LEN(N2942)-SEARCH("/",N2942))</f>
        <v>musical</v>
      </c>
      <c r="S2942" s="8">
        <f>(((J2942/60)/60)/24)+DATE(1970,1,1)</f>
        <v>41982.773356481484</v>
      </c>
      <c r="T2942" s="8">
        <f>(((I2942/60)/60)/24)+DATE(1970,1,1)</f>
        <v>42022.773356481484</v>
      </c>
      <c r="U2942" s="8">
        <f>VALUE(+LEFT(S2942,5))</f>
        <v>41982</v>
      </c>
      <c r="V2942" t="str">
        <f>VLOOKUP(D2942,X$2:Y$13,2)</f>
        <v>1000 to 4999</v>
      </c>
    </row>
    <row r="2943" spans="1:22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>+E2943/D2943</f>
        <v>4.0000000000000003E-5</v>
      </c>
      <c r="P2943">
        <f>AVERAGE(E2943/L2943)</f>
        <v>1</v>
      </c>
      <c r="Q2943" t="str">
        <f>LEFT(N2943,SEARCH("/",N2943)-1)</f>
        <v>theater</v>
      </c>
      <c r="R2943" t="str">
        <f>RIGHT(N2943,LEN(N2943)-SEARCH("/",N2943))</f>
        <v>spaces</v>
      </c>
      <c r="S2943" s="8">
        <f>(((J2943/60)/60)/24)+DATE(1970,1,1)</f>
        <v>42034.960127314815</v>
      </c>
      <c r="T2943" s="8">
        <f>(((I2943/60)/60)/24)+DATE(1970,1,1)</f>
        <v>42064.960127314815</v>
      </c>
      <c r="U2943" s="8">
        <f>VALUE(+LEFT(S2943,5))</f>
        <v>42034</v>
      </c>
      <c r="V2943" t="str">
        <f>VLOOKUP(D2943,X$2:Y$13,2)</f>
        <v>25000 to 29999</v>
      </c>
    </row>
    <row r="2944" spans="1:22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>+E2944/D2944</f>
        <v>0.20424999999999999</v>
      </c>
      <c r="P2944">
        <f>AVERAGE(E2944/L2944)</f>
        <v>202.22772277227722</v>
      </c>
      <c r="Q2944" t="str">
        <f>LEFT(N2944,SEARCH("/",N2944)-1)</f>
        <v>theater</v>
      </c>
      <c r="R2944" t="str">
        <f>RIGHT(N2944,LEN(N2944)-SEARCH("/",N2944))</f>
        <v>spaces</v>
      </c>
      <c r="S2944" s="8">
        <f>(((J2944/60)/60)/24)+DATE(1970,1,1)</f>
        <v>42334.803923611107</v>
      </c>
      <c r="T2944" s="8">
        <f>(((I2944/60)/60)/24)+DATE(1970,1,1)</f>
        <v>42354.845833333333</v>
      </c>
      <c r="U2944" s="8">
        <f>VALUE(+LEFT(S2944,5))</f>
        <v>42334</v>
      </c>
      <c r="V2944" t="str">
        <f>VLOOKUP(D2944,X$2:Y$13,2)</f>
        <v>Greater than or equal to 50000</v>
      </c>
    </row>
    <row r="2945" spans="1:22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>+E2945/D2945</f>
        <v>0</v>
      </c>
      <c r="P2945" t="e">
        <f>AVERAGE(E2945/L2945)</f>
        <v>#DIV/0!</v>
      </c>
      <c r="Q2945" t="str">
        <f>LEFT(N2945,SEARCH("/",N2945)-1)</f>
        <v>theater</v>
      </c>
      <c r="R2945" t="str">
        <f>RIGHT(N2945,LEN(N2945)-SEARCH("/",N2945))</f>
        <v>spaces</v>
      </c>
      <c r="S2945" s="8">
        <f>(((J2945/60)/60)/24)+DATE(1970,1,1)</f>
        <v>42077.129398148143</v>
      </c>
      <c r="T2945" s="8">
        <f>(((I2945/60)/60)/24)+DATE(1970,1,1)</f>
        <v>42107.129398148143</v>
      </c>
      <c r="U2945" s="8">
        <f>VALUE(+LEFT(S2945,5))</f>
        <v>42077</v>
      </c>
      <c r="V2945" t="str">
        <f>VLOOKUP(D2945,X$2:Y$13,2)</f>
        <v>1000 to 4999</v>
      </c>
    </row>
    <row r="2946" spans="1:22" ht="28.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>+E2946/D2946</f>
        <v>0.01</v>
      </c>
      <c r="P2946">
        <f>AVERAGE(E2946/L2946)</f>
        <v>100</v>
      </c>
      <c r="Q2946" t="str">
        <f>LEFT(N2946,SEARCH("/",N2946)-1)</f>
        <v>theater</v>
      </c>
      <c r="R2946" t="str">
        <f>RIGHT(N2946,LEN(N2946)-SEARCH("/",N2946))</f>
        <v>spaces</v>
      </c>
      <c r="S2946" s="8">
        <f>(((J2946/60)/60)/24)+DATE(1970,1,1)</f>
        <v>42132.9143287037</v>
      </c>
      <c r="T2946" s="8">
        <f>(((I2946/60)/60)/24)+DATE(1970,1,1)</f>
        <v>42162.9143287037</v>
      </c>
      <c r="U2946" s="8">
        <f>VALUE(+LEFT(S2946,5))</f>
        <v>42132</v>
      </c>
      <c r="V2946" t="str">
        <f>VLOOKUP(D2946,X$2:Y$13,2)</f>
        <v>10000 to 14999</v>
      </c>
    </row>
    <row r="2947" spans="1:22" ht="43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>+E2947/D2947</f>
        <v>0</v>
      </c>
      <c r="P2947" t="e">
        <f>AVERAGE(E2947/L2947)</f>
        <v>#DIV/0!</v>
      </c>
      <c r="Q2947" t="str">
        <f>LEFT(N2947,SEARCH("/",N2947)-1)</f>
        <v>theater</v>
      </c>
      <c r="R2947" t="str">
        <f>RIGHT(N2947,LEN(N2947)-SEARCH("/",N2947))</f>
        <v>spaces</v>
      </c>
      <c r="S2947" s="8">
        <f>(((J2947/60)/60)/24)+DATE(1970,1,1)</f>
        <v>42118.139583333337</v>
      </c>
      <c r="T2947" s="8">
        <f>(((I2947/60)/60)/24)+DATE(1970,1,1)</f>
        <v>42148.139583333337</v>
      </c>
      <c r="U2947" s="8">
        <f>VALUE(+LEFT(S2947,5))</f>
        <v>42118</v>
      </c>
      <c r="V2947" t="str">
        <f>VLOOKUP(D2947,X$2:Y$13,2)</f>
        <v>Greater than or equal to 50000</v>
      </c>
    </row>
    <row r="2948" spans="1:22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>+E2948/D2948</f>
        <v>1E-3</v>
      </c>
      <c r="P2948">
        <f>AVERAGE(E2948/L2948)</f>
        <v>1</v>
      </c>
      <c r="Q2948" t="str">
        <f>LEFT(N2948,SEARCH("/",N2948)-1)</f>
        <v>theater</v>
      </c>
      <c r="R2948" t="str">
        <f>RIGHT(N2948,LEN(N2948)-SEARCH("/",N2948))</f>
        <v>spaces</v>
      </c>
      <c r="S2948" s="8">
        <f>(((J2948/60)/60)/24)+DATE(1970,1,1)</f>
        <v>42567.531157407408</v>
      </c>
      <c r="T2948" s="8">
        <f>(((I2948/60)/60)/24)+DATE(1970,1,1)</f>
        <v>42597.531157407408</v>
      </c>
      <c r="U2948" s="8">
        <f>VALUE(+LEFT(S2948,5))</f>
        <v>42567</v>
      </c>
      <c r="V2948" t="str">
        <f>VLOOKUP(D2948,X$2:Y$13,2)</f>
        <v>1000 to 4999</v>
      </c>
    </row>
    <row r="2949" spans="1:22" ht="43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>+E2949/D2949</f>
        <v>4.2880000000000001E-2</v>
      </c>
      <c r="P2949">
        <f>AVERAGE(E2949/L2949)</f>
        <v>82.461538461538467</v>
      </c>
      <c r="Q2949" t="str">
        <f>LEFT(N2949,SEARCH("/",N2949)-1)</f>
        <v>theater</v>
      </c>
      <c r="R2949" t="str">
        <f>RIGHT(N2949,LEN(N2949)-SEARCH("/",N2949))</f>
        <v>spaces</v>
      </c>
      <c r="S2949" s="8">
        <f>(((J2949/60)/60)/24)+DATE(1970,1,1)</f>
        <v>42649.562118055561</v>
      </c>
      <c r="T2949" s="8">
        <f>(((I2949/60)/60)/24)+DATE(1970,1,1)</f>
        <v>42698.715972222228</v>
      </c>
      <c r="U2949" s="8">
        <f>VALUE(+LEFT(S2949,5))</f>
        <v>42649</v>
      </c>
      <c r="V2949" t="str">
        <f>VLOOKUP(D2949,X$2:Y$13,2)</f>
        <v>25000 to 29999</v>
      </c>
    </row>
    <row r="2950" spans="1:22" ht="43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>+E2950/D2950</f>
        <v>4.8000000000000001E-5</v>
      </c>
      <c r="P2950">
        <f>AVERAGE(E2950/L2950)</f>
        <v>2.6666666666666665</v>
      </c>
      <c r="Q2950" t="str">
        <f>LEFT(N2950,SEARCH("/",N2950)-1)</f>
        <v>theater</v>
      </c>
      <c r="R2950" t="str">
        <f>RIGHT(N2950,LEN(N2950)-SEARCH("/",N2950))</f>
        <v>spaces</v>
      </c>
      <c r="S2950" s="8">
        <f>(((J2950/60)/60)/24)+DATE(1970,1,1)</f>
        <v>42097.649224537032</v>
      </c>
      <c r="T2950" s="8">
        <f>(((I2950/60)/60)/24)+DATE(1970,1,1)</f>
        <v>42157.649224537032</v>
      </c>
      <c r="U2950" s="8">
        <f>VALUE(+LEFT(S2950,5))</f>
        <v>42097</v>
      </c>
      <c r="V2950" t="str">
        <f>VLOOKUP(D2950,X$2:Y$13,2)</f>
        <v>Greater than or equal to 50000</v>
      </c>
    </row>
    <row r="2951" spans="1:22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>+E2951/D2951</f>
        <v>2.5000000000000001E-2</v>
      </c>
      <c r="P2951">
        <f>AVERAGE(E2951/L2951)</f>
        <v>12.5</v>
      </c>
      <c r="Q2951" t="str">
        <f>LEFT(N2951,SEARCH("/",N2951)-1)</f>
        <v>theater</v>
      </c>
      <c r="R2951" t="str">
        <f>RIGHT(N2951,LEN(N2951)-SEARCH("/",N2951))</f>
        <v>spaces</v>
      </c>
      <c r="S2951" s="8">
        <f>(((J2951/60)/60)/24)+DATE(1970,1,1)</f>
        <v>42297.823113425926</v>
      </c>
      <c r="T2951" s="8">
        <f>(((I2951/60)/60)/24)+DATE(1970,1,1)</f>
        <v>42327.864780092597</v>
      </c>
      <c r="U2951" s="8">
        <f>VALUE(+LEFT(S2951,5))</f>
        <v>42297</v>
      </c>
      <c r="V2951" t="str">
        <f>VLOOKUP(D2951,X$2:Y$13,2)</f>
        <v>1000 to 4999</v>
      </c>
    </row>
    <row r="2952" spans="1:22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>+E2952/D2952</f>
        <v>0</v>
      </c>
      <c r="P2952" t="e">
        <f>AVERAGE(E2952/L2952)</f>
        <v>#DIV/0!</v>
      </c>
      <c r="Q2952" t="str">
        <f>LEFT(N2952,SEARCH("/",N2952)-1)</f>
        <v>theater</v>
      </c>
      <c r="R2952" t="str">
        <f>RIGHT(N2952,LEN(N2952)-SEARCH("/",N2952))</f>
        <v>spaces</v>
      </c>
      <c r="S2952" s="8">
        <f>(((J2952/60)/60)/24)+DATE(1970,1,1)</f>
        <v>42362.36518518519</v>
      </c>
      <c r="T2952" s="8">
        <f>(((I2952/60)/60)/24)+DATE(1970,1,1)</f>
        <v>42392.36518518519</v>
      </c>
      <c r="U2952" s="8">
        <f>VALUE(+LEFT(S2952,5))</f>
        <v>42362</v>
      </c>
      <c r="V2952" t="str">
        <f>VLOOKUP(D2952,X$2:Y$13,2)</f>
        <v>Greater than or equal to 50000</v>
      </c>
    </row>
    <row r="2953" spans="1:22" ht="43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>+E2953/D2953</f>
        <v>2.1919999999999999E-2</v>
      </c>
      <c r="P2953">
        <f>AVERAGE(E2953/L2953)</f>
        <v>18.896551724137932</v>
      </c>
      <c r="Q2953" t="str">
        <f>LEFT(N2953,SEARCH("/",N2953)-1)</f>
        <v>theater</v>
      </c>
      <c r="R2953" t="str">
        <f>RIGHT(N2953,LEN(N2953)-SEARCH("/",N2953))</f>
        <v>spaces</v>
      </c>
      <c r="S2953" s="8">
        <f>(((J2953/60)/60)/24)+DATE(1970,1,1)</f>
        <v>41872.802928240737</v>
      </c>
      <c r="T2953" s="8">
        <f>(((I2953/60)/60)/24)+DATE(1970,1,1)</f>
        <v>41917.802928240737</v>
      </c>
      <c r="U2953" s="8">
        <f>VALUE(+LEFT(S2953,5))</f>
        <v>41872</v>
      </c>
      <c r="V2953" t="str">
        <f>VLOOKUP(D2953,X$2:Y$13,2)</f>
        <v>Greater than or equal to 50000</v>
      </c>
    </row>
    <row r="2954" spans="1:22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>+E2954/D2954</f>
        <v>8.0250000000000002E-2</v>
      </c>
      <c r="P2954">
        <f>AVERAGE(E2954/L2954)</f>
        <v>200.625</v>
      </c>
      <c r="Q2954" t="str">
        <f>LEFT(N2954,SEARCH("/",N2954)-1)</f>
        <v>theater</v>
      </c>
      <c r="R2954" t="str">
        <f>RIGHT(N2954,LEN(N2954)-SEARCH("/",N2954))</f>
        <v>spaces</v>
      </c>
      <c r="S2954" s="8">
        <f>(((J2954/60)/60)/24)+DATE(1970,1,1)</f>
        <v>42628.690266203703</v>
      </c>
      <c r="T2954" s="8">
        <f>(((I2954/60)/60)/24)+DATE(1970,1,1)</f>
        <v>42660.166666666672</v>
      </c>
      <c r="U2954" s="8">
        <f>VALUE(+LEFT(S2954,5))</f>
        <v>42628</v>
      </c>
      <c r="V2954" t="str">
        <f>VLOOKUP(D2954,X$2:Y$13,2)</f>
        <v>20000 to 24999</v>
      </c>
    </row>
    <row r="2955" spans="1:22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>+E2955/D2955</f>
        <v>1.5125E-3</v>
      </c>
      <c r="P2955">
        <f>AVERAGE(E2955/L2955)</f>
        <v>201.66666666666666</v>
      </c>
      <c r="Q2955" t="str">
        <f>LEFT(N2955,SEARCH("/",N2955)-1)</f>
        <v>theater</v>
      </c>
      <c r="R2955" t="str">
        <f>RIGHT(N2955,LEN(N2955)-SEARCH("/",N2955))</f>
        <v>spaces</v>
      </c>
      <c r="S2955" s="8">
        <f>(((J2955/60)/60)/24)+DATE(1970,1,1)</f>
        <v>42255.791909722218</v>
      </c>
      <c r="T2955" s="8">
        <f>(((I2955/60)/60)/24)+DATE(1970,1,1)</f>
        <v>42285.791909722218</v>
      </c>
      <c r="U2955" s="8">
        <f>VALUE(+LEFT(S2955,5))</f>
        <v>42255</v>
      </c>
      <c r="V2955" t="str">
        <f>VLOOKUP(D2955,X$2:Y$13,2)</f>
        <v>Greater than or equal to 50000</v>
      </c>
    </row>
    <row r="2956" spans="1:22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>+E2956/D2956</f>
        <v>0</v>
      </c>
      <c r="P2956" t="e">
        <f>AVERAGE(E2956/L2956)</f>
        <v>#DIV/0!</v>
      </c>
      <c r="Q2956" t="str">
        <f>LEFT(N2956,SEARCH("/",N2956)-1)</f>
        <v>theater</v>
      </c>
      <c r="R2956" t="str">
        <f>RIGHT(N2956,LEN(N2956)-SEARCH("/",N2956))</f>
        <v>spaces</v>
      </c>
      <c r="S2956" s="8">
        <f>(((J2956/60)/60)/24)+DATE(1970,1,1)</f>
        <v>42790.583368055552</v>
      </c>
      <c r="T2956" s="8">
        <f>(((I2956/60)/60)/24)+DATE(1970,1,1)</f>
        <v>42810.541701388895</v>
      </c>
      <c r="U2956" s="8">
        <f>VALUE(+LEFT(S2956,5))</f>
        <v>42790</v>
      </c>
      <c r="V2956" t="str">
        <f>VLOOKUP(D2956,X$2:Y$13,2)</f>
        <v>15000 to 19999</v>
      </c>
    </row>
    <row r="2957" spans="1:22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>+E2957/D2957</f>
        <v>0.59583333333333333</v>
      </c>
      <c r="P2957">
        <f>AVERAGE(E2957/L2957)</f>
        <v>65</v>
      </c>
      <c r="Q2957" t="str">
        <f>LEFT(N2957,SEARCH("/",N2957)-1)</f>
        <v>theater</v>
      </c>
      <c r="R2957" t="str">
        <f>RIGHT(N2957,LEN(N2957)-SEARCH("/",N2957))</f>
        <v>spaces</v>
      </c>
      <c r="S2957" s="8">
        <f>(((J2957/60)/60)/24)+DATE(1970,1,1)</f>
        <v>42141.741307870368</v>
      </c>
      <c r="T2957" s="8">
        <f>(((I2957/60)/60)/24)+DATE(1970,1,1)</f>
        <v>42171.741307870368</v>
      </c>
      <c r="U2957" s="8">
        <f>VALUE(+LEFT(S2957,5))</f>
        <v>42141</v>
      </c>
      <c r="V2957" t="str">
        <f>VLOOKUP(D2957,X$2:Y$13,2)</f>
        <v>1000 to 4999</v>
      </c>
    </row>
    <row r="2958" spans="1:22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>+E2958/D2958</f>
        <v>0.16734177215189874</v>
      </c>
      <c r="P2958">
        <f>AVERAGE(E2958/L2958)</f>
        <v>66.099999999999994</v>
      </c>
      <c r="Q2958" t="str">
        <f>LEFT(N2958,SEARCH("/",N2958)-1)</f>
        <v>theater</v>
      </c>
      <c r="R2958" t="str">
        <f>RIGHT(N2958,LEN(N2958)-SEARCH("/",N2958))</f>
        <v>spaces</v>
      </c>
      <c r="S2958" s="8">
        <f>(((J2958/60)/60)/24)+DATE(1970,1,1)</f>
        <v>42464.958912037036</v>
      </c>
      <c r="T2958" s="8">
        <f>(((I2958/60)/60)/24)+DATE(1970,1,1)</f>
        <v>42494.958912037036</v>
      </c>
      <c r="U2958" s="8">
        <f>VALUE(+LEFT(S2958,5))</f>
        <v>42464</v>
      </c>
      <c r="V2958" t="str">
        <f>VLOOKUP(D2958,X$2:Y$13,2)</f>
        <v>5000 to 9999</v>
      </c>
    </row>
    <row r="2959" spans="1:22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>+E2959/D2959</f>
        <v>1.8666666666666668E-2</v>
      </c>
      <c r="P2959">
        <f>AVERAGE(E2959/L2959)</f>
        <v>93.333333333333329</v>
      </c>
      <c r="Q2959" t="str">
        <f>LEFT(N2959,SEARCH("/",N2959)-1)</f>
        <v>theater</v>
      </c>
      <c r="R2959" t="str">
        <f>RIGHT(N2959,LEN(N2959)-SEARCH("/",N2959))</f>
        <v>spaces</v>
      </c>
      <c r="S2959" s="8">
        <f>(((J2959/60)/60)/24)+DATE(1970,1,1)</f>
        <v>42031.011249999996</v>
      </c>
      <c r="T2959" s="8">
        <f>(((I2959/60)/60)/24)+DATE(1970,1,1)</f>
        <v>42090.969583333332</v>
      </c>
      <c r="U2959" s="8">
        <f>VALUE(+LEFT(S2959,5))</f>
        <v>42031</v>
      </c>
      <c r="V2959" t="str">
        <f>VLOOKUP(D2959,X$2:Y$13,2)</f>
        <v>15000 to 19999</v>
      </c>
    </row>
    <row r="2960" spans="1:22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>+E2960/D2960</f>
        <v>0</v>
      </c>
      <c r="P2960" t="e">
        <f>AVERAGE(E2960/L2960)</f>
        <v>#DIV/0!</v>
      </c>
      <c r="Q2960" t="str">
        <f>LEFT(N2960,SEARCH("/",N2960)-1)</f>
        <v>theater</v>
      </c>
      <c r="R2960" t="str">
        <f>RIGHT(N2960,LEN(N2960)-SEARCH("/",N2960))</f>
        <v>spaces</v>
      </c>
      <c r="S2960" s="8">
        <f>(((J2960/60)/60)/24)+DATE(1970,1,1)</f>
        <v>42438.779131944444</v>
      </c>
      <c r="T2960" s="8">
        <f>(((I2960/60)/60)/24)+DATE(1970,1,1)</f>
        <v>42498.73746527778</v>
      </c>
      <c r="U2960" s="8">
        <f>VALUE(+LEFT(S2960,5))</f>
        <v>42438</v>
      </c>
      <c r="V2960" t="str">
        <f>VLOOKUP(D2960,X$2:Y$13,2)</f>
        <v>Greater than or equal to 50000</v>
      </c>
    </row>
    <row r="2961" spans="1:22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>+E2961/D2961</f>
        <v>0</v>
      </c>
      <c r="P2961" t="e">
        <f>AVERAGE(E2961/L2961)</f>
        <v>#DIV/0!</v>
      </c>
      <c r="Q2961" t="str">
        <f>LEFT(N2961,SEARCH("/",N2961)-1)</f>
        <v>theater</v>
      </c>
      <c r="R2961" t="str">
        <f>RIGHT(N2961,LEN(N2961)-SEARCH("/",N2961))</f>
        <v>spaces</v>
      </c>
      <c r="S2961" s="8">
        <f>(((J2961/60)/60)/24)+DATE(1970,1,1)</f>
        <v>42498.008391203708</v>
      </c>
      <c r="T2961" s="8">
        <f>(((I2961/60)/60)/24)+DATE(1970,1,1)</f>
        <v>42528.008391203708</v>
      </c>
      <c r="U2961" s="8">
        <f>VALUE(+LEFT(S2961,5))</f>
        <v>42498</v>
      </c>
      <c r="V2961" t="str">
        <f>VLOOKUP(D2961,X$2:Y$13,2)</f>
        <v>10000 to 14999</v>
      </c>
    </row>
    <row r="2962" spans="1:22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>+E2962/D2962</f>
        <v>0</v>
      </c>
      <c r="P2962" t="e">
        <f>AVERAGE(E2962/L2962)</f>
        <v>#DIV/0!</v>
      </c>
      <c r="Q2962" t="str">
        <f>LEFT(N2962,SEARCH("/",N2962)-1)</f>
        <v>theater</v>
      </c>
      <c r="R2962" t="str">
        <f>RIGHT(N2962,LEN(N2962)-SEARCH("/",N2962))</f>
        <v>spaces</v>
      </c>
      <c r="S2962" s="8">
        <f>(((J2962/60)/60)/24)+DATE(1970,1,1)</f>
        <v>41863.757210648146</v>
      </c>
      <c r="T2962" s="8">
        <f>(((I2962/60)/60)/24)+DATE(1970,1,1)</f>
        <v>41893.757210648146</v>
      </c>
      <c r="U2962" s="8">
        <f>VALUE(+LEFT(S2962,5))</f>
        <v>41863</v>
      </c>
      <c r="V2962" t="str">
        <f>VLOOKUP(D2962,X$2:Y$13,2)</f>
        <v>Greater than or equal to 50000</v>
      </c>
    </row>
    <row r="2963" spans="1:22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>+E2963/D2963</f>
        <v>1.0962000000000001</v>
      </c>
      <c r="P2963">
        <f>AVERAGE(E2963/L2963)</f>
        <v>50.75</v>
      </c>
      <c r="Q2963" t="str">
        <f>LEFT(N2963,SEARCH("/",N2963)-1)</f>
        <v>theater</v>
      </c>
      <c r="R2963" t="str">
        <f>RIGHT(N2963,LEN(N2963)-SEARCH("/",N2963))</f>
        <v>plays</v>
      </c>
      <c r="S2963" s="8">
        <f>(((J2963/60)/60)/24)+DATE(1970,1,1)</f>
        <v>42061.212488425925</v>
      </c>
      <c r="T2963" s="8">
        <f>(((I2963/60)/60)/24)+DATE(1970,1,1)</f>
        <v>42089.166666666672</v>
      </c>
      <c r="U2963" s="8">
        <f>VALUE(+LEFT(S2963,5))</f>
        <v>42061</v>
      </c>
      <c r="V2963" t="str">
        <f>VLOOKUP(D2963,X$2:Y$13,2)</f>
        <v>5000 to 9999</v>
      </c>
    </row>
    <row r="2964" spans="1:22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>+E2964/D2964</f>
        <v>1.218</v>
      </c>
      <c r="P2964">
        <f>AVERAGE(E2964/L2964)</f>
        <v>60.9</v>
      </c>
      <c r="Q2964" t="str">
        <f>LEFT(N2964,SEARCH("/",N2964)-1)</f>
        <v>theater</v>
      </c>
      <c r="R2964" t="str">
        <f>RIGHT(N2964,LEN(N2964)-SEARCH("/",N2964))</f>
        <v>plays</v>
      </c>
      <c r="S2964" s="8">
        <f>(((J2964/60)/60)/24)+DATE(1970,1,1)</f>
        <v>42036.24428240741</v>
      </c>
      <c r="T2964" s="8">
        <f>(((I2964/60)/60)/24)+DATE(1970,1,1)</f>
        <v>42064.290972222225</v>
      </c>
      <c r="U2964" s="8">
        <f>VALUE(+LEFT(S2964,5))</f>
        <v>42036</v>
      </c>
      <c r="V2964" t="str">
        <f>VLOOKUP(D2964,X$2:Y$13,2)</f>
        <v>1000 to 4999</v>
      </c>
    </row>
    <row r="2965" spans="1:22" ht="43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>+E2965/D2965</f>
        <v>1.0685</v>
      </c>
      <c r="P2965">
        <f>AVERAGE(E2965/L2965)</f>
        <v>109.03061224489795</v>
      </c>
      <c r="Q2965" t="str">
        <f>LEFT(N2965,SEARCH("/",N2965)-1)</f>
        <v>theater</v>
      </c>
      <c r="R2965" t="str">
        <f>RIGHT(N2965,LEN(N2965)-SEARCH("/",N2965))</f>
        <v>plays</v>
      </c>
      <c r="S2965" s="8">
        <f>(((J2965/60)/60)/24)+DATE(1970,1,1)</f>
        <v>42157.470185185186</v>
      </c>
      <c r="T2965" s="8">
        <f>(((I2965/60)/60)/24)+DATE(1970,1,1)</f>
        <v>42187.470185185186</v>
      </c>
      <c r="U2965" s="8">
        <f>VALUE(+LEFT(S2965,5))</f>
        <v>42157</v>
      </c>
      <c r="V2965" t="str">
        <f>VLOOKUP(D2965,X$2:Y$13,2)</f>
        <v>10000 to 14999</v>
      </c>
    </row>
    <row r="2966" spans="1:22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>+E2966/D2966</f>
        <v>1.0071379999999999</v>
      </c>
      <c r="P2966">
        <f>AVERAGE(E2966/L2966)</f>
        <v>25.692295918367346</v>
      </c>
      <c r="Q2966" t="str">
        <f>LEFT(N2966,SEARCH("/",N2966)-1)</f>
        <v>theater</v>
      </c>
      <c r="R2966" t="str">
        <f>RIGHT(N2966,LEN(N2966)-SEARCH("/",N2966))</f>
        <v>plays</v>
      </c>
      <c r="S2966" s="8">
        <f>(((J2966/60)/60)/24)+DATE(1970,1,1)</f>
        <v>41827.909942129627</v>
      </c>
      <c r="T2966" s="8">
        <f>(((I2966/60)/60)/24)+DATE(1970,1,1)</f>
        <v>41857.897222222222</v>
      </c>
      <c r="U2966" s="8">
        <f>VALUE(+LEFT(S2966,5))</f>
        <v>41827</v>
      </c>
      <c r="V2966" t="str">
        <f>VLOOKUP(D2966,X$2:Y$13,2)</f>
        <v>5000 to 9999</v>
      </c>
    </row>
    <row r="2967" spans="1:22" ht="43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>+E2967/D2967</f>
        <v>1.0900000000000001</v>
      </c>
      <c r="P2967">
        <f>AVERAGE(E2967/L2967)</f>
        <v>41.92307692307692</v>
      </c>
      <c r="Q2967" t="str">
        <f>LEFT(N2967,SEARCH("/",N2967)-1)</f>
        <v>theater</v>
      </c>
      <c r="R2967" t="str">
        <f>RIGHT(N2967,LEN(N2967)-SEARCH("/",N2967))</f>
        <v>plays</v>
      </c>
      <c r="S2967" s="8">
        <f>(((J2967/60)/60)/24)+DATE(1970,1,1)</f>
        <v>42162.729548611111</v>
      </c>
      <c r="T2967" s="8">
        <f>(((I2967/60)/60)/24)+DATE(1970,1,1)</f>
        <v>42192.729548611111</v>
      </c>
      <c r="U2967" s="8">
        <f>VALUE(+LEFT(S2967,5))</f>
        <v>42162</v>
      </c>
      <c r="V2967" t="str">
        <f>VLOOKUP(D2967,X$2:Y$13,2)</f>
        <v>1000 to 4999</v>
      </c>
    </row>
    <row r="2968" spans="1:22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>+E2968/D2968</f>
        <v>1.1363000000000001</v>
      </c>
      <c r="P2968">
        <f>AVERAGE(E2968/L2968)</f>
        <v>88.7734375</v>
      </c>
      <c r="Q2968" t="str">
        <f>LEFT(N2968,SEARCH("/",N2968)-1)</f>
        <v>theater</v>
      </c>
      <c r="R2968" t="str">
        <f>RIGHT(N2968,LEN(N2968)-SEARCH("/",N2968))</f>
        <v>plays</v>
      </c>
      <c r="S2968" s="8">
        <f>(((J2968/60)/60)/24)+DATE(1970,1,1)</f>
        <v>42233.738564814819</v>
      </c>
      <c r="T2968" s="8">
        <f>(((I2968/60)/60)/24)+DATE(1970,1,1)</f>
        <v>42263.738564814819</v>
      </c>
      <c r="U2968" s="8">
        <f>VALUE(+LEFT(S2968,5))</f>
        <v>42233</v>
      </c>
      <c r="V2968" t="str">
        <f>VLOOKUP(D2968,X$2:Y$13,2)</f>
        <v>10000 to 14999</v>
      </c>
    </row>
    <row r="2969" spans="1:22" ht="28.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>+E2969/D2969</f>
        <v>1.1392</v>
      </c>
      <c r="P2969">
        <f>AVERAGE(E2969/L2969)</f>
        <v>80.225352112676063</v>
      </c>
      <c r="Q2969" t="str">
        <f>LEFT(N2969,SEARCH("/",N2969)-1)</f>
        <v>theater</v>
      </c>
      <c r="R2969" t="str">
        <f>RIGHT(N2969,LEN(N2969)-SEARCH("/",N2969))</f>
        <v>plays</v>
      </c>
      <c r="S2969" s="8">
        <f>(((J2969/60)/60)/24)+DATE(1970,1,1)</f>
        <v>42042.197824074072</v>
      </c>
      <c r="T2969" s="8">
        <f>(((I2969/60)/60)/24)+DATE(1970,1,1)</f>
        <v>42072.156157407408</v>
      </c>
      <c r="U2969" s="8">
        <f>VALUE(+LEFT(S2969,5))</f>
        <v>42042</v>
      </c>
      <c r="V2969" t="str">
        <f>VLOOKUP(D2969,X$2:Y$13,2)</f>
        <v>5000 to 9999</v>
      </c>
    </row>
    <row r="2970" spans="1:22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>+E2970/D2970</f>
        <v>1.06</v>
      </c>
      <c r="P2970">
        <f>AVERAGE(E2970/L2970)</f>
        <v>78.936170212765958</v>
      </c>
      <c r="Q2970" t="str">
        <f>LEFT(N2970,SEARCH("/",N2970)-1)</f>
        <v>theater</v>
      </c>
      <c r="R2970" t="str">
        <f>RIGHT(N2970,LEN(N2970)-SEARCH("/",N2970))</f>
        <v>plays</v>
      </c>
      <c r="S2970" s="8">
        <f>(((J2970/60)/60)/24)+DATE(1970,1,1)</f>
        <v>42585.523842592593</v>
      </c>
      <c r="T2970" s="8">
        <f>(((I2970/60)/60)/24)+DATE(1970,1,1)</f>
        <v>42599.165972222225</v>
      </c>
      <c r="U2970" s="8">
        <f>VALUE(+LEFT(S2970,5))</f>
        <v>42585</v>
      </c>
      <c r="V2970" t="str">
        <f>VLOOKUP(D2970,X$2:Y$13,2)</f>
        <v>1000 to 4999</v>
      </c>
    </row>
    <row r="2971" spans="1:22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>+E2971/D2971</f>
        <v>1.625</v>
      </c>
      <c r="P2971">
        <f>AVERAGE(E2971/L2971)</f>
        <v>95.588235294117652</v>
      </c>
      <c r="Q2971" t="str">
        <f>LEFT(N2971,SEARCH("/",N2971)-1)</f>
        <v>theater</v>
      </c>
      <c r="R2971" t="str">
        <f>RIGHT(N2971,LEN(N2971)-SEARCH("/",N2971))</f>
        <v>plays</v>
      </c>
      <c r="S2971" s="8">
        <f>(((J2971/60)/60)/24)+DATE(1970,1,1)</f>
        <v>42097.786493055552</v>
      </c>
      <c r="T2971" s="8">
        <f>(((I2971/60)/60)/24)+DATE(1970,1,1)</f>
        <v>42127.952083333337</v>
      </c>
      <c r="U2971" s="8">
        <f>VALUE(+LEFT(S2971,5))</f>
        <v>42097</v>
      </c>
      <c r="V2971" t="str">
        <f>VLOOKUP(D2971,X$2:Y$13,2)</f>
        <v>1000 to 4999</v>
      </c>
    </row>
    <row r="2972" spans="1:22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>+E2972/D2972</f>
        <v>1.06</v>
      </c>
      <c r="P2972">
        <f>AVERAGE(E2972/L2972)</f>
        <v>69.890109890109883</v>
      </c>
      <c r="Q2972" t="str">
        <f>LEFT(N2972,SEARCH("/",N2972)-1)</f>
        <v>theater</v>
      </c>
      <c r="R2972" t="str">
        <f>RIGHT(N2972,LEN(N2972)-SEARCH("/",N2972))</f>
        <v>plays</v>
      </c>
      <c r="S2972" s="8">
        <f>(((J2972/60)/60)/24)+DATE(1970,1,1)</f>
        <v>41808.669571759259</v>
      </c>
      <c r="T2972" s="8">
        <f>(((I2972/60)/60)/24)+DATE(1970,1,1)</f>
        <v>41838.669571759259</v>
      </c>
      <c r="U2972" s="8">
        <f>VALUE(+LEFT(S2972,5))</f>
        <v>41808</v>
      </c>
      <c r="V2972" t="str">
        <f>VLOOKUP(D2972,X$2:Y$13,2)</f>
        <v>5000 to 9999</v>
      </c>
    </row>
    <row r="2973" spans="1:22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>+E2973/D2973</f>
        <v>1.0015624999999999</v>
      </c>
      <c r="P2973">
        <f>AVERAGE(E2973/L2973)</f>
        <v>74.534883720930239</v>
      </c>
      <c r="Q2973" t="str">
        <f>LEFT(N2973,SEARCH("/",N2973)-1)</f>
        <v>theater</v>
      </c>
      <c r="R2973" t="str">
        <f>RIGHT(N2973,LEN(N2973)-SEARCH("/",N2973))</f>
        <v>plays</v>
      </c>
      <c r="S2973" s="8">
        <f>(((J2973/60)/60)/24)+DATE(1970,1,1)</f>
        <v>41852.658310185187</v>
      </c>
      <c r="T2973" s="8">
        <f>(((I2973/60)/60)/24)+DATE(1970,1,1)</f>
        <v>41882.658310185187</v>
      </c>
      <c r="U2973" s="8">
        <f>VALUE(+LEFT(S2973,5))</f>
        <v>41852</v>
      </c>
      <c r="V2973" t="str">
        <f>VLOOKUP(D2973,X$2:Y$13,2)</f>
        <v>1000 to 4999</v>
      </c>
    </row>
    <row r="2974" spans="1:22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>+E2974/D2974</f>
        <v>1.0535000000000001</v>
      </c>
      <c r="P2974">
        <f>AVERAGE(E2974/L2974)</f>
        <v>123.94117647058823</v>
      </c>
      <c r="Q2974" t="str">
        <f>LEFT(N2974,SEARCH("/",N2974)-1)</f>
        <v>theater</v>
      </c>
      <c r="R2974" t="str">
        <f>RIGHT(N2974,LEN(N2974)-SEARCH("/",N2974))</f>
        <v>plays</v>
      </c>
      <c r="S2974" s="8">
        <f>(((J2974/60)/60)/24)+DATE(1970,1,1)</f>
        <v>42694.110185185185</v>
      </c>
      <c r="T2974" s="8">
        <f>(((I2974/60)/60)/24)+DATE(1970,1,1)</f>
        <v>42709.041666666672</v>
      </c>
      <c r="U2974" s="8">
        <f>VALUE(+LEFT(S2974,5))</f>
        <v>42694</v>
      </c>
      <c r="V2974" t="str">
        <f>VLOOKUP(D2974,X$2:Y$13,2)</f>
        <v>1000 to 4999</v>
      </c>
    </row>
    <row r="2975" spans="1:22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>+E2975/D2975</f>
        <v>1.748</v>
      </c>
      <c r="P2975">
        <f>AVERAGE(E2975/L2975)</f>
        <v>264.84848484848487</v>
      </c>
      <c r="Q2975" t="str">
        <f>LEFT(N2975,SEARCH("/",N2975)-1)</f>
        <v>theater</v>
      </c>
      <c r="R2975" t="str">
        <f>RIGHT(N2975,LEN(N2975)-SEARCH("/",N2975))</f>
        <v>plays</v>
      </c>
      <c r="S2975" s="8">
        <f>(((J2975/60)/60)/24)+DATE(1970,1,1)</f>
        <v>42341.818379629629</v>
      </c>
      <c r="T2975" s="8">
        <f>(((I2975/60)/60)/24)+DATE(1970,1,1)</f>
        <v>42370.166666666672</v>
      </c>
      <c r="U2975" s="8">
        <f>VALUE(+LEFT(S2975,5))</f>
        <v>42341</v>
      </c>
      <c r="V2975" t="str">
        <f>VLOOKUP(D2975,X$2:Y$13,2)</f>
        <v>5000 to 9999</v>
      </c>
    </row>
    <row r="2976" spans="1:22" ht="43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>+E2976/D2976</f>
        <v>1.02</v>
      </c>
      <c r="P2976">
        <f>AVERAGE(E2976/L2976)</f>
        <v>58.620689655172413</v>
      </c>
      <c r="Q2976" t="str">
        <f>LEFT(N2976,SEARCH("/",N2976)-1)</f>
        <v>theater</v>
      </c>
      <c r="R2976" t="str">
        <f>RIGHT(N2976,LEN(N2976)-SEARCH("/",N2976))</f>
        <v>plays</v>
      </c>
      <c r="S2976" s="8">
        <f>(((J2976/60)/60)/24)+DATE(1970,1,1)</f>
        <v>41880.061006944445</v>
      </c>
      <c r="T2976" s="8">
        <f>(((I2976/60)/60)/24)+DATE(1970,1,1)</f>
        <v>41908.065972222219</v>
      </c>
      <c r="U2976" s="8">
        <f>VALUE(+LEFT(S2976,5))</f>
        <v>41880</v>
      </c>
      <c r="V2976" t="str">
        <f>VLOOKUP(D2976,X$2:Y$13,2)</f>
        <v>5000 to 9999</v>
      </c>
    </row>
    <row r="2977" spans="1:22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>+E2977/D2977</f>
        <v>1.00125</v>
      </c>
      <c r="P2977">
        <f>AVERAGE(E2977/L2977)</f>
        <v>70.884955752212392</v>
      </c>
      <c r="Q2977" t="str">
        <f>LEFT(N2977,SEARCH("/",N2977)-1)</f>
        <v>theater</v>
      </c>
      <c r="R2977" t="str">
        <f>RIGHT(N2977,LEN(N2977)-SEARCH("/",N2977))</f>
        <v>plays</v>
      </c>
      <c r="S2977" s="8">
        <f>(((J2977/60)/60)/24)+DATE(1970,1,1)</f>
        <v>41941.683865740742</v>
      </c>
      <c r="T2977" s="8">
        <f>(((I2977/60)/60)/24)+DATE(1970,1,1)</f>
        <v>41970.125</v>
      </c>
      <c r="U2977" s="8">
        <f>VALUE(+LEFT(S2977,5))</f>
        <v>41941</v>
      </c>
      <c r="V2977" t="str">
        <f>VLOOKUP(D2977,X$2:Y$13,2)</f>
        <v>5000 to 9999</v>
      </c>
    </row>
    <row r="2978" spans="1:22" ht="28.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>+E2978/D2978</f>
        <v>1.7142857142857142</v>
      </c>
      <c r="P2978">
        <f>AVERAGE(E2978/L2978)</f>
        <v>8.5714285714285712</v>
      </c>
      <c r="Q2978" t="str">
        <f>LEFT(N2978,SEARCH("/",N2978)-1)</f>
        <v>theater</v>
      </c>
      <c r="R2978" t="str">
        <f>RIGHT(N2978,LEN(N2978)-SEARCH("/",N2978))</f>
        <v>plays</v>
      </c>
      <c r="S2978" s="8">
        <f>(((J2978/60)/60)/24)+DATE(1970,1,1)</f>
        <v>42425.730671296296</v>
      </c>
      <c r="T2978" s="8">
        <f>(((I2978/60)/60)/24)+DATE(1970,1,1)</f>
        <v>42442.5</v>
      </c>
      <c r="U2978" s="8">
        <f>VALUE(+LEFT(S2978,5))</f>
        <v>42425</v>
      </c>
      <c r="V2978" t="str">
        <f>VLOOKUP(D2978,X$2:Y$13,2)</f>
        <v>Less than 1000</v>
      </c>
    </row>
    <row r="2979" spans="1:22" ht="43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>+E2979/D2979</f>
        <v>1.1356666666666666</v>
      </c>
      <c r="P2979">
        <f>AVERAGE(E2979/L2979)</f>
        <v>113.56666666666666</v>
      </c>
      <c r="Q2979" t="str">
        <f>LEFT(N2979,SEARCH("/",N2979)-1)</f>
        <v>theater</v>
      </c>
      <c r="R2979" t="str">
        <f>RIGHT(N2979,LEN(N2979)-SEARCH("/",N2979))</f>
        <v>plays</v>
      </c>
      <c r="S2979" s="8">
        <f>(((J2979/60)/60)/24)+DATE(1970,1,1)</f>
        <v>42026.88118055556</v>
      </c>
      <c r="T2979" s="8">
        <f>(((I2979/60)/60)/24)+DATE(1970,1,1)</f>
        <v>42086.093055555553</v>
      </c>
      <c r="U2979" s="8">
        <f>VALUE(+LEFT(S2979,5))</f>
        <v>42026</v>
      </c>
      <c r="V2979" t="str">
        <f>VLOOKUP(D2979,X$2:Y$13,2)</f>
        <v>1000 to 4999</v>
      </c>
    </row>
    <row r="2980" spans="1:22" ht="43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>+E2980/D2980</f>
        <v>1.2946666666666666</v>
      </c>
      <c r="P2980">
        <f>AVERAGE(E2980/L2980)</f>
        <v>60.6875</v>
      </c>
      <c r="Q2980" t="str">
        <f>LEFT(N2980,SEARCH("/",N2980)-1)</f>
        <v>theater</v>
      </c>
      <c r="R2980" t="str">
        <f>RIGHT(N2980,LEN(N2980)-SEARCH("/",N2980))</f>
        <v>plays</v>
      </c>
      <c r="S2980" s="8">
        <f>(((J2980/60)/60)/24)+DATE(1970,1,1)</f>
        <v>41922.640590277777</v>
      </c>
      <c r="T2980" s="8">
        <f>(((I2980/60)/60)/24)+DATE(1970,1,1)</f>
        <v>41932.249305555553</v>
      </c>
      <c r="U2980" s="8">
        <f>VALUE(+LEFT(S2980,5))</f>
        <v>41922</v>
      </c>
      <c r="V2980" t="str">
        <f>VLOOKUP(D2980,X$2:Y$13,2)</f>
        <v>Less than 1000</v>
      </c>
    </row>
    <row r="2981" spans="1:22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>+E2981/D2981</f>
        <v>1.014</v>
      </c>
      <c r="P2981">
        <f>AVERAGE(E2981/L2981)</f>
        <v>110.21739130434783</v>
      </c>
      <c r="Q2981" t="str">
        <f>LEFT(N2981,SEARCH("/",N2981)-1)</f>
        <v>theater</v>
      </c>
      <c r="R2981" t="str">
        <f>RIGHT(N2981,LEN(N2981)-SEARCH("/",N2981))</f>
        <v>plays</v>
      </c>
      <c r="S2981" s="8">
        <f>(((J2981/60)/60)/24)+DATE(1970,1,1)</f>
        <v>41993.824340277773</v>
      </c>
      <c r="T2981" s="8">
        <f>(((I2981/60)/60)/24)+DATE(1970,1,1)</f>
        <v>42010.25</v>
      </c>
      <c r="U2981" s="8">
        <f>VALUE(+LEFT(S2981,5))</f>
        <v>41993</v>
      </c>
      <c r="V2981" t="str">
        <f>VLOOKUP(D2981,X$2:Y$13,2)</f>
        <v>5000 to 9999</v>
      </c>
    </row>
    <row r="2982" spans="1:22" ht="28.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>+E2982/D2982</f>
        <v>1.0916666666666666</v>
      </c>
      <c r="P2982">
        <f>AVERAGE(E2982/L2982)</f>
        <v>136.45833333333334</v>
      </c>
      <c r="Q2982" t="str">
        <f>LEFT(N2982,SEARCH("/",N2982)-1)</f>
        <v>theater</v>
      </c>
      <c r="R2982" t="str">
        <f>RIGHT(N2982,LEN(N2982)-SEARCH("/",N2982))</f>
        <v>plays</v>
      </c>
      <c r="S2982" s="8">
        <f>(((J2982/60)/60)/24)+DATE(1970,1,1)</f>
        <v>42219.915856481486</v>
      </c>
      <c r="T2982" s="8">
        <f>(((I2982/60)/60)/24)+DATE(1970,1,1)</f>
        <v>42240.083333333328</v>
      </c>
      <c r="U2982" s="8">
        <f>VALUE(+LEFT(S2982,5))</f>
        <v>42219</v>
      </c>
      <c r="V2982" t="str">
        <f>VLOOKUP(D2982,X$2:Y$13,2)</f>
        <v>1000 to 4999</v>
      </c>
    </row>
    <row r="2983" spans="1:22" ht="43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>+E2983/D2983</f>
        <v>1.28925</v>
      </c>
      <c r="P2983">
        <f>AVERAGE(E2983/L2983)</f>
        <v>53.164948453608247</v>
      </c>
      <c r="Q2983" t="str">
        <f>LEFT(N2983,SEARCH("/",N2983)-1)</f>
        <v>theater</v>
      </c>
      <c r="R2983" t="str">
        <f>RIGHT(N2983,LEN(N2983)-SEARCH("/",N2983))</f>
        <v>spaces</v>
      </c>
      <c r="S2983" s="8">
        <f>(((J2983/60)/60)/24)+DATE(1970,1,1)</f>
        <v>42225.559675925921</v>
      </c>
      <c r="T2983" s="8">
        <f>(((I2983/60)/60)/24)+DATE(1970,1,1)</f>
        <v>42270.559675925921</v>
      </c>
      <c r="U2983" s="8">
        <f>VALUE(+LEFT(S2983,5))</f>
        <v>42225</v>
      </c>
      <c r="V2983" t="str">
        <f>VLOOKUP(D2983,X$2:Y$13,2)</f>
        <v>1000 to 4999</v>
      </c>
    </row>
    <row r="2984" spans="1:22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>+E2984/D2984</f>
        <v>1.0206</v>
      </c>
      <c r="P2984">
        <f>AVERAGE(E2984/L2984)</f>
        <v>86.491525423728817</v>
      </c>
      <c r="Q2984" t="str">
        <f>LEFT(N2984,SEARCH("/",N2984)-1)</f>
        <v>theater</v>
      </c>
      <c r="R2984" t="str">
        <f>RIGHT(N2984,LEN(N2984)-SEARCH("/",N2984))</f>
        <v>spaces</v>
      </c>
      <c r="S2984" s="8">
        <f>(((J2984/60)/60)/24)+DATE(1970,1,1)</f>
        <v>42381.686840277776</v>
      </c>
      <c r="T2984" s="8">
        <f>(((I2984/60)/60)/24)+DATE(1970,1,1)</f>
        <v>42411.686840277776</v>
      </c>
      <c r="U2984" s="8">
        <f>VALUE(+LEFT(S2984,5))</f>
        <v>42381</v>
      </c>
      <c r="V2984" t="str">
        <f>VLOOKUP(D2984,X$2:Y$13,2)</f>
        <v>5000 to 9999</v>
      </c>
    </row>
    <row r="2985" spans="1:22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>+E2985/D2985</f>
        <v>1.465395775862069</v>
      </c>
      <c r="P2985">
        <f>AVERAGE(E2985/L2985)</f>
        <v>155.23827397260274</v>
      </c>
      <c r="Q2985" t="str">
        <f>LEFT(N2985,SEARCH("/",N2985)-1)</f>
        <v>theater</v>
      </c>
      <c r="R2985" t="str">
        <f>RIGHT(N2985,LEN(N2985)-SEARCH("/",N2985))</f>
        <v>spaces</v>
      </c>
      <c r="S2985" s="8">
        <f>(((J2985/60)/60)/24)+DATE(1970,1,1)</f>
        <v>41894.632361111115</v>
      </c>
      <c r="T2985" s="8">
        <f>(((I2985/60)/60)/24)+DATE(1970,1,1)</f>
        <v>41954.674027777779</v>
      </c>
      <c r="U2985" s="8">
        <f>VALUE(+LEFT(S2985,5))</f>
        <v>41894</v>
      </c>
      <c r="V2985" t="str">
        <f>VLOOKUP(D2985,X$2:Y$13,2)</f>
        <v>Greater than or equal to 50000</v>
      </c>
    </row>
    <row r="2986" spans="1:22" ht="43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>+E2986/D2986</f>
        <v>1.00352</v>
      </c>
      <c r="P2986">
        <f>AVERAGE(E2986/L2986)</f>
        <v>115.08256880733946</v>
      </c>
      <c r="Q2986" t="str">
        <f>LEFT(N2986,SEARCH("/",N2986)-1)</f>
        <v>theater</v>
      </c>
      <c r="R2986" t="str">
        <f>RIGHT(N2986,LEN(N2986)-SEARCH("/",N2986))</f>
        <v>spaces</v>
      </c>
      <c r="S2986" s="8">
        <f>(((J2986/60)/60)/24)+DATE(1970,1,1)</f>
        <v>42576.278715277775</v>
      </c>
      <c r="T2986" s="8">
        <f>(((I2986/60)/60)/24)+DATE(1970,1,1)</f>
        <v>42606.278715277775</v>
      </c>
      <c r="U2986" s="8">
        <f>VALUE(+LEFT(S2986,5))</f>
        <v>42576</v>
      </c>
      <c r="V2986" t="str">
        <f>VLOOKUP(D2986,X$2:Y$13,2)</f>
        <v>25000 to 29999</v>
      </c>
    </row>
    <row r="2987" spans="1:22" ht="43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>+E2987/D2987</f>
        <v>1.2164999999999999</v>
      </c>
      <c r="P2987">
        <f>AVERAGE(E2987/L2987)</f>
        <v>109.5945945945946</v>
      </c>
      <c r="Q2987" t="str">
        <f>LEFT(N2987,SEARCH("/",N2987)-1)</f>
        <v>theater</v>
      </c>
      <c r="R2987" t="str">
        <f>RIGHT(N2987,LEN(N2987)-SEARCH("/",N2987))</f>
        <v>spaces</v>
      </c>
      <c r="S2987" s="8">
        <f>(((J2987/60)/60)/24)+DATE(1970,1,1)</f>
        <v>42654.973703703698</v>
      </c>
      <c r="T2987" s="8">
        <f>(((I2987/60)/60)/24)+DATE(1970,1,1)</f>
        <v>42674.166666666672</v>
      </c>
      <c r="U2987" s="8">
        <f>VALUE(+LEFT(S2987,5))</f>
        <v>42654</v>
      </c>
      <c r="V2987" t="str">
        <f>VLOOKUP(D2987,X$2:Y$13,2)</f>
        <v>10000 to 14999</v>
      </c>
    </row>
    <row r="2988" spans="1:22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>+E2988/D2988</f>
        <v>1.0549999999999999</v>
      </c>
      <c r="P2988">
        <f>AVERAGE(E2988/L2988)</f>
        <v>45.214285714285715</v>
      </c>
      <c r="Q2988" t="str">
        <f>LEFT(N2988,SEARCH("/",N2988)-1)</f>
        <v>theater</v>
      </c>
      <c r="R2988" t="str">
        <f>RIGHT(N2988,LEN(N2988)-SEARCH("/",N2988))</f>
        <v>spaces</v>
      </c>
      <c r="S2988" s="8">
        <f>(((J2988/60)/60)/24)+DATE(1970,1,1)</f>
        <v>42431.500069444446</v>
      </c>
      <c r="T2988" s="8">
        <f>(((I2988/60)/60)/24)+DATE(1970,1,1)</f>
        <v>42491.458402777775</v>
      </c>
      <c r="U2988" s="8">
        <f>VALUE(+LEFT(S2988,5))</f>
        <v>42431</v>
      </c>
      <c r="V2988" t="str">
        <f>VLOOKUP(D2988,X$2:Y$13,2)</f>
        <v>1000 to 4999</v>
      </c>
    </row>
    <row r="2989" spans="1:22" ht="43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>+E2989/D2989</f>
        <v>1.1040080000000001</v>
      </c>
      <c r="P2989">
        <f>AVERAGE(E2989/L2989)</f>
        <v>104.15169811320754</v>
      </c>
      <c r="Q2989" t="str">
        <f>LEFT(N2989,SEARCH("/",N2989)-1)</f>
        <v>theater</v>
      </c>
      <c r="R2989" t="str">
        <f>RIGHT(N2989,LEN(N2989)-SEARCH("/",N2989))</f>
        <v>spaces</v>
      </c>
      <c r="S2989" s="8">
        <f>(((J2989/60)/60)/24)+DATE(1970,1,1)</f>
        <v>42627.307303240741</v>
      </c>
      <c r="T2989" s="8">
        <f>(((I2989/60)/60)/24)+DATE(1970,1,1)</f>
        <v>42656</v>
      </c>
      <c r="U2989" s="8">
        <f>VALUE(+LEFT(S2989,5))</f>
        <v>42627</v>
      </c>
      <c r="V2989" t="str">
        <f>VLOOKUP(D2989,X$2:Y$13,2)</f>
        <v>25000 to 29999</v>
      </c>
    </row>
    <row r="2990" spans="1:22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>+E2990/D2990</f>
        <v>1</v>
      </c>
      <c r="P2990">
        <f>AVERAGE(E2990/L2990)</f>
        <v>35.714285714285715</v>
      </c>
      <c r="Q2990" t="str">
        <f>LEFT(N2990,SEARCH("/",N2990)-1)</f>
        <v>theater</v>
      </c>
      <c r="R2990" t="str">
        <f>RIGHT(N2990,LEN(N2990)-SEARCH("/",N2990))</f>
        <v>spaces</v>
      </c>
      <c r="S2990" s="8">
        <f>(((J2990/60)/60)/24)+DATE(1970,1,1)</f>
        <v>42511.362048611118</v>
      </c>
      <c r="T2990" s="8">
        <f>(((I2990/60)/60)/24)+DATE(1970,1,1)</f>
        <v>42541.362048611118</v>
      </c>
      <c r="U2990" s="8">
        <f>VALUE(+LEFT(S2990,5))</f>
        <v>42511</v>
      </c>
      <c r="V2990" t="str">
        <f>VLOOKUP(D2990,X$2:Y$13,2)</f>
        <v>1000 to 4999</v>
      </c>
    </row>
    <row r="2991" spans="1:2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>+E2991/D2991</f>
        <v>1.76535</v>
      </c>
      <c r="P2991">
        <f>AVERAGE(E2991/L2991)</f>
        <v>96.997252747252745</v>
      </c>
      <c r="Q2991" t="str">
        <f>LEFT(N2991,SEARCH("/",N2991)-1)</f>
        <v>theater</v>
      </c>
      <c r="R2991" t="str">
        <f>RIGHT(N2991,LEN(N2991)-SEARCH("/",N2991))</f>
        <v>spaces</v>
      </c>
      <c r="S2991" s="8">
        <f>(((J2991/60)/60)/24)+DATE(1970,1,1)</f>
        <v>42337.02039351852</v>
      </c>
      <c r="T2991" s="8">
        <f>(((I2991/60)/60)/24)+DATE(1970,1,1)</f>
        <v>42359.207638888889</v>
      </c>
      <c r="U2991" s="8">
        <f>VALUE(+LEFT(S2991,5))</f>
        <v>42337</v>
      </c>
      <c r="V2991" t="str">
        <f>VLOOKUP(D2991,X$2:Y$13,2)</f>
        <v>20000 to 24999</v>
      </c>
    </row>
    <row r="2992" spans="1:22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>+E2992/D2992</f>
        <v>1</v>
      </c>
      <c r="P2992">
        <f>AVERAGE(E2992/L2992)</f>
        <v>370.37037037037038</v>
      </c>
      <c r="Q2992" t="str">
        <f>LEFT(N2992,SEARCH("/",N2992)-1)</f>
        <v>theater</v>
      </c>
      <c r="R2992" t="str">
        <f>RIGHT(N2992,LEN(N2992)-SEARCH("/",N2992))</f>
        <v>spaces</v>
      </c>
      <c r="S2992" s="8">
        <f>(((J2992/60)/60)/24)+DATE(1970,1,1)</f>
        <v>42341.57430555555</v>
      </c>
      <c r="T2992" s="8">
        <f>(((I2992/60)/60)/24)+DATE(1970,1,1)</f>
        <v>42376.57430555555</v>
      </c>
      <c r="U2992" s="8">
        <f>VALUE(+LEFT(S2992,5))</f>
        <v>42341</v>
      </c>
      <c r="V2992" t="str">
        <f>VLOOKUP(D2992,X$2:Y$13,2)</f>
        <v>10000 to 14999</v>
      </c>
    </row>
    <row r="2993" spans="1:22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>+E2993/D2993</f>
        <v>1.0329411764705883</v>
      </c>
      <c r="P2993">
        <f>AVERAGE(E2993/L2993)</f>
        <v>94.408602150537632</v>
      </c>
      <c r="Q2993" t="str">
        <f>LEFT(N2993,SEARCH("/",N2993)-1)</f>
        <v>theater</v>
      </c>
      <c r="R2993" t="str">
        <f>RIGHT(N2993,LEN(N2993)-SEARCH("/",N2993))</f>
        <v>spaces</v>
      </c>
      <c r="S2993" s="8">
        <f>(((J2993/60)/60)/24)+DATE(1970,1,1)</f>
        <v>42740.837152777778</v>
      </c>
      <c r="T2993" s="8">
        <f>(((I2993/60)/60)/24)+DATE(1970,1,1)</f>
        <v>42762.837152777778</v>
      </c>
      <c r="U2993" s="8">
        <f>VALUE(+LEFT(S2993,5))</f>
        <v>42740</v>
      </c>
      <c r="V2993" t="str">
        <f>VLOOKUP(D2993,X$2:Y$13,2)</f>
        <v>5000 to 9999</v>
      </c>
    </row>
    <row r="2994" spans="1:22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>+E2994/D2994</f>
        <v>1.0449999999999999</v>
      </c>
      <c r="P2994">
        <f>AVERAGE(E2994/L2994)</f>
        <v>48.984375</v>
      </c>
      <c r="Q2994" t="str">
        <f>LEFT(N2994,SEARCH("/",N2994)-1)</f>
        <v>theater</v>
      </c>
      <c r="R2994" t="str">
        <f>RIGHT(N2994,LEN(N2994)-SEARCH("/",N2994))</f>
        <v>spaces</v>
      </c>
      <c r="S2994" s="8">
        <f>(((J2994/60)/60)/24)+DATE(1970,1,1)</f>
        <v>42622.767476851848</v>
      </c>
      <c r="T2994" s="8">
        <f>(((I2994/60)/60)/24)+DATE(1970,1,1)</f>
        <v>42652.767476851848</v>
      </c>
      <c r="U2994" s="8">
        <f>VALUE(+LEFT(S2994,5))</f>
        <v>42622</v>
      </c>
      <c r="V2994" t="str">
        <f>VLOOKUP(D2994,X$2:Y$13,2)</f>
        <v>1000 to 4999</v>
      </c>
    </row>
    <row r="2995" spans="1:2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>+E2995/D2995</f>
        <v>1.0029999999999999</v>
      </c>
      <c r="P2995">
        <f>AVERAGE(E2995/L2995)</f>
        <v>45.590909090909093</v>
      </c>
      <c r="Q2995" t="str">
        <f>LEFT(N2995,SEARCH("/",N2995)-1)</f>
        <v>theater</v>
      </c>
      <c r="R2995" t="str">
        <f>RIGHT(N2995,LEN(N2995)-SEARCH("/",N2995))</f>
        <v>spaces</v>
      </c>
      <c r="S2995" s="8">
        <f>(((J2995/60)/60)/24)+DATE(1970,1,1)</f>
        <v>42390.838738425926</v>
      </c>
      <c r="T2995" s="8">
        <f>(((I2995/60)/60)/24)+DATE(1970,1,1)</f>
        <v>42420.838738425926</v>
      </c>
      <c r="U2995" s="8">
        <f>VALUE(+LEFT(S2995,5))</f>
        <v>42390</v>
      </c>
      <c r="V2995" t="str">
        <f>VLOOKUP(D2995,X$2:Y$13,2)</f>
        <v>1000 to 4999</v>
      </c>
    </row>
    <row r="2996" spans="1:22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>+E2996/D2996</f>
        <v>4.577466666666667</v>
      </c>
      <c r="P2996">
        <f>AVERAGE(E2996/L2996)</f>
        <v>23.275254237288134</v>
      </c>
      <c r="Q2996" t="str">
        <f>LEFT(N2996,SEARCH("/",N2996)-1)</f>
        <v>theater</v>
      </c>
      <c r="R2996" t="str">
        <f>RIGHT(N2996,LEN(N2996)-SEARCH("/",N2996))</f>
        <v>spaces</v>
      </c>
      <c r="S2996" s="8">
        <f>(((J2996/60)/60)/24)+DATE(1970,1,1)</f>
        <v>41885.478842592594</v>
      </c>
      <c r="T2996" s="8">
        <f>(((I2996/60)/60)/24)+DATE(1970,1,1)</f>
        <v>41915.478842592594</v>
      </c>
      <c r="U2996" s="8">
        <f>VALUE(+LEFT(S2996,5))</f>
        <v>41885</v>
      </c>
      <c r="V2996" t="str">
        <f>VLOOKUP(D2996,X$2:Y$13,2)</f>
        <v>Less than 1000</v>
      </c>
    </row>
    <row r="2997" spans="1:22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>+E2997/D2997</f>
        <v>1.0496000000000001</v>
      </c>
      <c r="P2997">
        <f>AVERAGE(E2997/L2997)</f>
        <v>63.2289156626506</v>
      </c>
      <c r="Q2997" t="str">
        <f>LEFT(N2997,SEARCH("/",N2997)-1)</f>
        <v>theater</v>
      </c>
      <c r="R2997" t="str">
        <f>RIGHT(N2997,LEN(N2997)-SEARCH("/",N2997))</f>
        <v>spaces</v>
      </c>
      <c r="S2997" s="8">
        <f>(((J2997/60)/60)/24)+DATE(1970,1,1)</f>
        <v>42724.665173611109</v>
      </c>
      <c r="T2997" s="8">
        <f>(((I2997/60)/60)/24)+DATE(1970,1,1)</f>
        <v>42754.665173611109</v>
      </c>
      <c r="U2997" s="8">
        <f>VALUE(+LEFT(S2997,5))</f>
        <v>42724</v>
      </c>
      <c r="V2997" t="str">
        <f>VLOOKUP(D2997,X$2:Y$13,2)</f>
        <v>15000 to 19999</v>
      </c>
    </row>
    <row r="2998" spans="1:22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>+E2998/D2998</f>
        <v>1.7194285714285715</v>
      </c>
      <c r="P2998">
        <f>AVERAGE(E2998/L2998)</f>
        <v>153.5204081632653</v>
      </c>
      <c r="Q2998" t="str">
        <f>LEFT(N2998,SEARCH("/",N2998)-1)</f>
        <v>theater</v>
      </c>
      <c r="R2998" t="str">
        <f>RIGHT(N2998,LEN(N2998)-SEARCH("/",N2998))</f>
        <v>spaces</v>
      </c>
      <c r="S2998" s="8">
        <f>(((J2998/60)/60)/24)+DATE(1970,1,1)</f>
        <v>42090.912500000006</v>
      </c>
      <c r="T2998" s="8">
        <f>(((I2998/60)/60)/24)+DATE(1970,1,1)</f>
        <v>42150.912500000006</v>
      </c>
      <c r="U2998" s="8">
        <f>VALUE(+LEFT(S2998,5))</f>
        <v>42090</v>
      </c>
      <c r="V2998" t="str">
        <f>VLOOKUP(D2998,X$2:Y$13,2)</f>
        <v>35000 to 39999</v>
      </c>
    </row>
    <row r="2999" spans="1:22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>+E2999/D2999</f>
        <v>1.0373000000000001</v>
      </c>
      <c r="P2999">
        <f>AVERAGE(E2999/L2999)</f>
        <v>90.2</v>
      </c>
      <c r="Q2999" t="str">
        <f>LEFT(N2999,SEARCH("/",N2999)-1)</f>
        <v>theater</v>
      </c>
      <c r="R2999" t="str">
        <f>RIGHT(N2999,LEN(N2999)-SEARCH("/",N2999))</f>
        <v>spaces</v>
      </c>
      <c r="S2999" s="8">
        <f>(((J2999/60)/60)/24)+DATE(1970,1,1)</f>
        <v>42775.733715277776</v>
      </c>
      <c r="T2999" s="8">
        <f>(((I2999/60)/60)/24)+DATE(1970,1,1)</f>
        <v>42793.207638888889</v>
      </c>
      <c r="U2999" s="8">
        <f>VALUE(+LEFT(S2999,5))</f>
        <v>42775</v>
      </c>
      <c r="V2999" t="str">
        <f>VLOOKUP(D2999,X$2:Y$13,2)</f>
        <v>10000 to 14999</v>
      </c>
    </row>
    <row r="3000" spans="1:22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>+E3000/D3000</f>
        <v>1.0302899999999999</v>
      </c>
      <c r="P3000">
        <f>AVERAGE(E3000/L3000)</f>
        <v>118.97113163972287</v>
      </c>
      <c r="Q3000" t="str">
        <f>LEFT(N3000,SEARCH("/",N3000)-1)</f>
        <v>theater</v>
      </c>
      <c r="R3000" t="str">
        <f>RIGHT(N3000,LEN(N3000)-SEARCH("/",N3000))</f>
        <v>spaces</v>
      </c>
      <c r="S3000" s="8">
        <f>(((J3000/60)/60)/24)+DATE(1970,1,1)</f>
        <v>41778.193622685183</v>
      </c>
      <c r="T3000" s="8">
        <f>(((I3000/60)/60)/24)+DATE(1970,1,1)</f>
        <v>41806.184027777781</v>
      </c>
      <c r="U3000" s="8">
        <f>VALUE(+LEFT(S3000,5))</f>
        <v>41778</v>
      </c>
      <c r="V3000" t="str">
        <f>VLOOKUP(D3000,X$2:Y$13,2)</f>
        <v>Greater than or equal to 50000</v>
      </c>
    </row>
    <row r="3001" spans="1:22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>+E3001/D3001</f>
        <v>1.1888888888888889</v>
      </c>
      <c r="P3001">
        <f>AVERAGE(E3001/L3001)</f>
        <v>80.25</v>
      </c>
      <c r="Q3001" t="str">
        <f>LEFT(N3001,SEARCH("/",N3001)-1)</f>
        <v>theater</v>
      </c>
      <c r="R3001" t="str">
        <f>RIGHT(N3001,LEN(N3001)-SEARCH("/",N3001))</f>
        <v>spaces</v>
      </c>
      <c r="S3001" s="8">
        <f>(((J3001/60)/60)/24)+DATE(1970,1,1)</f>
        <v>42780.740277777775</v>
      </c>
      <c r="T3001" s="8">
        <f>(((I3001/60)/60)/24)+DATE(1970,1,1)</f>
        <v>42795.083333333328</v>
      </c>
      <c r="U3001" s="8">
        <f>VALUE(+LEFT(S3001,5))</f>
        <v>42780</v>
      </c>
      <c r="V3001" t="str">
        <f>VLOOKUP(D3001,X$2:Y$13,2)</f>
        <v>1000 to 4999</v>
      </c>
    </row>
    <row r="3002" spans="1:22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>+E3002/D3002</f>
        <v>1</v>
      </c>
      <c r="P3002">
        <f>AVERAGE(E3002/L3002)</f>
        <v>62.5</v>
      </c>
      <c r="Q3002" t="str">
        <f>LEFT(N3002,SEARCH("/",N3002)-1)</f>
        <v>theater</v>
      </c>
      <c r="R3002" t="str">
        <f>RIGHT(N3002,LEN(N3002)-SEARCH("/",N3002))</f>
        <v>spaces</v>
      </c>
      <c r="S3002" s="8">
        <f>(((J3002/60)/60)/24)+DATE(1970,1,1)</f>
        <v>42752.827199074076</v>
      </c>
      <c r="T3002" s="8">
        <f>(((I3002/60)/60)/24)+DATE(1970,1,1)</f>
        <v>42766.75</v>
      </c>
      <c r="U3002" s="8">
        <f>VALUE(+LEFT(S3002,5))</f>
        <v>42752</v>
      </c>
      <c r="V3002" t="str">
        <f>VLOOKUP(D3002,X$2:Y$13,2)</f>
        <v>Less than 1000</v>
      </c>
    </row>
    <row r="3003" spans="1:22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>+E3003/D3003</f>
        <v>3.1869988910451896</v>
      </c>
      <c r="P3003">
        <f>AVERAGE(E3003/L3003)</f>
        <v>131.37719999999999</v>
      </c>
      <c r="Q3003" t="str">
        <f>LEFT(N3003,SEARCH("/",N3003)-1)</f>
        <v>theater</v>
      </c>
      <c r="R3003" t="str">
        <f>RIGHT(N3003,LEN(N3003)-SEARCH("/",N3003))</f>
        <v>spaces</v>
      </c>
      <c r="S3003" s="8">
        <f>(((J3003/60)/60)/24)+DATE(1970,1,1)</f>
        <v>42534.895625000005</v>
      </c>
      <c r="T3003" s="8">
        <f>(((I3003/60)/60)/24)+DATE(1970,1,1)</f>
        <v>42564.895625000005</v>
      </c>
      <c r="U3003" s="8">
        <f>VALUE(+LEFT(S3003,5))</f>
        <v>42534</v>
      </c>
      <c r="V3003" t="str">
        <f>VLOOKUP(D3003,X$2:Y$13,2)</f>
        <v>5000 to 9999</v>
      </c>
    </row>
    <row r="3004" spans="1:22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>+E3004/D3004</f>
        <v>1.0850614285714286</v>
      </c>
      <c r="P3004">
        <f>AVERAGE(E3004/L3004)</f>
        <v>73.032980769230775</v>
      </c>
      <c r="Q3004" t="str">
        <f>LEFT(N3004,SEARCH("/",N3004)-1)</f>
        <v>theater</v>
      </c>
      <c r="R3004" t="str">
        <f>RIGHT(N3004,LEN(N3004)-SEARCH("/",N3004))</f>
        <v>spaces</v>
      </c>
      <c r="S3004" s="8">
        <f>(((J3004/60)/60)/24)+DATE(1970,1,1)</f>
        <v>41239.83625</v>
      </c>
      <c r="T3004" s="8">
        <f>(((I3004/60)/60)/24)+DATE(1970,1,1)</f>
        <v>41269.83625</v>
      </c>
      <c r="U3004" s="8">
        <f>VALUE(+LEFT(S3004,5))</f>
        <v>41239</v>
      </c>
      <c r="V3004" t="str">
        <f>VLOOKUP(D3004,X$2:Y$13,2)</f>
        <v>5000 to 9999</v>
      </c>
    </row>
    <row r="3005" spans="1:22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>+E3005/D3005</f>
        <v>1.0116666666666667</v>
      </c>
      <c r="P3005">
        <f>AVERAGE(E3005/L3005)</f>
        <v>178.52941176470588</v>
      </c>
      <c r="Q3005" t="str">
        <f>LEFT(N3005,SEARCH("/",N3005)-1)</f>
        <v>theater</v>
      </c>
      <c r="R3005" t="str">
        <f>RIGHT(N3005,LEN(N3005)-SEARCH("/",N3005))</f>
        <v>spaces</v>
      </c>
      <c r="S3005" s="8">
        <f>(((J3005/60)/60)/24)+DATE(1970,1,1)</f>
        <v>42398.849259259259</v>
      </c>
      <c r="T3005" s="8">
        <f>(((I3005/60)/60)/24)+DATE(1970,1,1)</f>
        <v>42430.249305555553</v>
      </c>
      <c r="U3005" s="8">
        <f>VALUE(+LEFT(S3005,5))</f>
        <v>42398</v>
      </c>
      <c r="V3005" t="str">
        <f>VLOOKUP(D3005,X$2:Y$13,2)</f>
        <v>1000 to 4999</v>
      </c>
    </row>
    <row r="3006" spans="1:22" ht="43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>+E3006/D3006</f>
        <v>1.12815</v>
      </c>
      <c r="P3006">
        <f>AVERAGE(E3006/L3006)</f>
        <v>162.90974729241879</v>
      </c>
      <c r="Q3006" t="str">
        <f>LEFT(N3006,SEARCH("/",N3006)-1)</f>
        <v>theater</v>
      </c>
      <c r="R3006" t="str">
        <f>RIGHT(N3006,LEN(N3006)-SEARCH("/",N3006))</f>
        <v>spaces</v>
      </c>
      <c r="S3006" s="8">
        <f>(((J3006/60)/60)/24)+DATE(1970,1,1)</f>
        <v>41928.881064814814</v>
      </c>
      <c r="T3006" s="8">
        <f>(((I3006/60)/60)/24)+DATE(1970,1,1)</f>
        <v>41958.922731481478</v>
      </c>
      <c r="U3006" s="8">
        <f>VALUE(+LEFT(S3006,5))</f>
        <v>41928</v>
      </c>
      <c r="V3006" t="str">
        <f>VLOOKUP(D3006,X$2:Y$13,2)</f>
        <v>40000 to 44999</v>
      </c>
    </row>
    <row r="3007" spans="1:22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>+E3007/D3007</f>
        <v>1.2049622641509434</v>
      </c>
      <c r="P3007">
        <f>AVERAGE(E3007/L3007)</f>
        <v>108.24237288135593</v>
      </c>
      <c r="Q3007" t="str">
        <f>LEFT(N3007,SEARCH("/",N3007)-1)</f>
        <v>theater</v>
      </c>
      <c r="R3007" t="str">
        <f>RIGHT(N3007,LEN(N3007)-SEARCH("/",N3007))</f>
        <v>spaces</v>
      </c>
      <c r="S3007" s="8">
        <f>(((J3007/60)/60)/24)+DATE(1970,1,1)</f>
        <v>41888.674826388888</v>
      </c>
      <c r="T3007" s="8">
        <f>(((I3007/60)/60)/24)+DATE(1970,1,1)</f>
        <v>41918.674826388888</v>
      </c>
      <c r="U3007" s="8">
        <f>VALUE(+LEFT(S3007,5))</f>
        <v>41888</v>
      </c>
      <c r="V3007" t="str">
        <f>VLOOKUP(D3007,X$2:Y$13,2)</f>
        <v>10000 to 14999</v>
      </c>
    </row>
    <row r="3008" spans="1:22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>+E3008/D3008</f>
        <v>1.0774999999999999</v>
      </c>
      <c r="P3008">
        <f>AVERAGE(E3008/L3008)</f>
        <v>88.865979381443296</v>
      </c>
      <c r="Q3008" t="str">
        <f>LEFT(N3008,SEARCH("/",N3008)-1)</f>
        <v>theater</v>
      </c>
      <c r="R3008" t="str">
        <f>RIGHT(N3008,LEN(N3008)-SEARCH("/",N3008))</f>
        <v>spaces</v>
      </c>
      <c r="S3008" s="8">
        <f>(((J3008/60)/60)/24)+DATE(1970,1,1)</f>
        <v>41957.756840277783</v>
      </c>
      <c r="T3008" s="8">
        <f>(((I3008/60)/60)/24)+DATE(1970,1,1)</f>
        <v>41987.756840277783</v>
      </c>
      <c r="U3008" s="8">
        <f>VALUE(+LEFT(S3008,5))</f>
        <v>41957</v>
      </c>
      <c r="V3008" t="str">
        <f>VLOOKUP(D3008,X$2:Y$13,2)</f>
        <v>5000 to 9999</v>
      </c>
    </row>
    <row r="3009" spans="1:2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>+E3009/D3009</f>
        <v>1.8</v>
      </c>
      <c r="P3009">
        <f>AVERAGE(E3009/L3009)</f>
        <v>54</v>
      </c>
      <c r="Q3009" t="str">
        <f>LEFT(N3009,SEARCH("/",N3009)-1)</f>
        <v>theater</v>
      </c>
      <c r="R3009" t="str">
        <f>RIGHT(N3009,LEN(N3009)-SEARCH("/",N3009))</f>
        <v>spaces</v>
      </c>
      <c r="S3009" s="8">
        <f>(((J3009/60)/60)/24)+DATE(1970,1,1)</f>
        <v>42098.216238425928</v>
      </c>
      <c r="T3009" s="8">
        <f>(((I3009/60)/60)/24)+DATE(1970,1,1)</f>
        <v>42119.216238425928</v>
      </c>
      <c r="U3009" s="8">
        <f>VALUE(+LEFT(S3009,5))</f>
        <v>42098</v>
      </c>
      <c r="V3009" t="str">
        <f>VLOOKUP(D3009,X$2:Y$13,2)</f>
        <v>Less than 1000</v>
      </c>
    </row>
    <row r="3010" spans="1:22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>+E3010/D3010</f>
        <v>1.0116666666666667</v>
      </c>
      <c r="P3010">
        <f>AVERAGE(E3010/L3010)</f>
        <v>116.73076923076923</v>
      </c>
      <c r="Q3010" t="str">
        <f>LEFT(N3010,SEARCH("/",N3010)-1)</f>
        <v>theater</v>
      </c>
      <c r="R3010" t="str">
        <f>RIGHT(N3010,LEN(N3010)-SEARCH("/",N3010))</f>
        <v>spaces</v>
      </c>
      <c r="S3010" s="8">
        <f>(((J3010/60)/60)/24)+DATE(1970,1,1)</f>
        <v>42360.212025462963</v>
      </c>
      <c r="T3010" s="8">
        <f>(((I3010/60)/60)/24)+DATE(1970,1,1)</f>
        <v>42390.212025462963</v>
      </c>
      <c r="U3010" s="8">
        <f>VALUE(+LEFT(S3010,5))</f>
        <v>42360</v>
      </c>
      <c r="V3010" t="str">
        <f>VLOOKUP(D3010,X$2:Y$13,2)</f>
        <v>1000 to 4999</v>
      </c>
    </row>
    <row r="3011" spans="1:22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>+E3011/D3011</f>
        <v>1.19756</v>
      </c>
      <c r="P3011">
        <f>AVERAGE(E3011/L3011)</f>
        <v>233.8984375</v>
      </c>
      <c r="Q3011" t="str">
        <f>LEFT(N3011,SEARCH("/",N3011)-1)</f>
        <v>theater</v>
      </c>
      <c r="R3011" t="str">
        <f>RIGHT(N3011,LEN(N3011)-SEARCH("/",N3011))</f>
        <v>spaces</v>
      </c>
      <c r="S3011" s="8">
        <f>(((J3011/60)/60)/24)+DATE(1970,1,1)</f>
        <v>41939.569907407407</v>
      </c>
      <c r="T3011" s="8">
        <f>(((I3011/60)/60)/24)+DATE(1970,1,1)</f>
        <v>41969.611574074079</v>
      </c>
      <c r="U3011" s="8">
        <f>VALUE(+LEFT(S3011,5))</f>
        <v>41939</v>
      </c>
      <c r="V3011" t="str">
        <f>VLOOKUP(D3011,X$2:Y$13,2)</f>
        <v>25000 to 29999</v>
      </c>
    </row>
    <row r="3012" spans="1:22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>+E3012/D3012</f>
        <v>1.58</v>
      </c>
      <c r="P3012">
        <f>AVERAGE(E3012/L3012)</f>
        <v>158</v>
      </c>
      <c r="Q3012" t="str">
        <f>LEFT(N3012,SEARCH("/",N3012)-1)</f>
        <v>theater</v>
      </c>
      <c r="R3012" t="str">
        <f>RIGHT(N3012,LEN(N3012)-SEARCH("/",N3012))</f>
        <v>spaces</v>
      </c>
      <c r="S3012" s="8">
        <f>(((J3012/60)/60)/24)+DATE(1970,1,1)</f>
        <v>41996.832395833335</v>
      </c>
      <c r="T3012" s="8">
        <f>(((I3012/60)/60)/24)+DATE(1970,1,1)</f>
        <v>42056.832395833335</v>
      </c>
      <c r="U3012" s="8">
        <f>VALUE(+LEFT(S3012,5))</f>
        <v>41996</v>
      </c>
      <c r="V3012" t="str">
        <f>VLOOKUP(D3012,X$2:Y$13,2)</f>
        <v>1000 to 4999</v>
      </c>
    </row>
    <row r="3013" spans="1:22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>+E3013/D3013</f>
        <v>1.2366666666666666</v>
      </c>
      <c r="P3013">
        <f>AVERAGE(E3013/L3013)</f>
        <v>14.84</v>
      </c>
      <c r="Q3013" t="str">
        <f>LEFT(N3013,SEARCH("/",N3013)-1)</f>
        <v>theater</v>
      </c>
      <c r="R3013" t="str">
        <f>RIGHT(N3013,LEN(N3013)-SEARCH("/",N3013))</f>
        <v>spaces</v>
      </c>
      <c r="S3013" s="8">
        <f>(((J3013/60)/60)/24)+DATE(1970,1,1)</f>
        <v>42334.468935185185</v>
      </c>
      <c r="T3013" s="8">
        <f>(((I3013/60)/60)/24)+DATE(1970,1,1)</f>
        <v>42361.957638888889</v>
      </c>
      <c r="U3013" s="8">
        <f>VALUE(+LEFT(S3013,5))</f>
        <v>42334</v>
      </c>
      <c r="V3013" t="str">
        <f>VLOOKUP(D3013,X$2:Y$13,2)</f>
        <v>Less than 1000</v>
      </c>
    </row>
    <row r="3014" spans="1:22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>+E3014/D3014</f>
        <v>1.1712499999999999</v>
      </c>
      <c r="P3014">
        <f>AVERAGE(E3014/L3014)</f>
        <v>85.181818181818187</v>
      </c>
      <c r="Q3014" t="str">
        <f>LEFT(N3014,SEARCH("/",N3014)-1)</f>
        <v>theater</v>
      </c>
      <c r="R3014" t="str">
        <f>RIGHT(N3014,LEN(N3014)-SEARCH("/",N3014))</f>
        <v>spaces</v>
      </c>
      <c r="S3014" s="8">
        <f>(((J3014/60)/60)/24)+DATE(1970,1,1)</f>
        <v>42024.702893518523</v>
      </c>
      <c r="T3014" s="8">
        <f>(((I3014/60)/60)/24)+DATE(1970,1,1)</f>
        <v>42045.702893518523</v>
      </c>
      <c r="U3014" s="8">
        <f>VALUE(+LEFT(S3014,5))</f>
        <v>42024</v>
      </c>
      <c r="V3014" t="str">
        <f>VLOOKUP(D3014,X$2:Y$13,2)</f>
        <v>1000 to 4999</v>
      </c>
    </row>
    <row r="3015" spans="1:22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>+E3015/D3015</f>
        <v>1.5696000000000001</v>
      </c>
      <c r="P3015">
        <f>AVERAGE(E3015/L3015)</f>
        <v>146.69158878504672</v>
      </c>
      <c r="Q3015" t="str">
        <f>LEFT(N3015,SEARCH("/",N3015)-1)</f>
        <v>theater</v>
      </c>
      <c r="R3015" t="str">
        <f>RIGHT(N3015,LEN(N3015)-SEARCH("/",N3015))</f>
        <v>spaces</v>
      </c>
      <c r="S3015" s="8">
        <f>(((J3015/60)/60)/24)+DATE(1970,1,1)</f>
        <v>42146.836215277777</v>
      </c>
      <c r="T3015" s="8">
        <f>(((I3015/60)/60)/24)+DATE(1970,1,1)</f>
        <v>42176.836215277777</v>
      </c>
      <c r="U3015" s="8">
        <f>VALUE(+LEFT(S3015,5))</f>
        <v>42146</v>
      </c>
      <c r="V3015" t="str">
        <f>VLOOKUP(D3015,X$2:Y$13,2)</f>
        <v>10000 to 14999</v>
      </c>
    </row>
    <row r="3016" spans="1:22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>+E3016/D3016</f>
        <v>1.13104</v>
      </c>
      <c r="P3016">
        <f>AVERAGE(E3016/L3016)</f>
        <v>50.764811490125673</v>
      </c>
      <c r="Q3016" t="str">
        <f>LEFT(N3016,SEARCH("/",N3016)-1)</f>
        <v>theater</v>
      </c>
      <c r="R3016" t="str">
        <f>RIGHT(N3016,LEN(N3016)-SEARCH("/",N3016))</f>
        <v>spaces</v>
      </c>
      <c r="S3016" s="8">
        <f>(((J3016/60)/60)/24)+DATE(1970,1,1)</f>
        <v>41920.123611111114</v>
      </c>
      <c r="T3016" s="8">
        <f>(((I3016/60)/60)/24)+DATE(1970,1,1)</f>
        <v>41948.208333333336</v>
      </c>
      <c r="U3016" s="8">
        <f>VALUE(+LEFT(S3016,5))</f>
        <v>41920</v>
      </c>
      <c r="V3016" t="str">
        <f>VLOOKUP(D3016,X$2:Y$13,2)</f>
        <v>25000 to 29999</v>
      </c>
    </row>
    <row r="3017" spans="1:22" ht="28.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>+E3017/D3017</f>
        <v>1.0317647058823529</v>
      </c>
      <c r="P3017">
        <f>AVERAGE(E3017/L3017)</f>
        <v>87.7</v>
      </c>
      <c r="Q3017" t="str">
        <f>LEFT(N3017,SEARCH("/",N3017)-1)</f>
        <v>theater</v>
      </c>
      <c r="R3017" t="str">
        <f>RIGHT(N3017,LEN(N3017)-SEARCH("/",N3017))</f>
        <v>spaces</v>
      </c>
      <c r="S3017" s="8">
        <f>(((J3017/60)/60)/24)+DATE(1970,1,1)</f>
        <v>41785.72729166667</v>
      </c>
      <c r="T3017" s="8">
        <f>(((I3017/60)/60)/24)+DATE(1970,1,1)</f>
        <v>41801.166666666664</v>
      </c>
      <c r="U3017" s="8">
        <f>VALUE(+LEFT(S3017,5))</f>
        <v>41785</v>
      </c>
      <c r="V3017" t="str">
        <f>VLOOKUP(D3017,X$2:Y$13,2)</f>
        <v>1000 to 4999</v>
      </c>
    </row>
    <row r="3018" spans="1:22" ht="43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>+E3018/D3018</f>
        <v>1.0261176470588236</v>
      </c>
      <c r="P3018">
        <f>AVERAGE(E3018/L3018)</f>
        <v>242.27777777777777</v>
      </c>
      <c r="Q3018" t="str">
        <f>LEFT(N3018,SEARCH("/",N3018)-1)</f>
        <v>theater</v>
      </c>
      <c r="R3018" t="str">
        <f>RIGHT(N3018,LEN(N3018)-SEARCH("/",N3018))</f>
        <v>spaces</v>
      </c>
      <c r="S3018" s="8">
        <f>(((J3018/60)/60)/24)+DATE(1970,1,1)</f>
        <v>41778.548055555555</v>
      </c>
      <c r="T3018" s="8">
        <f>(((I3018/60)/60)/24)+DATE(1970,1,1)</f>
        <v>41838.548055555555</v>
      </c>
      <c r="U3018" s="8">
        <f>VALUE(+LEFT(S3018,5))</f>
        <v>41778</v>
      </c>
      <c r="V3018" t="str">
        <f>VLOOKUP(D3018,X$2:Y$13,2)</f>
        <v>5000 to 9999</v>
      </c>
    </row>
    <row r="3019" spans="1:22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>+E3019/D3019</f>
        <v>1.0584090909090909</v>
      </c>
      <c r="P3019">
        <f>AVERAGE(E3019/L3019)</f>
        <v>146.44654088050314</v>
      </c>
      <c r="Q3019" t="str">
        <f>LEFT(N3019,SEARCH("/",N3019)-1)</f>
        <v>theater</v>
      </c>
      <c r="R3019" t="str">
        <f>RIGHT(N3019,LEN(N3019)-SEARCH("/",N3019))</f>
        <v>spaces</v>
      </c>
      <c r="S3019" s="8">
        <f>(((J3019/60)/60)/24)+DATE(1970,1,1)</f>
        <v>41841.850034722222</v>
      </c>
      <c r="T3019" s="8">
        <f>(((I3019/60)/60)/24)+DATE(1970,1,1)</f>
        <v>41871.850034722222</v>
      </c>
      <c r="U3019" s="8">
        <f>VALUE(+LEFT(S3019,5))</f>
        <v>41841</v>
      </c>
      <c r="V3019" t="str">
        <f>VLOOKUP(D3019,X$2:Y$13,2)</f>
        <v>20000 to 24999</v>
      </c>
    </row>
    <row r="3020" spans="1:22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>+E3020/D3020</f>
        <v>1.0071428571428571</v>
      </c>
      <c r="P3020">
        <f>AVERAGE(E3020/L3020)</f>
        <v>103.17073170731707</v>
      </c>
      <c r="Q3020" t="str">
        <f>LEFT(N3020,SEARCH("/",N3020)-1)</f>
        <v>theater</v>
      </c>
      <c r="R3020" t="str">
        <f>RIGHT(N3020,LEN(N3020)-SEARCH("/",N3020))</f>
        <v>spaces</v>
      </c>
      <c r="S3020" s="8">
        <f>(((J3020/60)/60)/24)+DATE(1970,1,1)</f>
        <v>42163.29833333334</v>
      </c>
      <c r="T3020" s="8">
        <f>(((I3020/60)/60)/24)+DATE(1970,1,1)</f>
        <v>42205.916666666672</v>
      </c>
      <c r="U3020" s="8">
        <f>VALUE(+LEFT(S3020,5))</f>
        <v>42163</v>
      </c>
      <c r="V3020" t="str">
        <f>VLOOKUP(D3020,X$2:Y$13,2)</f>
        <v>1000 to 4999</v>
      </c>
    </row>
    <row r="3021" spans="1:22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>+E3021/D3021</f>
        <v>1.2123333333333333</v>
      </c>
      <c r="P3021">
        <f>AVERAGE(E3021/L3021)</f>
        <v>80.464601769911511</v>
      </c>
      <c r="Q3021" t="str">
        <f>LEFT(N3021,SEARCH("/",N3021)-1)</f>
        <v>theater</v>
      </c>
      <c r="R3021" t="str">
        <f>RIGHT(N3021,LEN(N3021)-SEARCH("/",N3021))</f>
        <v>spaces</v>
      </c>
      <c r="S3021" s="8">
        <f>(((J3021/60)/60)/24)+DATE(1970,1,1)</f>
        <v>41758.833564814813</v>
      </c>
      <c r="T3021" s="8">
        <f>(((I3021/60)/60)/24)+DATE(1970,1,1)</f>
        <v>41786.125</v>
      </c>
      <c r="U3021" s="8">
        <f>VALUE(+LEFT(S3021,5))</f>
        <v>41758</v>
      </c>
      <c r="V3021" t="str">
        <f>VLOOKUP(D3021,X$2:Y$13,2)</f>
        <v>15000 to 19999</v>
      </c>
    </row>
    <row r="3022" spans="1:22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>+E3022/D3022</f>
        <v>1.0057142857142858</v>
      </c>
      <c r="P3022">
        <f>AVERAGE(E3022/L3022)</f>
        <v>234.66666666666666</v>
      </c>
      <c r="Q3022" t="str">
        <f>LEFT(N3022,SEARCH("/",N3022)-1)</f>
        <v>theater</v>
      </c>
      <c r="R3022" t="str">
        <f>RIGHT(N3022,LEN(N3022)-SEARCH("/",N3022))</f>
        <v>spaces</v>
      </c>
      <c r="S3022" s="8">
        <f>(((J3022/60)/60)/24)+DATE(1970,1,1)</f>
        <v>42170.846446759257</v>
      </c>
      <c r="T3022" s="8">
        <f>(((I3022/60)/60)/24)+DATE(1970,1,1)</f>
        <v>42230.846446759257</v>
      </c>
      <c r="U3022" s="8">
        <f>VALUE(+LEFT(S3022,5))</f>
        <v>42170</v>
      </c>
      <c r="V3022" t="str">
        <f>VLOOKUP(D3022,X$2:Y$13,2)</f>
        <v>5000 to 9999</v>
      </c>
    </row>
    <row r="3023" spans="1:22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>+E3023/D3023</f>
        <v>1.1602222222222223</v>
      </c>
      <c r="P3023">
        <f>AVERAGE(E3023/L3023)</f>
        <v>50.689320388349515</v>
      </c>
      <c r="Q3023" t="str">
        <f>LEFT(N3023,SEARCH("/",N3023)-1)</f>
        <v>theater</v>
      </c>
      <c r="R3023" t="str">
        <f>RIGHT(N3023,LEN(N3023)-SEARCH("/",N3023))</f>
        <v>spaces</v>
      </c>
      <c r="S3023" s="8">
        <f>(((J3023/60)/60)/24)+DATE(1970,1,1)</f>
        <v>42660.618854166663</v>
      </c>
      <c r="T3023" s="8">
        <f>(((I3023/60)/60)/24)+DATE(1970,1,1)</f>
        <v>42696.249305555553</v>
      </c>
      <c r="U3023" s="8">
        <f>VALUE(+LEFT(S3023,5))</f>
        <v>42660</v>
      </c>
      <c r="V3023" t="str">
        <f>VLOOKUP(D3023,X$2:Y$13,2)</f>
        <v>1000 to 4999</v>
      </c>
    </row>
    <row r="3024" spans="1:22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>+E3024/D3024</f>
        <v>1.0087999999999999</v>
      </c>
      <c r="P3024">
        <f>AVERAGE(E3024/L3024)</f>
        <v>162.70967741935485</v>
      </c>
      <c r="Q3024" t="str">
        <f>LEFT(N3024,SEARCH("/",N3024)-1)</f>
        <v>theater</v>
      </c>
      <c r="R3024" t="str">
        <f>RIGHT(N3024,LEN(N3024)-SEARCH("/",N3024))</f>
        <v>spaces</v>
      </c>
      <c r="S3024" s="8">
        <f>(((J3024/60)/60)/24)+DATE(1970,1,1)</f>
        <v>42564.95380787037</v>
      </c>
      <c r="T3024" s="8">
        <f>(((I3024/60)/60)/24)+DATE(1970,1,1)</f>
        <v>42609.95380787037</v>
      </c>
      <c r="U3024" s="8">
        <f>VALUE(+LEFT(S3024,5))</f>
        <v>42564</v>
      </c>
      <c r="V3024" t="str">
        <f>VLOOKUP(D3024,X$2:Y$13,2)</f>
        <v>10000 to 14999</v>
      </c>
    </row>
    <row r="3025" spans="1:22" ht="43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>+E3025/D3025</f>
        <v>1.03</v>
      </c>
      <c r="P3025">
        <f>AVERAGE(E3025/L3025)</f>
        <v>120.16666666666667</v>
      </c>
      <c r="Q3025" t="str">
        <f>LEFT(N3025,SEARCH("/",N3025)-1)</f>
        <v>theater</v>
      </c>
      <c r="R3025" t="str">
        <f>RIGHT(N3025,LEN(N3025)-SEARCH("/",N3025))</f>
        <v>spaces</v>
      </c>
      <c r="S3025" s="8">
        <f>(((J3025/60)/60)/24)+DATE(1970,1,1)</f>
        <v>42121.675763888896</v>
      </c>
      <c r="T3025" s="8">
        <f>(((I3025/60)/60)/24)+DATE(1970,1,1)</f>
        <v>42166.675763888896</v>
      </c>
      <c r="U3025" s="8">
        <f>VALUE(+LEFT(S3025,5))</f>
        <v>42121</v>
      </c>
      <c r="V3025" t="str">
        <f>VLOOKUP(D3025,X$2:Y$13,2)</f>
        <v>Less than 1000</v>
      </c>
    </row>
    <row r="3026" spans="1:22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>+E3026/D3026</f>
        <v>2.4641999999999999</v>
      </c>
      <c r="P3026">
        <f>AVERAGE(E3026/L3026)</f>
        <v>67.697802197802204</v>
      </c>
      <c r="Q3026" t="str">
        <f>LEFT(N3026,SEARCH("/",N3026)-1)</f>
        <v>theater</v>
      </c>
      <c r="R3026" t="str">
        <f>RIGHT(N3026,LEN(N3026)-SEARCH("/",N3026))</f>
        <v>spaces</v>
      </c>
      <c r="S3026" s="8">
        <f>(((J3026/60)/60)/24)+DATE(1970,1,1)</f>
        <v>41158.993923611109</v>
      </c>
      <c r="T3026" s="8">
        <f>(((I3026/60)/60)/24)+DATE(1970,1,1)</f>
        <v>41188.993923611109</v>
      </c>
      <c r="U3026" s="8">
        <f>VALUE(+LEFT(S3026,5))</f>
        <v>41158</v>
      </c>
      <c r="V3026" t="str">
        <f>VLOOKUP(D3026,X$2:Y$13,2)</f>
        <v>5000 to 9999</v>
      </c>
    </row>
    <row r="3027" spans="1:22" ht="28.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>+E3027/D3027</f>
        <v>3.0219999999999998</v>
      </c>
      <c r="P3027">
        <f>AVERAGE(E3027/L3027)</f>
        <v>52.103448275862071</v>
      </c>
      <c r="Q3027" t="str">
        <f>LEFT(N3027,SEARCH("/",N3027)-1)</f>
        <v>theater</v>
      </c>
      <c r="R3027" t="str">
        <f>RIGHT(N3027,LEN(N3027)-SEARCH("/",N3027))</f>
        <v>spaces</v>
      </c>
      <c r="S3027" s="8">
        <f>(((J3027/60)/60)/24)+DATE(1970,1,1)</f>
        <v>41761.509409722225</v>
      </c>
      <c r="T3027" s="8">
        <f>(((I3027/60)/60)/24)+DATE(1970,1,1)</f>
        <v>41789.666666666664</v>
      </c>
      <c r="U3027" s="8">
        <f>VALUE(+LEFT(S3027,5))</f>
        <v>41761</v>
      </c>
      <c r="V3027" t="str">
        <f>VLOOKUP(D3027,X$2:Y$13,2)</f>
        <v>1000 to 4999</v>
      </c>
    </row>
    <row r="3028" spans="1:22" ht="43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>+E3028/D3028</f>
        <v>1.4333333333333333</v>
      </c>
      <c r="P3028">
        <f>AVERAGE(E3028/L3028)</f>
        <v>51.6</v>
      </c>
      <c r="Q3028" t="str">
        <f>LEFT(N3028,SEARCH("/",N3028)-1)</f>
        <v>theater</v>
      </c>
      <c r="R3028" t="str">
        <f>RIGHT(N3028,LEN(N3028)-SEARCH("/",N3028))</f>
        <v>spaces</v>
      </c>
      <c r="S3028" s="8">
        <f>(((J3028/60)/60)/24)+DATE(1970,1,1)</f>
        <v>42783.459398148145</v>
      </c>
      <c r="T3028" s="8">
        <f>(((I3028/60)/60)/24)+DATE(1970,1,1)</f>
        <v>42797.459398148145</v>
      </c>
      <c r="U3028" s="8">
        <f>VALUE(+LEFT(S3028,5))</f>
        <v>42783</v>
      </c>
      <c r="V3028" t="str">
        <f>VLOOKUP(D3028,X$2:Y$13,2)</f>
        <v>Less than 1000</v>
      </c>
    </row>
    <row r="3029" spans="1:22" ht="28.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>+E3029/D3029</f>
        <v>1.3144</v>
      </c>
      <c r="P3029">
        <f>AVERAGE(E3029/L3029)</f>
        <v>164.3</v>
      </c>
      <c r="Q3029" t="str">
        <f>LEFT(N3029,SEARCH("/",N3029)-1)</f>
        <v>theater</v>
      </c>
      <c r="R3029" t="str">
        <f>RIGHT(N3029,LEN(N3029)-SEARCH("/",N3029))</f>
        <v>spaces</v>
      </c>
      <c r="S3029" s="8">
        <f>(((J3029/60)/60)/24)+DATE(1970,1,1)</f>
        <v>42053.704293981486</v>
      </c>
      <c r="T3029" s="8">
        <f>(((I3029/60)/60)/24)+DATE(1970,1,1)</f>
        <v>42083.662627314814</v>
      </c>
      <c r="U3029" s="8">
        <f>VALUE(+LEFT(S3029,5))</f>
        <v>42053</v>
      </c>
      <c r="V3029" t="str">
        <f>VLOOKUP(D3029,X$2:Y$13,2)</f>
        <v>40000 to 44999</v>
      </c>
    </row>
    <row r="3030" spans="1:22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>+E3030/D3030</f>
        <v>1.6801999999999999</v>
      </c>
      <c r="P3030">
        <f>AVERAGE(E3030/L3030)</f>
        <v>84.858585858585855</v>
      </c>
      <c r="Q3030" t="str">
        <f>LEFT(N3030,SEARCH("/",N3030)-1)</f>
        <v>theater</v>
      </c>
      <c r="R3030" t="str">
        <f>RIGHT(N3030,LEN(N3030)-SEARCH("/",N3030))</f>
        <v>spaces</v>
      </c>
      <c r="S3030" s="8">
        <f>(((J3030/60)/60)/24)+DATE(1970,1,1)</f>
        <v>42567.264178240745</v>
      </c>
      <c r="T3030" s="8">
        <f>(((I3030/60)/60)/24)+DATE(1970,1,1)</f>
        <v>42597.264178240745</v>
      </c>
      <c r="U3030" s="8">
        <f>VALUE(+LEFT(S3030,5))</f>
        <v>42567</v>
      </c>
      <c r="V3030" t="str">
        <f>VLOOKUP(D3030,X$2:Y$13,2)</f>
        <v>5000 to 9999</v>
      </c>
    </row>
    <row r="3031" spans="1:22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>+E3031/D3031</f>
        <v>1.0967666666666667</v>
      </c>
      <c r="P3031">
        <f>AVERAGE(E3031/L3031)</f>
        <v>94.548850574712645</v>
      </c>
      <c r="Q3031" t="str">
        <f>LEFT(N3031,SEARCH("/",N3031)-1)</f>
        <v>theater</v>
      </c>
      <c r="R3031" t="str">
        <f>RIGHT(N3031,LEN(N3031)-SEARCH("/",N3031))</f>
        <v>spaces</v>
      </c>
      <c r="S3031" s="8">
        <f>(((J3031/60)/60)/24)+DATE(1970,1,1)</f>
        <v>41932.708877314813</v>
      </c>
      <c r="T3031" s="8">
        <f>(((I3031/60)/60)/24)+DATE(1970,1,1)</f>
        <v>41961.190972222219</v>
      </c>
      <c r="U3031" s="8">
        <f>VALUE(+LEFT(S3031,5))</f>
        <v>41932</v>
      </c>
      <c r="V3031" t="str">
        <f>VLOOKUP(D3031,X$2:Y$13,2)</f>
        <v>30000 to 34999</v>
      </c>
    </row>
    <row r="3032" spans="1:22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>+E3032/D3032</f>
        <v>1.0668571428571429</v>
      </c>
      <c r="P3032">
        <f>AVERAGE(E3032/L3032)</f>
        <v>45.536585365853661</v>
      </c>
      <c r="Q3032" t="str">
        <f>LEFT(N3032,SEARCH("/",N3032)-1)</f>
        <v>theater</v>
      </c>
      <c r="R3032" t="str">
        <f>RIGHT(N3032,LEN(N3032)-SEARCH("/",N3032))</f>
        <v>spaces</v>
      </c>
      <c r="S3032" s="8">
        <f>(((J3032/60)/60)/24)+DATE(1970,1,1)</f>
        <v>42233.747349537036</v>
      </c>
      <c r="T3032" s="8">
        <f>(((I3032/60)/60)/24)+DATE(1970,1,1)</f>
        <v>42263.747349537036</v>
      </c>
      <c r="U3032" s="8">
        <f>VALUE(+LEFT(S3032,5))</f>
        <v>42233</v>
      </c>
      <c r="V3032" t="str">
        <f>VLOOKUP(D3032,X$2:Y$13,2)</f>
        <v>1000 to 4999</v>
      </c>
    </row>
    <row r="3033" spans="1:22" ht="57.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>+E3033/D3033</f>
        <v>1</v>
      </c>
      <c r="P3033">
        <f>AVERAGE(E3033/L3033)</f>
        <v>51.724137931034484</v>
      </c>
      <c r="Q3033" t="str">
        <f>LEFT(N3033,SEARCH("/",N3033)-1)</f>
        <v>theater</v>
      </c>
      <c r="R3033" t="str">
        <f>RIGHT(N3033,LEN(N3033)-SEARCH("/",N3033))</f>
        <v>spaces</v>
      </c>
      <c r="S3033" s="8">
        <f>(((J3033/60)/60)/24)+DATE(1970,1,1)</f>
        <v>42597.882488425923</v>
      </c>
      <c r="T3033" s="8">
        <f>(((I3033/60)/60)/24)+DATE(1970,1,1)</f>
        <v>42657.882488425923</v>
      </c>
      <c r="U3033" s="8">
        <f>VALUE(+LEFT(S3033,5))</f>
        <v>42597</v>
      </c>
      <c r="V3033" t="str">
        <f>VLOOKUP(D3033,X$2:Y$13,2)</f>
        <v>1000 to 4999</v>
      </c>
    </row>
    <row r="3034" spans="1:22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>+E3034/D3034</f>
        <v>1.272</v>
      </c>
      <c r="P3034">
        <f>AVERAGE(E3034/L3034)</f>
        <v>50.88</v>
      </c>
      <c r="Q3034" t="str">
        <f>LEFT(N3034,SEARCH("/",N3034)-1)</f>
        <v>theater</v>
      </c>
      <c r="R3034" t="str">
        <f>RIGHT(N3034,LEN(N3034)-SEARCH("/",N3034))</f>
        <v>spaces</v>
      </c>
      <c r="S3034" s="8">
        <f>(((J3034/60)/60)/24)+DATE(1970,1,1)</f>
        <v>42228.044664351852</v>
      </c>
      <c r="T3034" s="8">
        <f>(((I3034/60)/60)/24)+DATE(1970,1,1)</f>
        <v>42258.044664351852</v>
      </c>
      <c r="U3034" s="8">
        <f>VALUE(+LEFT(S3034,5))</f>
        <v>42228</v>
      </c>
      <c r="V3034" t="str">
        <f>VLOOKUP(D3034,X$2:Y$13,2)</f>
        <v>1000 to 4999</v>
      </c>
    </row>
    <row r="3035" spans="1:22" ht="28.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>+E3035/D3035</f>
        <v>1.4653333333333334</v>
      </c>
      <c r="P3035">
        <f>AVERAGE(E3035/L3035)</f>
        <v>191.13043478260869</v>
      </c>
      <c r="Q3035" t="str">
        <f>LEFT(N3035,SEARCH("/",N3035)-1)</f>
        <v>theater</v>
      </c>
      <c r="R3035" t="str">
        <f>RIGHT(N3035,LEN(N3035)-SEARCH("/",N3035))</f>
        <v>spaces</v>
      </c>
      <c r="S3035" s="8">
        <f>(((J3035/60)/60)/24)+DATE(1970,1,1)</f>
        <v>42570.110243055555</v>
      </c>
      <c r="T3035" s="8">
        <f>(((I3035/60)/60)/24)+DATE(1970,1,1)</f>
        <v>42600.110243055555</v>
      </c>
      <c r="U3035" s="8">
        <f>VALUE(+LEFT(S3035,5))</f>
        <v>42570</v>
      </c>
      <c r="V3035" t="str">
        <f>VLOOKUP(D3035,X$2:Y$13,2)</f>
        <v>1000 to 4999</v>
      </c>
    </row>
    <row r="3036" spans="1:22" ht="57.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>+E3036/D3036</f>
        <v>1.1253599999999999</v>
      </c>
      <c r="P3036">
        <f>AVERAGE(E3036/L3036)</f>
        <v>89.314285714285717</v>
      </c>
      <c r="Q3036" t="str">
        <f>LEFT(N3036,SEARCH("/",N3036)-1)</f>
        <v>theater</v>
      </c>
      <c r="R3036" t="str">
        <f>RIGHT(N3036,LEN(N3036)-SEARCH("/",N3036))</f>
        <v>spaces</v>
      </c>
      <c r="S3036" s="8">
        <f>(((J3036/60)/60)/24)+DATE(1970,1,1)</f>
        <v>42644.535358796296</v>
      </c>
      <c r="T3036" s="8">
        <f>(((I3036/60)/60)/24)+DATE(1970,1,1)</f>
        <v>42675.165972222225</v>
      </c>
      <c r="U3036" s="8">
        <f>VALUE(+LEFT(S3036,5))</f>
        <v>42644</v>
      </c>
      <c r="V3036" t="str">
        <f>VLOOKUP(D3036,X$2:Y$13,2)</f>
        <v>Greater than or equal to 50000</v>
      </c>
    </row>
    <row r="3037" spans="1:22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>+E3037/D3037</f>
        <v>1.0878684000000001</v>
      </c>
      <c r="P3037">
        <f>AVERAGE(E3037/L3037)</f>
        <v>88.588631921824103</v>
      </c>
      <c r="Q3037" t="str">
        <f>LEFT(N3037,SEARCH("/",N3037)-1)</f>
        <v>theater</v>
      </c>
      <c r="R3037" t="str">
        <f>RIGHT(N3037,LEN(N3037)-SEARCH("/",N3037))</f>
        <v>spaces</v>
      </c>
      <c r="S3037" s="8">
        <f>(((J3037/60)/60)/24)+DATE(1970,1,1)</f>
        <v>41368.560289351852</v>
      </c>
      <c r="T3037" s="8">
        <f>(((I3037/60)/60)/24)+DATE(1970,1,1)</f>
        <v>41398.560289351852</v>
      </c>
      <c r="U3037" s="8">
        <f>VALUE(+LEFT(S3037,5))</f>
        <v>41368</v>
      </c>
      <c r="V3037" t="str">
        <f>VLOOKUP(D3037,X$2:Y$13,2)</f>
        <v>25000 to 29999</v>
      </c>
    </row>
    <row r="3038" spans="1:22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>+E3038/D3038</f>
        <v>1.26732</v>
      </c>
      <c r="P3038">
        <f>AVERAGE(E3038/L3038)</f>
        <v>96.300911854103347</v>
      </c>
      <c r="Q3038" t="str">
        <f>LEFT(N3038,SEARCH("/",N3038)-1)</f>
        <v>theater</v>
      </c>
      <c r="R3038" t="str">
        <f>RIGHT(N3038,LEN(N3038)-SEARCH("/",N3038))</f>
        <v>spaces</v>
      </c>
      <c r="S3038" s="8">
        <f>(((J3038/60)/60)/24)+DATE(1970,1,1)</f>
        <v>41466.785231481481</v>
      </c>
      <c r="T3038" s="8">
        <f>(((I3038/60)/60)/24)+DATE(1970,1,1)</f>
        <v>41502.499305555553</v>
      </c>
      <c r="U3038" s="8">
        <f>VALUE(+LEFT(S3038,5))</f>
        <v>41466</v>
      </c>
      <c r="V3038" t="str">
        <f>VLOOKUP(D3038,X$2:Y$13,2)</f>
        <v>25000 to 29999</v>
      </c>
    </row>
    <row r="3039" spans="1:22" ht="43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>+E3039/D3039</f>
        <v>2.1320000000000001</v>
      </c>
      <c r="P3039">
        <f>AVERAGE(E3039/L3039)</f>
        <v>33.3125</v>
      </c>
      <c r="Q3039" t="str">
        <f>LEFT(N3039,SEARCH("/",N3039)-1)</f>
        <v>theater</v>
      </c>
      <c r="R3039" t="str">
        <f>RIGHT(N3039,LEN(N3039)-SEARCH("/",N3039))</f>
        <v>spaces</v>
      </c>
      <c r="S3039" s="8">
        <f>(((J3039/60)/60)/24)+DATE(1970,1,1)</f>
        <v>40378.893206018518</v>
      </c>
      <c r="T3039" s="8">
        <f>(((I3039/60)/60)/24)+DATE(1970,1,1)</f>
        <v>40453.207638888889</v>
      </c>
      <c r="U3039" s="8">
        <f>VALUE(+LEFT(S3039,5))</f>
        <v>40378</v>
      </c>
      <c r="V3039" t="str">
        <f>VLOOKUP(D3039,X$2:Y$13,2)</f>
        <v>Less than 1000</v>
      </c>
    </row>
    <row r="3040" spans="1:22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>+E3040/D3040</f>
        <v>1.0049999999999999</v>
      </c>
      <c r="P3040">
        <f>AVERAGE(E3040/L3040)</f>
        <v>37.222222222222221</v>
      </c>
      <c r="Q3040" t="str">
        <f>LEFT(N3040,SEARCH("/",N3040)-1)</f>
        <v>theater</v>
      </c>
      <c r="R3040" t="str">
        <f>RIGHT(N3040,LEN(N3040)-SEARCH("/",N3040))</f>
        <v>spaces</v>
      </c>
      <c r="S3040" s="8">
        <f>(((J3040/60)/60)/24)+DATE(1970,1,1)</f>
        <v>42373.252280092594</v>
      </c>
      <c r="T3040" s="8">
        <f>(((I3040/60)/60)/24)+DATE(1970,1,1)</f>
        <v>42433.252280092594</v>
      </c>
      <c r="U3040" s="8">
        <f>VALUE(+LEFT(S3040,5))</f>
        <v>42373</v>
      </c>
      <c r="V3040" t="str">
        <f>VLOOKUP(D3040,X$2:Y$13,2)</f>
        <v>1000 to 4999</v>
      </c>
    </row>
    <row r="3041" spans="1:22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>+E3041/D3041</f>
        <v>1.0871389999999999</v>
      </c>
      <c r="P3041">
        <f>AVERAGE(E3041/L3041)</f>
        <v>92.130423728813554</v>
      </c>
      <c r="Q3041" t="str">
        <f>LEFT(N3041,SEARCH("/",N3041)-1)</f>
        <v>theater</v>
      </c>
      <c r="R3041" t="str">
        <f>RIGHT(N3041,LEN(N3041)-SEARCH("/",N3041))</f>
        <v>spaces</v>
      </c>
      <c r="S3041" s="8">
        <f>(((J3041/60)/60)/24)+DATE(1970,1,1)</f>
        <v>41610.794421296298</v>
      </c>
      <c r="T3041" s="8">
        <f>(((I3041/60)/60)/24)+DATE(1970,1,1)</f>
        <v>41637.332638888889</v>
      </c>
      <c r="U3041" s="8">
        <f>VALUE(+LEFT(S3041,5))</f>
        <v>41610</v>
      </c>
      <c r="V3041" t="str">
        <f>VLOOKUP(D3041,X$2:Y$13,2)</f>
        <v>20000 to 24999</v>
      </c>
    </row>
    <row r="3042" spans="1:22" ht="28.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>+E3042/D3042</f>
        <v>1.075</v>
      </c>
      <c r="P3042">
        <f>AVERAGE(E3042/L3042)</f>
        <v>76.785714285714292</v>
      </c>
      <c r="Q3042" t="str">
        <f>LEFT(N3042,SEARCH("/",N3042)-1)</f>
        <v>theater</v>
      </c>
      <c r="R3042" t="str">
        <f>RIGHT(N3042,LEN(N3042)-SEARCH("/",N3042))</f>
        <v>spaces</v>
      </c>
      <c r="S3042" s="8">
        <f>(((J3042/60)/60)/24)+DATE(1970,1,1)</f>
        <v>42177.791909722218</v>
      </c>
      <c r="T3042" s="8">
        <f>(((I3042/60)/60)/24)+DATE(1970,1,1)</f>
        <v>42181.958333333328</v>
      </c>
      <c r="U3042" s="8">
        <f>VALUE(+LEFT(S3042,5))</f>
        <v>42177</v>
      </c>
      <c r="V3042" t="str">
        <f>VLOOKUP(D3042,X$2:Y$13,2)</f>
        <v>1000 to 4999</v>
      </c>
    </row>
    <row r="3043" spans="1:22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>+E3043/D3043</f>
        <v>1.1048192771084338</v>
      </c>
      <c r="P3043">
        <f>AVERAGE(E3043/L3043)</f>
        <v>96.526315789473685</v>
      </c>
      <c r="Q3043" t="str">
        <f>LEFT(N3043,SEARCH("/",N3043)-1)</f>
        <v>theater</v>
      </c>
      <c r="R3043" t="str">
        <f>RIGHT(N3043,LEN(N3043)-SEARCH("/",N3043))</f>
        <v>spaces</v>
      </c>
      <c r="S3043" s="8">
        <f>(((J3043/60)/60)/24)+DATE(1970,1,1)</f>
        <v>42359.868611111116</v>
      </c>
      <c r="T3043" s="8">
        <f>(((I3043/60)/60)/24)+DATE(1970,1,1)</f>
        <v>42389.868611111116</v>
      </c>
      <c r="U3043" s="8">
        <f>VALUE(+LEFT(S3043,5))</f>
        <v>42359</v>
      </c>
      <c r="V3043" t="str">
        <f>VLOOKUP(D3043,X$2:Y$13,2)</f>
        <v>5000 to 9999</v>
      </c>
    </row>
    <row r="3044" spans="1:22" ht="43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>+E3044/D3044</f>
        <v>1.28</v>
      </c>
      <c r="P3044">
        <f>AVERAGE(E3044/L3044)</f>
        <v>51.891891891891895</v>
      </c>
      <c r="Q3044" t="str">
        <f>LEFT(N3044,SEARCH("/",N3044)-1)</f>
        <v>theater</v>
      </c>
      <c r="R3044" t="str">
        <f>RIGHT(N3044,LEN(N3044)-SEARCH("/",N3044))</f>
        <v>spaces</v>
      </c>
      <c r="S3044" s="8">
        <f>(((J3044/60)/60)/24)+DATE(1970,1,1)</f>
        <v>42253.688043981485</v>
      </c>
      <c r="T3044" s="8">
        <f>(((I3044/60)/60)/24)+DATE(1970,1,1)</f>
        <v>42283.688043981485</v>
      </c>
      <c r="U3044" s="8">
        <f>VALUE(+LEFT(S3044,5))</f>
        <v>42253</v>
      </c>
      <c r="V3044" t="str">
        <f>VLOOKUP(D3044,X$2:Y$13,2)</f>
        <v>1000 to 4999</v>
      </c>
    </row>
    <row r="3045" spans="1:22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>+E3045/D3045</f>
        <v>1.1000666666666667</v>
      </c>
      <c r="P3045">
        <f>AVERAGE(E3045/L3045)</f>
        <v>128.9140625</v>
      </c>
      <c r="Q3045" t="str">
        <f>LEFT(N3045,SEARCH("/",N3045)-1)</f>
        <v>theater</v>
      </c>
      <c r="R3045" t="str">
        <f>RIGHT(N3045,LEN(N3045)-SEARCH("/",N3045))</f>
        <v>spaces</v>
      </c>
      <c r="S3045" s="8">
        <f>(((J3045/60)/60)/24)+DATE(1970,1,1)</f>
        <v>42083.070590277777</v>
      </c>
      <c r="T3045" s="8">
        <f>(((I3045/60)/60)/24)+DATE(1970,1,1)</f>
        <v>42110.118055555555</v>
      </c>
      <c r="U3045" s="8">
        <f>VALUE(+LEFT(S3045,5))</f>
        <v>42083</v>
      </c>
      <c r="V3045" t="str">
        <f>VLOOKUP(D3045,X$2:Y$13,2)</f>
        <v>15000 to 19999</v>
      </c>
    </row>
    <row r="3046" spans="1:22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>+E3046/D3046</f>
        <v>1.0934166666666667</v>
      </c>
      <c r="P3046">
        <f>AVERAGE(E3046/L3046)</f>
        <v>84.108974358974365</v>
      </c>
      <c r="Q3046" t="str">
        <f>LEFT(N3046,SEARCH("/",N3046)-1)</f>
        <v>theater</v>
      </c>
      <c r="R3046" t="str">
        <f>RIGHT(N3046,LEN(N3046)-SEARCH("/",N3046))</f>
        <v>spaces</v>
      </c>
      <c r="S3046" s="8">
        <f>(((J3046/60)/60)/24)+DATE(1970,1,1)</f>
        <v>42387.7268287037</v>
      </c>
      <c r="T3046" s="8">
        <f>(((I3046/60)/60)/24)+DATE(1970,1,1)</f>
        <v>42402.7268287037</v>
      </c>
      <c r="U3046" s="8">
        <f>VALUE(+LEFT(S3046,5))</f>
        <v>42387</v>
      </c>
      <c r="V3046" t="str">
        <f>VLOOKUP(D3046,X$2:Y$13,2)</f>
        <v>10000 to 14999</v>
      </c>
    </row>
    <row r="3047" spans="1:22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>+E3047/D3047</f>
        <v>1.3270650000000002</v>
      </c>
      <c r="P3047">
        <f>AVERAGE(E3047/L3047)</f>
        <v>82.941562500000003</v>
      </c>
      <c r="Q3047" t="str">
        <f>LEFT(N3047,SEARCH("/",N3047)-1)</f>
        <v>theater</v>
      </c>
      <c r="R3047" t="str">
        <f>RIGHT(N3047,LEN(N3047)-SEARCH("/",N3047))</f>
        <v>spaces</v>
      </c>
      <c r="S3047" s="8">
        <f>(((J3047/60)/60)/24)+DATE(1970,1,1)</f>
        <v>41843.155729166669</v>
      </c>
      <c r="T3047" s="8">
        <f>(((I3047/60)/60)/24)+DATE(1970,1,1)</f>
        <v>41873.155729166669</v>
      </c>
      <c r="U3047" s="8">
        <f>VALUE(+LEFT(S3047,5))</f>
        <v>41843</v>
      </c>
      <c r="V3047" t="str">
        <f>VLOOKUP(D3047,X$2:Y$13,2)</f>
        <v>1000 to 4999</v>
      </c>
    </row>
    <row r="3048" spans="1:22" ht="43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>+E3048/D3048</f>
        <v>1.9084810126582279</v>
      </c>
      <c r="P3048">
        <f>AVERAGE(E3048/L3048)</f>
        <v>259.94827586206895</v>
      </c>
      <c r="Q3048" t="str">
        <f>LEFT(N3048,SEARCH("/",N3048)-1)</f>
        <v>theater</v>
      </c>
      <c r="R3048" t="str">
        <f>RIGHT(N3048,LEN(N3048)-SEARCH("/",N3048))</f>
        <v>spaces</v>
      </c>
      <c r="S3048" s="8">
        <f>(((J3048/60)/60)/24)+DATE(1970,1,1)</f>
        <v>41862.803078703706</v>
      </c>
      <c r="T3048" s="8">
        <f>(((I3048/60)/60)/24)+DATE(1970,1,1)</f>
        <v>41892.202777777777</v>
      </c>
      <c r="U3048" s="8">
        <f>VALUE(+LEFT(S3048,5))</f>
        <v>41862</v>
      </c>
      <c r="V3048" t="str">
        <f>VLOOKUP(D3048,X$2:Y$13,2)</f>
        <v>5000 to 9999</v>
      </c>
    </row>
    <row r="3049" spans="1:22" ht="28.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>+E3049/D3049</f>
        <v>1.49</v>
      </c>
      <c r="P3049">
        <f>AVERAGE(E3049/L3049)</f>
        <v>37.25</v>
      </c>
      <c r="Q3049" t="str">
        <f>LEFT(N3049,SEARCH("/",N3049)-1)</f>
        <v>theater</v>
      </c>
      <c r="R3049" t="str">
        <f>RIGHT(N3049,LEN(N3049)-SEARCH("/",N3049))</f>
        <v>spaces</v>
      </c>
      <c r="S3049" s="8">
        <f>(((J3049/60)/60)/24)+DATE(1970,1,1)</f>
        <v>42443.989050925928</v>
      </c>
      <c r="T3049" s="8">
        <f>(((I3049/60)/60)/24)+DATE(1970,1,1)</f>
        <v>42487.552777777775</v>
      </c>
      <c r="U3049" s="8">
        <f>VALUE(+LEFT(S3049,5))</f>
        <v>42443</v>
      </c>
      <c r="V3049" t="str">
        <f>VLOOKUP(D3049,X$2:Y$13,2)</f>
        <v>Less than 1000</v>
      </c>
    </row>
    <row r="3050" spans="1:22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>+E3050/D3050</f>
        <v>1.6639999999999999</v>
      </c>
      <c r="P3050">
        <f>AVERAGE(E3050/L3050)</f>
        <v>177.02127659574469</v>
      </c>
      <c r="Q3050" t="str">
        <f>LEFT(N3050,SEARCH("/",N3050)-1)</f>
        <v>theater</v>
      </c>
      <c r="R3050" t="str">
        <f>RIGHT(N3050,LEN(N3050)-SEARCH("/",N3050))</f>
        <v>spaces</v>
      </c>
      <c r="S3050" s="8">
        <f>(((J3050/60)/60)/24)+DATE(1970,1,1)</f>
        <v>41975.901180555549</v>
      </c>
      <c r="T3050" s="8">
        <f>(((I3050/60)/60)/24)+DATE(1970,1,1)</f>
        <v>42004.890277777777</v>
      </c>
      <c r="U3050" s="8">
        <f>VALUE(+LEFT(S3050,5))</f>
        <v>41975</v>
      </c>
      <c r="V3050" t="str">
        <f>VLOOKUP(D3050,X$2:Y$13,2)</f>
        <v>5000 to 9999</v>
      </c>
    </row>
    <row r="3051" spans="1:22" ht="43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>+E3051/D3051</f>
        <v>1.0666666666666667</v>
      </c>
      <c r="P3051">
        <f>AVERAGE(E3051/L3051)</f>
        <v>74.074074074074076</v>
      </c>
      <c r="Q3051" t="str">
        <f>LEFT(N3051,SEARCH("/",N3051)-1)</f>
        <v>theater</v>
      </c>
      <c r="R3051" t="str">
        <f>RIGHT(N3051,LEN(N3051)-SEARCH("/",N3051))</f>
        <v>spaces</v>
      </c>
      <c r="S3051" s="8">
        <f>(((J3051/60)/60)/24)+DATE(1970,1,1)</f>
        <v>42139.014525462961</v>
      </c>
      <c r="T3051" s="8">
        <f>(((I3051/60)/60)/24)+DATE(1970,1,1)</f>
        <v>42169.014525462961</v>
      </c>
      <c r="U3051" s="8">
        <f>VALUE(+LEFT(S3051,5))</f>
        <v>42139</v>
      </c>
      <c r="V3051" t="str">
        <f>VLOOKUP(D3051,X$2:Y$13,2)</f>
        <v>1000 to 4999</v>
      </c>
    </row>
    <row r="3052" spans="1:22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>+E3052/D3052</f>
        <v>1.06</v>
      </c>
      <c r="P3052">
        <f>AVERAGE(E3052/L3052)</f>
        <v>70.666666666666671</v>
      </c>
      <c r="Q3052" t="str">
        <f>LEFT(N3052,SEARCH("/",N3052)-1)</f>
        <v>theater</v>
      </c>
      <c r="R3052" t="str">
        <f>RIGHT(N3052,LEN(N3052)-SEARCH("/",N3052))</f>
        <v>spaces</v>
      </c>
      <c r="S3052" s="8">
        <f>(((J3052/60)/60)/24)+DATE(1970,1,1)</f>
        <v>42465.16851851852</v>
      </c>
      <c r="T3052" s="8">
        <f>(((I3052/60)/60)/24)+DATE(1970,1,1)</f>
        <v>42495.16851851852</v>
      </c>
      <c r="U3052" s="8">
        <f>VALUE(+LEFT(S3052,5))</f>
        <v>42465</v>
      </c>
      <c r="V3052" t="str">
        <f>VLOOKUP(D3052,X$2:Y$13,2)</f>
        <v>Less than 1000</v>
      </c>
    </row>
    <row r="3053" spans="1:22" ht="43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>+E3053/D3053</f>
        <v>0.23628571428571429</v>
      </c>
      <c r="P3053">
        <f>AVERAGE(E3053/L3053)</f>
        <v>23.62857142857143</v>
      </c>
      <c r="Q3053" t="str">
        <f>LEFT(N3053,SEARCH("/",N3053)-1)</f>
        <v>theater</v>
      </c>
      <c r="R3053" t="str">
        <f>RIGHT(N3053,LEN(N3053)-SEARCH("/",N3053))</f>
        <v>spaces</v>
      </c>
      <c r="S3053" s="8">
        <f>(((J3053/60)/60)/24)+DATE(1970,1,1)</f>
        <v>42744.416030092587</v>
      </c>
      <c r="T3053" s="8">
        <f>(((I3053/60)/60)/24)+DATE(1970,1,1)</f>
        <v>42774.416030092587</v>
      </c>
      <c r="U3053" s="8">
        <f>VALUE(+LEFT(S3053,5))</f>
        <v>42744</v>
      </c>
      <c r="V3053" t="str">
        <f>VLOOKUP(D3053,X$2:Y$13,2)</f>
        <v>1000 to 4999</v>
      </c>
    </row>
    <row r="3054" spans="1:22" ht="28.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>+E3054/D3054</f>
        <v>1.5E-3</v>
      </c>
      <c r="P3054">
        <f>AVERAGE(E3054/L3054)</f>
        <v>37.5</v>
      </c>
      <c r="Q3054" t="str">
        <f>LEFT(N3054,SEARCH("/",N3054)-1)</f>
        <v>theater</v>
      </c>
      <c r="R3054" t="str">
        <f>RIGHT(N3054,LEN(N3054)-SEARCH("/",N3054))</f>
        <v>spaces</v>
      </c>
      <c r="S3054" s="8">
        <f>(((J3054/60)/60)/24)+DATE(1970,1,1)</f>
        <v>42122.670069444444</v>
      </c>
      <c r="T3054" s="8">
        <f>(((I3054/60)/60)/24)+DATE(1970,1,1)</f>
        <v>42152.665972222225</v>
      </c>
      <c r="U3054" s="8">
        <f>VALUE(+LEFT(S3054,5))</f>
        <v>42122</v>
      </c>
      <c r="V3054" t="str">
        <f>VLOOKUP(D3054,X$2:Y$13,2)</f>
        <v>Greater than or equal to 50000</v>
      </c>
    </row>
    <row r="3055" spans="1:22" ht="43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>+E3055/D3055</f>
        <v>4.0000000000000001E-3</v>
      </c>
      <c r="P3055">
        <f>AVERAGE(E3055/L3055)</f>
        <v>13.333333333333334</v>
      </c>
      <c r="Q3055" t="str">
        <f>LEFT(N3055,SEARCH("/",N3055)-1)</f>
        <v>theater</v>
      </c>
      <c r="R3055" t="str">
        <f>RIGHT(N3055,LEN(N3055)-SEARCH("/",N3055))</f>
        <v>spaces</v>
      </c>
      <c r="S3055" s="8">
        <f>(((J3055/60)/60)/24)+DATE(1970,1,1)</f>
        <v>41862.761724537035</v>
      </c>
      <c r="T3055" s="8">
        <f>(((I3055/60)/60)/24)+DATE(1970,1,1)</f>
        <v>41914.165972222225</v>
      </c>
      <c r="U3055" s="8">
        <f>VALUE(+LEFT(S3055,5))</f>
        <v>41862</v>
      </c>
      <c r="V3055" t="str">
        <f>VLOOKUP(D3055,X$2:Y$13,2)</f>
        <v>10000 to 14999</v>
      </c>
    </row>
    <row r="3056" spans="1:22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>+E3056/D3056</f>
        <v>0</v>
      </c>
      <c r="P3056" t="e">
        <f>AVERAGE(E3056/L3056)</f>
        <v>#DIV/0!</v>
      </c>
      <c r="Q3056" t="str">
        <f>LEFT(N3056,SEARCH("/",N3056)-1)</f>
        <v>theater</v>
      </c>
      <c r="R3056" t="str">
        <f>RIGHT(N3056,LEN(N3056)-SEARCH("/",N3056))</f>
        <v>spaces</v>
      </c>
      <c r="S3056" s="8">
        <f>(((J3056/60)/60)/24)+DATE(1970,1,1)</f>
        <v>42027.832800925928</v>
      </c>
      <c r="T3056" s="8">
        <f>(((I3056/60)/60)/24)+DATE(1970,1,1)</f>
        <v>42065.044444444444</v>
      </c>
      <c r="U3056" s="8">
        <f>VALUE(+LEFT(S3056,5))</f>
        <v>42027</v>
      </c>
      <c r="V3056" t="str">
        <f>VLOOKUP(D3056,X$2:Y$13,2)</f>
        <v>Less than 1000</v>
      </c>
    </row>
    <row r="3057" spans="1:22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>+E3057/D3057</f>
        <v>5.0000000000000002E-5</v>
      </c>
      <c r="P3057">
        <f>AVERAGE(E3057/L3057)</f>
        <v>1</v>
      </c>
      <c r="Q3057" t="str">
        <f>LEFT(N3057,SEARCH("/",N3057)-1)</f>
        <v>theater</v>
      </c>
      <c r="R3057" t="str">
        <f>RIGHT(N3057,LEN(N3057)-SEARCH("/",N3057))</f>
        <v>spaces</v>
      </c>
      <c r="S3057" s="8">
        <f>(((J3057/60)/60)/24)+DATE(1970,1,1)</f>
        <v>41953.95821759259</v>
      </c>
      <c r="T3057" s="8">
        <f>(((I3057/60)/60)/24)+DATE(1970,1,1)</f>
        <v>42013.95821759259</v>
      </c>
      <c r="U3057" s="8">
        <f>VALUE(+LEFT(S3057,5))</f>
        <v>41953</v>
      </c>
      <c r="V3057" t="str">
        <f>VLOOKUP(D3057,X$2:Y$13,2)</f>
        <v>20000 to 24999</v>
      </c>
    </row>
    <row r="3058" spans="1:22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>+E3058/D3058</f>
        <v>0</v>
      </c>
      <c r="P3058" t="e">
        <f>AVERAGE(E3058/L3058)</f>
        <v>#DIV/0!</v>
      </c>
      <c r="Q3058" t="str">
        <f>LEFT(N3058,SEARCH("/",N3058)-1)</f>
        <v>theater</v>
      </c>
      <c r="R3058" t="str">
        <f>RIGHT(N3058,LEN(N3058)-SEARCH("/",N3058))</f>
        <v>spaces</v>
      </c>
      <c r="S3058" s="8">
        <f>(((J3058/60)/60)/24)+DATE(1970,1,1)</f>
        <v>41851.636388888888</v>
      </c>
      <c r="T3058" s="8">
        <f>(((I3058/60)/60)/24)+DATE(1970,1,1)</f>
        <v>41911.636388888888</v>
      </c>
      <c r="U3058" s="8">
        <f>VALUE(+LEFT(S3058,5))</f>
        <v>41851</v>
      </c>
      <c r="V3058" t="str">
        <f>VLOOKUP(D3058,X$2:Y$13,2)</f>
        <v>25000 to 29999</v>
      </c>
    </row>
    <row r="3059" spans="1:22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>+E3059/D3059</f>
        <v>0</v>
      </c>
      <c r="P3059" t="e">
        <f>AVERAGE(E3059/L3059)</f>
        <v>#DIV/0!</v>
      </c>
      <c r="Q3059" t="str">
        <f>LEFT(N3059,SEARCH("/",N3059)-1)</f>
        <v>theater</v>
      </c>
      <c r="R3059" t="str">
        <f>RIGHT(N3059,LEN(N3059)-SEARCH("/",N3059))</f>
        <v>spaces</v>
      </c>
      <c r="S3059" s="8">
        <f>(((J3059/60)/60)/24)+DATE(1970,1,1)</f>
        <v>42433.650590277779</v>
      </c>
      <c r="T3059" s="8">
        <f>(((I3059/60)/60)/24)+DATE(1970,1,1)</f>
        <v>42463.608923611115</v>
      </c>
      <c r="U3059" s="8">
        <f>VALUE(+LEFT(S3059,5))</f>
        <v>42433</v>
      </c>
      <c r="V3059" t="str">
        <f>VLOOKUP(D3059,X$2:Y$13,2)</f>
        <v>Greater than or equal to 50000</v>
      </c>
    </row>
    <row r="3060" spans="1:22" ht="43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>+E3060/D3060</f>
        <v>1.6666666666666666E-4</v>
      </c>
      <c r="P3060">
        <f>AVERAGE(E3060/L3060)</f>
        <v>1</v>
      </c>
      <c r="Q3060" t="str">
        <f>LEFT(N3060,SEARCH("/",N3060)-1)</f>
        <v>theater</v>
      </c>
      <c r="R3060" t="str">
        <f>RIGHT(N3060,LEN(N3060)-SEARCH("/",N3060))</f>
        <v>spaces</v>
      </c>
      <c r="S3060" s="8">
        <f>(((J3060/60)/60)/24)+DATE(1970,1,1)</f>
        <v>42460.374305555553</v>
      </c>
      <c r="T3060" s="8">
        <f>(((I3060/60)/60)/24)+DATE(1970,1,1)</f>
        <v>42510.374305555553</v>
      </c>
      <c r="U3060" s="8">
        <f>VALUE(+LEFT(S3060,5))</f>
        <v>42460</v>
      </c>
      <c r="V3060" t="str">
        <f>VLOOKUP(D3060,X$2:Y$13,2)</f>
        <v>15000 to 19999</v>
      </c>
    </row>
    <row r="3061" spans="1:22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>+E3061/D3061</f>
        <v>3.0066666666666665E-2</v>
      </c>
      <c r="P3061">
        <f>AVERAGE(E3061/L3061)</f>
        <v>41</v>
      </c>
      <c r="Q3061" t="str">
        <f>LEFT(N3061,SEARCH("/",N3061)-1)</f>
        <v>theater</v>
      </c>
      <c r="R3061" t="str">
        <f>RIGHT(N3061,LEN(N3061)-SEARCH("/",N3061))</f>
        <v>spaces</v>
      </c>
      <c r="S3061" s="8">
        <f>(((J3061/60)/60)/24)+DATE(1970,1,1)</f>
        <v>41829.935717592591</v>
      </c>
      <c r="T3061" s="8">
        <f>(((I3061/60)/60)/24)+DATE(1970,1,1)</f>
        <v>41859.935717592591</v>
      </c>
      <c r="U3061" s="8">
        <f>VALUE(+LEFT(S3061,5))</f>
        <v>41829</v>
      </c>
      <c r="V3061" t="str">
        <f>VLOOKUP(D3061,X$2:Y$13,2)</f>
        <v>15000 to 19999</v>
      </c>
    </row>
    <row r="3062" spans="1:22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>+E3062/D3062</f>
        <v>1.5227272727272728E-3</v>
      </c>
      <c r="P3062">
        <f>AVERAGE(E3062/L3062)</f>
        <v>55.833333333333336</v>
      </c>
      <c r="Q3062" t="str">
        <f>LEFT(N3062,SEARCH("/",N3062)-1)</f>
        <v>theater</v>
      </c>
      <c r="R3062" t="str">
        <f>RIGHT(N3062,LEN(N3062)-SEARCH("/",N3062))</f>
        <v>spaces</v>
      </c>
      <c r="S3062" s="8">
        <f>(((J3062/60)/60)/24)+DATE(1970,1,1)</f>
        <v>42245.274699074071</v>
      </c>
      <c r="T3062" s="8">
        <f>(((I3062/60)/60)/24)+DATE(1970,1,1)</f>
        <v>42275.274699074071</v>
      </c>
      <c r="U3062" s="8">
        <f>VALUE(+LEFT(S3062,5))</f>
        <v>42245</v>
      </c>
      <c r="V3062" t="str">
        <f>VLOOKUP(D3062,X$2:Y$13,2)</f>
        <v>Greater than or equal to 50000</v>
      </c>
    </row>
    <row r="3063" spans="1:2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>+E3063/D3063</f>
        <v>0</v>
      </c>
      <c r="P3063" t="e">
        <f>AVERAGE(E3063/L3063)</f>
        <v>#DIV/0!</v>
      </c>
      <c r="Q3063" t="str">
        <f>LEFT(N3063,SEARCH("/",N3063)-1)</f>
        <v>theater</v>
      </c>
      <c r="R3063" t="str">
        <f>RIGHT(N3063,LEN(N3063)-SEARCH("/",N3063))</f>
        <v>spaces</v>
      </c>
      <c r="S3063" s="8">
        <f>(((J3063/60)/60)/24)+DATE(1970,1,1)</f>
        <v>41834.784120370372</v>
      </c>
      <c r="T3063" s="8">
        <f>(((I3063/60)/60)/24)+DATE(1970,1,1)</f>
        <v>41864.784120370372</v>
      </c>
      <c r="U3063" s="8">
        <f>VALUE(+LEFT(S3063,5))</f>
        <v>41834</v>
      </c>
      <c r="V3063" t="str">
        <f>VLOOKUP(D3063,X$2:Y$13,2)</f>
        <v>Greater than or equal to 50000</v>
      </c>
    </row>
    <row r="3064" spans="1:22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>+E3064/D3064</f>
        <v>0.66839999999999999</v>
      </c>
      <c r="P3064">
        <f>AVERAGE(E3064/L3064)</f>
        <v>99.761194029850742</v>
      </c>
      <c r="Q3064" t="str">
        <f>LEFT(N3064,SEARCH("/",N3064)-1)</f>
        <v>theater</v>
      </c>
      <c r="R3064" t="str">
        <f>RIGHT(N3064,LEN(N3064)-SEARCH("/",N3064))</f>
        <v>spaces</v>
      </c>
      <c r="S3064" s="8">
        <f>(((J3064/60)/60)/24)+DATE(1970,1,1)</f>
        <v>42248.535787037035</v>
      </c>
      <c r="T3064" s="8">
        <f>(((I3064/60)/60)/24)+DATE(1970,1,1)</f>
        <v>42277.75</v>
      </c>
      <c r="U3064" s="8">
        <f>VALUE(+LEFT(S3064,5))</f>
        <v>42248</v>
      </c>
      <c r="V3064" t="str">
        <f>VLOOKUP(D3064,X$2:Y$13,2)</f>
        <v>10000 to 14999</v>
      </c>
    </row>
    <row r="3065" spans="1:22" ht="28.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>+E3065/D3065</f>
        <v>0.19566666666666666</v>
      </c>
      <c r="P3065">
        <f>AVERAGE(E3065/L3065)</f>
        <v>25.521739130434781</v>
      </c>
      <c r="Q3065" t="str">
        <f>LEFT(N3065,SEARCH("/",N3065)-1)</f>
        <v>theater</v>
      </c>
      <c r="R3065" t="str">
        <f>RIGHT(N3065,LEN(N3065)-SEARCH("/",N3065))</f>
        <v>spaces</v>
      </c>
      <c r="S3065" s="8">
        <f>(((J3065/60)/60)/24)+DATE(1970,1,1)</f>
        <v>42630.922893518517</v>
      </c>
      <c r="T3065" s="8">
        <f>(((I3065/60)/60)/24)+DATE(1970,1,1)</f>
        <v>42665.922893518517</v>
      </c>
      <c r="U3065" s="8">
        <f>VALUE(+LEFT(S3065,5))</f>
        <v>42630</v>
      </c>
      <c r="V3065" t="str">
        <f>VLOOKUP(D3065,X$2:Y$13,2)</f>
        <v>1000 to 4999</v>
      </c>
    </row>
    <row r="3066" spans="1:22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>+E3066/D3066</f>
        <v>0.11294666666666667</v>
      </c>
      <c r="P3066">
        <f>AVERAGE(E3066/L3066)</f>
        <v>117.65277777777777</v>
      </c>
      <c r="Q3066" t="str">
        <f>LEFT(N3066,SEARCH("/",N3066)-1)</f>
        <v>theater</v>
      </c>
      <c r="R3066" t="str">
        <f>RIGHT(N3066,LEN(N3066)-SEARCH("/",N3066))</f>
        <v>spaces</v>
      </c>
      <c r="S3066" s="8">
        <f>(((J3066/60)/60)/24)+DATE(1970,1,1)</f>
        <v>42299.130162037036</v>
      </c>
      <c r="T3066" s="8">
        <f>(((I3066/60)/60)/24)+DATE(1970,1,1)</f>
        <v>42330.290972222225</v>
      </c>
      <c r="U3066" s="8">
        <f>VALUE(+LEFT(S3066,5))</f>
        <v>42299</v>
      </c>
      <c r="V3066" t="str">
        <f>VLOOKUP(D3066,X$2:Y$13,2)</f>
        <v>Greater than or equal to 50000</v>
      </c>
    </row>
    <row r="3067" spans="1:22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>+E3067/D3067</f>
        <v>4.0000000000000002E-4</v>
      </c>
      <c r="P3067">
        <f>AVERAGE(E3067/L3067)</f>
        <v>5</v>
      </c>
      <c r="Q3067" t="str">
        <f>LEFT(N3067,SEARCH("/",N3067)-1)</f>
        <v>theater</v>
      </c>
      <c r="R3067" t="str">
        <f>RIGHT(N3067,LEN(N3067)-SEARCH("/",N3067))</f>
        <v>spaces</v>
      </c>
      <c r="S3067" s="8">
        <f>(((J3067/60)/60)/24)+DATE(1970,1,1)</f>
        <v>41825.055231481485</v>
      </c>
      <c r="T3067" s="8">
        <f>(((I3067/60)/60)/24)+DATE(1970,1,1)</f>
        <v>41850.055231481485</v>
      </c>
      <c r="U3067" s="8">
        <f>VALUE(+LEFT(S3067,5))</f>
        <v>41825</v>
      </c>
      <c r="V3067" t="str">
        <f>VLOOKUP(D3067,X$2:Y$13,2)</f>
        <v>25000 to 29999</v>
      </c>
    </row>
    <row r="3068" spans="1:22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>+E3068/D3068</f>
        <v>0.11985714285714286</v>
      </c>
      <c r="P3068">
        <f>AVERAGE(E3068/L3068)</f>
        <v>2796.6666666666665</v>
      </c>
      <c r="Q3068" t="str">
        <f>LEFT(N3068,SEARCH("/",N3068)-1)</f>
        <v>theater</v>
      </c>
      <c r="R3068" t="str">
        <f>RIGHT(N3068,LEN(N3068)-SEARCH("/",N3068))</f>
        <v>spaces</v>
      </c>
      <c r="S3068" s="8">
        <f>(((J3068/60)/60)/24)+DATE(1970,1,1)</f>
        <v>42531.228437500002</v>
      </c>
      <c r="T3068" s="8">
        <f>(((I3068/60)/60)/24)+DATE(1970,1,1)</f>
        <v>42561.228437500002</v>
      </c>
      <c r="U3068" s="8">
        <f>VALUE(+LEFT(S3068,5))</f>
        <v>42531</v>
      </c>
      <c r="V3068" t="str">
        <f>VLOOKUP(D3068,X$2:Y$13,2)</f>
        <v>Greater than or equal to 50000</v>
      </c>
    </row>
    <row r="3069" spans="1:22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>+E3069/D3069</f>
        <v>2.5000000000000001E-2</v>
      </c>
      <c r="P3069">
        <f>AVERAGE(E3069/L3069)</f>
        <v>200</v>
      </c>
      <c r="Q3069" t="str">
        <f>LEFT(N3069,SEARCH("/",N3069)-1)</f>
        <v>theater</v>
      </c>
      <c r="R3069" t="str">
        <f>RIGHT(N3069,LEN(N3069)-SEARCH("/",N3069))</f>
        <v>spaces</v>
      </c>
      <c r="S3069" s="8">
        <f>(((J3069/60)/60)/24)+DATE(1970,1,1)</f>
        <v>42226.938414351855</v>
      </c>
      <c r="T3069" s="8">
        <f>(((I3069/60)/60)/24)+DATE(1970,1,1)</f>
        <v>42256.938414351855</v>
      </c>
      <c r="U3069" s="8">
        <f>VALUE(+LEFT(S3069,5))</f>
        <v>42226</v>
      </c>
      <c r="V3069" t="str">
        <f>VLOOKUP(D3069,X$2:Y$13,2)</f>
        <v>5000 to 9999</v>
      </c>
    </row>
    <row r="3070" spans="1:22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>+E3070/D3070</f>
        <v>6.9999999999999999E-4</v>
      </c>
      <c r="P3070">
        <f>AVERAGE(E3070/L3070)</f>
        <v>87.5</v>
      </c>
      <c r="Q3070" t="str">
        <f>LEFT(N3070,SEARCH("/",N3070)-1)</f>
        <v>theater</v>
      </c>
      <c r="R3070" t="str">
        <f>RIGHT(N3070,LEN(N3070)-SEARCH("/",N3070))</f>
        <v>spaces</v>
      </c>
      <c r="S3070" s="8">
        <f>(((J3070/60)/60)/24)+DATE(1970,1,1)</f>
        <v>42263.691574074073</v>
      </c>
      <c r="T3070" s="8">
        <f>(((I3070/60)/60)/24)+DATE(1970,1,1)</f>
        <v>42293.691574074073</v>
      </c>
      <c r="U3070" s="8">
        <f>VALUE(+LEFT(S3070,5))</f>
        <v>42263</v>
      </c>
      <c r="V3070" t="str">
        <f>VLOOKUP(D3070,X$2:Y$13,2)</f>
        <v>Greater than or equal to 50000</v>
      </c>
    </row>
    <row r="3071" spans="1:22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>+E3071/D3071</f>
        <v>0.14099999999999999</v>
      </c>
      <c r="P3071">
        <f>AVERAGE(E3071/L3071)</f>
        <v>20.142857142857142</v>
      </c>
      <c r="Q3071" t="str">
        <f>LEFT(N3071,SEARCH("/",N3071)-1)</f>
        <v>theater</v>
      </c>
      <c r="R3071" t="str">
        <f>RIGHT(N3071,LEN(N3071)-SEARCH("/",N3071))</f>
        <v>spaces</v>
      </c>
      <c r="S3071" s="8">
        <f>(((J3071/60)/60)/24)+DATE(1970,1,1)</f>
        <v>41957.833726851852</v>
      </c>
      <c r="T3071" s="8">
        <f>(((I3071/60)/60)/24)+DATE(1970,1,1)</f>
        <v>41987.833726851852</v>
      </c>
      <c r="U3071" s="8">
        <f>VALUE(+LEFT(S3071,5))</f>
        <v>41957</v>
      </c>
      <c r="V3071" t="str">
        <f>VLOOKUP(D3071,X$2:Y$13,2)</f>
        <v>1000 to 4999</v>
      </c>
    </row>
    <row r="3072" spans="1:22" ht="28.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>+E3072/D3072</f>
        <v>3.3399999999999999E-2</v>
      </c>
      <c r="P3072">
        <f>AVERAGE(E3072/L3072)</f>
        <v>20.875</v>
      </c>
      <c r="Q3072" t="str">
        <f>LEFT(N3072,SEARCH("/",N3072)-1)</f>
        <v>theater</v>
      </c>
      <c r="R3072" t="str">
        <f>RIGHT(N3072,LEN(N3072)-SEARCH("/",N3072))</f>
        <v>spaces</v>
      </c>
      <c r="S3072" s="8">
        <f>(((J3072/60)/60)/24)+DATE(1970,1,1)</f>
        <v>42690.733437499999</v>
      </c>
      <c r="T3072" s="8">
        <f>(((I3072/60)/60)/24)+DATE(1970,1,1)</f>
        <v>42711.733437499999</v>
      </c>
      <c r="U3072" s="8">
        <f>VALUE(+LEFT(S3072,5))</f>
        <v>42690</v>
      </c>
      <c r="V3072" t="str">
        <f>VLOOKUP(D3072,X$2:Y$13,2)</f>
        <v>10000 to 14999</v>
      </c>
    </row>
    <row r="3073" spans="1:22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>+E3073/D3073</f>
        <v>0.59775</v>
      </c>
      <c r="P3073">
        <f>AVERAGE(E3073/L3073)</f>
        <v>61.307692307692307</v>
      </c>
      <c r="Q3073" t="str">
        <f>LEFT(N3073,SEARCH("/",N3073)-1)</f>
        <v>theater</v>
      </c>
      <c r="R3073" t="str">
        <f>RIGHT(N3073,LEN(N3073)-SEARCH("/",N3073))</f>
        <v>spaces</v>
      </c>
      <c r="S3073" s="8">
        <f>(((J3073/60)/60)/24)+DATE(1970,1,1)</f>
        <v>42097.732418981483</v>
      </c>
      <c r="T3073" s="8">
        <f>(((I3073/60)/60)/24)+DATE(1970,1,1)</f>
        <v>42115.249305555553</v>
      </c>
      <c r="U3073" s="8">
        <f>VALUE(+LEFT(S3073,5))</f>
        <v>42097</v>
      </c>
      <c r="V3073" t="str">
        <f>VLOOKUP(D3073,X$2:Y$13,2)</f>
        <v>10000 to 14999</v>
      </c>
    </row>
    <row r="3074" spans="1:22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>+E3074/D3074</f>
        <v>1.6666666666666666E-4</v>
      </c>
      <c r="P3074">
        <f>AVERAGE(E3074/L3074)</f>
        <v>1</v>
      </c>
      <c r="Q3074" t="str">
        <f>LEFT(N3074,SEARCH("/",N3074)-1)</f>
        <v>theater</v>
      </c>
      <c r="R3074" t="str">
        <f>RIGHT(N3074,LEN(N3074)-SEARCH("/",N3074))</f>
        <v>spaces</v>
      </c>
      <c r="S3074" s="8">
        <f>(((J3074/60)/60)/24)+DATE(1970,1,1)</f>
        <v>42658.690532407403</v>
      </c>
      <c r="T3074" s="8">
        <f>(((I3074/60)/60)/24)+DATE(1970,1,1)</f>
        <v>42673.073611111111</v>
      </c>
      <c r="U3074" s="8">
        <f>VALUE(+LEFT(S3074,5))</f>
        <v>42658</v>
      </c>
      <c r="V3074" t="str">
        <f>VLOOKUP(D3074,X$2:Y$13,2)</f>
        <v>10000 to 14999</v>
      </c>
    </row>
    <row r="3075" spans="1:22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>+E3075/D3075</f>
        <v>2.3035714285714285E-4</v>
      </c>
      <c r="P3075">
        <f>AVERAGE(E3075/L3075)</f>
        <v>92.142857142857139</v>
      </c>
      <c r="Q3075" t="str">
        <f>LEFT(N3075,SEARCH("/",N3075)-1)</f>
        <v>theater</v>
      </c>
      <c r="R3075" t="str">
        <f>RIGHT(N3075,LEN(N3075)-SEARCH("/",N3075))</f>
        <v>spaces</v>
      </c>
      <c r="S3075" s="8">
        <f>(((J3075/60)/60)/24)+DATE(1970,1,1)</f>
        <v>42111.684027777781</v>
      </c>
      <c r="T3075" s="8">
        <f>(((I3075/60)/60)/24)+DATE(1970,1,1)</f>
        <v>42169.804861111115</v>
      </c>
      <c r="U3075" s="8">
        <f>VALUE(+LEFT(S3075,5))</f>
        <v>42111</v>
      </c>
      <c r="V3075" t="str">
        <f>VLOOKUP(D3075,X$2:Y$13,2)</f>
        <v>Greater than or equal to 50000</v>
      </c>
    </row>
    <row r="3076" spans="1:22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>+E3076/D3076</f>
        <v>8.8000000000000003E-4</v>
      </c>
      <c r="P3076">
        <f>AVERAGE(E3076/L3076)</f>
        <v>7.333333333333333</v>
      </c>
      <c r="Q3076" t="str">
        <f>LEFT(N3076,SEARCH("/",N3076)-1)</f>
        <v>theater</v>
      </c>
      <c r="R3076" t="str">
        <f>RIGHT(N3076,LEN(N3076)-SEARCH("/",N3076))</f>
        <v>spaces</v>
      </c>
      <c r="S3076" s="8">
        <f>(((J3076/60)/60)/24)+DATE(1970,1,1)</f>
        <v>42409.571284722217</v>
      </c>
      <c r="T3076" s="8">
        <f>(((I3076/60)/60)/24)+DATE(1970,1,1)</f>
        <v>42439.571284722217</v>
      </c>
      <c r="U3076" s="8">
        <f>VALUE(+LEFT(S3076,5))</f>
        <v>42409</v>
      </c>
      <c r="V3076" t="str">
        <f>VLOOKUP(D3076,X$2:Y$13,2)</f>
        <v>25000 to 29999</v>
      </c>
    </row>
    <row r="3077" spans="1:22" ht="28.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>+E3077/D3077</f>
        <v>8.6400000000000005E-2</v>
      </c>
      <c r="P3077">
        <f>AVERAGE(E3077/L3077)</f>
        <v>64.8</v>
      </c>
      <c r="Q3077" t="str">
        <f>LEFT(N3077,SEARCH("/",N3077)-1)</f>
        <v>theater</v>
      </c>
      <c r="R3077" t="str">
        <f>RIGHT(N3077,LEN(N3077)-SEARCH("/",N3077))</f>
        <v>spaces</v>
      </c>
      <c r="S3077" s="8">
        <f>(((J3077/60)/60)/24)+DATE(1970,1,1)</f>
        <v>42551.102314814809</v>
      </c>
      <c r="T3077" s="8">
        <f>(((I3077/60)/60)/24)+DATE(1970,1,1)</f>
        <v>42601.102314814809</v>
      </c>
      <c r="U3077" s="8">
        <f>VALUE(+LEFT(S3077,5))</f>
        <v>42551</v>
      </c>
      <c r="V3077" t="str">
        <f>VLOOKUP(D3077,X$2:Y$13,2)</f>
        <v>15000 to 19999</v>
      </c>
    </row>
    <row r="3078" spans="1:22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>+E3078/D3078</f>
        <v>0.15060000000000001</v>
      </c>
      <c r="P3078">
        <f>AVERAGE(E3078/L3078)</f>
        <v>30.12</v>
      </c>
      <c r="Q3078" t="str">
        <f>LEFT(N3078,SEARCH("/",N3078)-1)</f>
        <v>theater</v>
      </c>
      <c r="R3078" t="str">
        <f>RIGHT(N3078,LEN(N3078)-SEARCH("/",N3078))</f>
        <v>spaces</v>
      </c>
      <c r="S3078" s="8">
        <f>(((J3078/60)/60)/24)+DATE(1970,1,1)</f>
        <v>42226.651886574073</v>
      </c>
      <c r="T3078" s="8">
        <f>(((I3078/60)/60)/24)+DATE(1970,1,1)</f>
        <v>42286.651886574073</v>
      </c>
      <c r="U3078" s="8">
        <f>VALUE(+LEFT(S3078,5))</f>
        <v>42226</v>
      </c>
      <c r="V3078" t="str">
        <f>VLOOKUP(D3078,X$2:Y$13,2)</f>
        <v>10000 to 14999</v>
      </c>
    </row>
    <row r="3079" spans="1:22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>+E3079/D3079</f>
        <v>4.7727272727272731E-3</v>
      </c>
      <c r="P3079">
        <f>AVERAGE(E3079/L3079)</f>
        <v>52.5</v>
      </c>
      <c r="Q3079" t="str">
        <f>LEFT(N3079,SEARCH("/",N3079)-1)</f>
        <v>theater</v>
      </c>
      <c r="R3079" t="str">
        <f>RIGHT(N3079,LEN(N3079)-SEARCH("/",N3079))</f>
        <v>spaces</v>
      </c>
      <c r="S3079" s="8">
        <f>(((J3079/60)/60)/24)+DATE(1970,1,1)</f>
        <v>42766.956921296296</v>
      </c>
      <c r="T3079" s="8">
        <f>(((I3079/60)/60)/24)+DATE(1970,1,1)</f>
        <v>42796.956921296296</v>
      </c>
      <c r="U3079" s="8">
        <f>VALUE(+LEFT(S3079,5))</f>
        <v>42766</v>
      </c>
      <c r="V3079" t="str">
        <f>VLOOKUP(D3079,X$2:Y$13,2)</f>
        <v>20000 to 24999</v>
      </c>
    </row>
    <row r="3080" spans="1:22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>+E3080/D3080</f>
        <v>1.1833333333333333E-3</v>
      </c>
      <c r="P3080">
        <f>AVERAGE(E3080/L3080)</f>
        <v>23.666666666666668</v>
      </c>
      <c r="Q3080" t="str">
        <f>LEFT(N3080,SEARCH("/",N3080)-1)</f>
        <v>theater</v>
      </c>
      <c r="R3080" t="str">
        <f>RIGHT(N3080,LEN(N3080)-SEARCH("/",N3080))</f>
        <v>spaces</v>
      </c>
      <c r="S3080" s="8">
        <f>(((J3080/60)/60)/24)+DATE(1970,1,1)</f>
        <v>42031.138831018514</v>
      </c>
      <c r="T3080" s="8">
        <f>(((I3080/60)/60)/24)+DATE(1970,1,1)</f>
        <v>42061.138831018514</v>
      </c>
      <c r="U3080" s="8">
        <f>VALUE(+LEFT(S3080,5))</f>
        <v>42031</v>
      </c>
      <c r="V3080" t="str">
        <f>VLOOKUP(D3080,X$2:Y$13,2)</f>
        <v>Greater than or equal to 50000</v>
      </c>
    </row>
    <row r="3081" spans="1:22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>+E3081/D3081</f>
        <v>8.4173998587352451E-3</v>
      </c>
      <c r="P3081">
        <f>AVERAGE(E3081/L3081)</f>
        <v>415.77777777777777</v>
      </c>
      <c r="Q3081" t="str">
        <f>LEFT(N3081,SEARCH("/",N3081)-1)</f>
        <v>theater</v>
      </c>
      <c r="R3081" t="str">
        <f>RIGHT(N3081,LEN(N3081)-SEARCH("/",N3081))</f>
        <v>spaces</v>
      </c>
      <c r="S3081" s="8">
        <f>(((J3081/60)/60)/24)+DATE(1970,1,1)</f>
        <v>42055.713368055556</v>
      </c>
      <c r="T3081" s="8">
        <f>(((I3081/60)/60)/24)+DATE(1970,1,1)</f>
        <v>42085.671701388885</v>
      </c>
      <c r="U3081" s="8">
        <f>VALUE(+LEFT(S3081,5))</f>
        <v>42055</v>
      </c>
      <c r="V3081" t="str">
        <f>VLOOKUP(D3081,X$2:Y$13,2)</f>
        <v>Greater than or equal to 50000</v>
      </c>
    </row>
    <row r="3082" spans="1:22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>+E3082/D3082</f>
        <v>1.8799999999999999E-4</v>
      </c>
      <c r="P3082">
        <f>AVERAGE(E3082/L3082)</f>
        <v>53.714285714285715</v>
      </c>
      <c r="Q3082" t="str">
        <f>LEFT(N3082,SEARCH("/",N3082)-1)</f>
        <v>theater</v>
      </c>
      <c r="R3082" t="str">
        <f>RIGHT(N3082,LEN(N3082)-SEARCH("/",N3082))</f>
        <v>spaces</v>
      </c>
      <c r="S3082" s="8">
        <f>(((J3082/60)/60)/24)+DATE(1970,1,1)</f>
        <v>41940.028287037036</v>
      </c>
      <c r="T3082" s="8">
        <f>(((I3082/60)/60)/24)+DATE(1970,1,1)</f>
        <v>42000.0699537037</v>
      </c>
      <c r="U3082" s="8">
        <f>VALUE(+LEFT(S3082,5))</f>
        <v>41940</v>
      </c>
      <c r="V3082" t="str">
        <f>VLOOKUP(D3082,X$2:Y$13,2)</f>
        <v>Greater than or equal to 50000</v>
      </c>
    </row>
    <row r="3083" spans="1:22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>+E3083/D3083</f>
        <v>2.1029999999999998E-3</v>
      </c>
      <c r="P3083">
        <f>AVERAGE(E3083/L3083)</f>
        <v>420.6</v>
      </c>
      <c r="Q3083" t="str">
        <f>LEFT(N3083,SEARCH("/",N3083)-1)</f>
        <v>theater</v>
      </c>
      <c r="R3083" t="str">
        <f>RIGHT(N3083,LEN(N3083)-SEARCH("/",N3083))</f>
        <v>spaces</v>
      </c>
      <c r="S3083" s="8">
        <f>(((J3083/60)/60)/24)+DATE(1970,1,1)</f>
        <v>42237.181608796294</v>
      </c>
      <c r="T3083" s="8">
        <f>(((I3083/60)/60)/24)+DATE(1970,1,1)</f>
        <v>42267.181608796294</v>
      </c>
      <c r="U3083" s="8">
        <f>VALUE(+LEFT(S3083,5))</f>
        <v>42237</v>
      </c>
      <c r="V3083" t="str">
        <f>VLOOKUP(D3083,X$2:Y$13,2)</f>
        <v>Greater than or equal to 50000</v>
      </c>
    </row>
    <row r="3084" spans="1:22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>+E3084/D3084</f>
        <v>0</v>
      </c>
      <c r="P3084" t="e">
        <f>AVERAGE(E3084/L3084)</f>
        <v>#DIV/0!</v>
      </c>
      <c r="Q3084" t="str">
        <f>LEFT(N3084,SEARCH("/",N3084)-1)</f>
        <v>theater</v>
      </c>
      <c r="R3084" t="str">
        <f>RIGHT(N3084,LEN(N3084)-SEARCH("/",N3084))</f>
        <v>spaces</v>
      </c>
      <c r="S3084" s="8">
        <f>(((J3084/60)/60)/24)+DATE(1970,1,1)</f>
        <v>42293.922986111109</v>
      </c>
      <c r="T3084" s="8">
        <f>(((I3084/60)/60)/24)+DATE(1970,1,1)</f>
        <v>42323.96465277778</v>
      </c>
      <c r="U3084" s="8">
        <f>VALUE(+LEFT(S3084,5))</f>
        <v>42293</v>
      </c>
      <c r="V3084" t="str">
        <f>VLOOKUP(D3084,X$2:Y$13,2)</f>
        <v>5000 to 9999</v>
      </c>
    </row>
    <row r="3085" spans="1:22" ht="43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>+E3085/D3085</f>
        <v>2.8E-3</v>
      </c>
      <c r="P3085">
        <f>AVERAGE(E3085/L3085)</f>
        <v>18.666666666666668</v>
      </c>
      <c r="Q3085" t="str">
        <f>LEFT(N3085,SEARCH("/",N3085)-1)</f>
        <v>theater</v>
      </c>
      <c r="R3085" t="str">
        <f>RIGHT(N3085,LEN(N3085)-SEARCH("/",N3085))</f>
        <v>spaces</v>
      </c>
      <c r="S3085" s="8">
        <f>(((J3085/60)/60)/24)+DATE(1970,1,1)</f>
        <v>41853.563402777778</v>
      </c>
      <c r="T3085" s="8">
        <f>(((I3085/60)/60)/24)+DATE(1970,1,1)</f>
        <v>41883.208333333336</v>
      </c>
      <c r="U3085" s="8">
        <f>VALUE(+LEFT(S3085,5))</f>
        <v>41853</v>
      </c>
      <c r="V3085" t="str">
        <f>VLOOKUP(D3085,X$2:Y$13,2)</f>
        <v>20000 to 24999</v>
      </c>
    </row>
    <row r="3086" spans="1:22" ht="43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>+E3086/D3086</f>
        <v>0.11579206701157921</v>
      </c>
      <c r="P3086">
        <f>AVERAGE(E3086/L3086)</f>
        <v>78.333333333333329</v>
      </c>
      <c r="Q3086" t="str">
        <f>LEFT(N3086,SEARCH("/",N3086)-1)</f>
        <v>theater</v>
      </c>
      <c r="R3086" t="str">
        <f>RIGHT(N3086,LEN(N3086)-SEARCH("/",N3086))</f>
        <v>spaces</v>
      </c>
      <c r="S3086" s="8">
        <f>(((J3086/60)/60)/24)+DATE(1970,1,1)</f>
        <v>42100.723738425921</v>
      </c>
      <c r="T3086" s="8">
        <f>(((I3086/60)/60)/24)+DATE(1970,1,1)</f>
        <v>42129.783333333333</v>
      </c>
      <c r="U3086" s="8">
        <f>VALUE(+LEFT(S3086,5))</f>
        <v>42100</v>
      </c>
      <c r="V3086" t="str">
        <f>VLOOKUP(D3086,X$2:Y$13,2)</f>
        <v>1000 to 4999</v>
      </c>
    </row>
    <row r="3087" spans="1:22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>+E3087/D3087</f>
        <v>2.4400000000000002E-2</v>
      </c>
      <c r="P3087">
        <f>AVERAGE(E3087/L3087)</f>
        <v>67.777777777777771</v>
      </c>
      <c r="Q3087" t="str">
        <f>LEFT(N3087,SEARCH("/",N3087)-1)</f>
        <v>theater</v>
      </c>
      <c r="R3087" t="str">
        <f>RIGHT(N3087,LEN(N3087)-SEARCH("/",N3087))</f>
        <v>spaces</v>
      </c>
      <c r="S3087" s="8">
        <f>(((J3087/60)/60)/24)+DATE(1970,1,1)</f>
        <v>42246.883784722217</v>
      </c>
      <c r="T3087" s="8">
        <f>(((I3087/60)/60)/24)+DATE(1970,1,1)</f>
        <v>42276.883784722217</v>
      </c>
      <c r="U3087" s="8">
        <f>VALUE(+LEFT(S3087,5))</f>
        <v>42246</v>
      </c>
      <c r="V3087" t="str">
        <f>VLOOKUP(D3087,X$2:Y$13,2)</f>
        <v>25000 to 29999</v>
      </c>
    </row>
    <row r="3088" spans="1:22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>+E3088/D3088</f>
        <v>2.5000000000000001E-3</v>
      </c>
      <c r="P3088">
        <f>AVERAGE(E3088/L3088)</f>
        <v>16.666666666666668</v>
      </c>
      <c r="Q3088" t="str">
        <f>LEFT(N3088,SEARCH("/",N3088)-1)</f>
        <v>theater</v>
      </c>
      <c r="R3088" t="str">
        <f>RIGHT(N3088,LEN(N3088)-SEARCH("/",N3088))</f>
        <v>spaces</v>
      </c>
      <c r="S3088" s="8">
        <f>(((J3088/60)/60)/24)+DATE(1970,1,1)</f>
        <v>42173.67082175926</v>
      </c>
      <c r="T3088" s="8">
        <f>(((I3088/60)/60)/24)+DATE(1970,1,1)</f>
        <v>42233.67082175926</v>
      </c>
      <c r="U3088" s="8">
        <f>VALUE(+LEFT(S3088,5))</f>
        <v>42173</v>
      </c>
      <c r="V3088" t="str">
        <f>VLOOKUP(D3088,X$2:Y$13,2)</f>
        <v>20000 to 24999</v>
      </c>
    </row>
    <row r="3089" spans="1:22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>+E3089/D3089</f>
        <v>6.2500000000000003E-3</v>
      </c>
      <c r="P3089">
        <f>AVERAGE(E3089/L3089)</f>
        <v>62.5</v>
      </c>
      <c r="Q3089" t="str">
        <f>LEFT(N3089,SEARCH("/",N3089)-1)</f>
        <v>theater</v>
      </c>
      <c r="R3089" t="str">
        <f>RIGHT(N3089,LEN(N3089)-SEARCH("/",N3089))</f>
        <v>spaces</v>
      </c>
      <c r="S3089" s="8">
        <f>(((J3089/60)/60)/24)+DATE(1970,1,1)</f>
        <v>42665.150347222225</v>
      </c>
      <c r="T3089" s="8">
        <f>(((I3089/60)/60)/24)+DATE(1970,1,1)</f>
        <v>42725.192013888889</v>
      </c>
      <c r="U3089" s="8">
        <f>VALUE(+LEFT(S3089,5))</f>
        <v>42665</v>
      </c>
      <c r="V3089" t="str">
        <f>VLOOKUP(D3089,X$2:Y$13,2)</f>
        <v>20000 to 24999</v>
      </c>
    </row>
    <row r="3090" spans="1:22" ht="28.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>+E3090/D3090</f>
        <v>1.9384615384615384E-3</v>
      </c>
      <c r="P3090">
        <f>AVERAGE(E3090/L3090)</f>
        <v>42</v>
      </c>
      <c r="Q3090" t="str">
        <f>LEFT(N3090,SEARCH("/",N3090)-1)</f>
        <v>theater</v>
      </c>
      <c r="R3090" t="str">
        <f>RIGHT(N3090,LEN(N3090)-SEARCH("/",N3090))</f>
        <v>spaces</v>
      </c>
      <c r="S3090" s="8">
        <f>(((J3090/60)/60)/24)+DATE(1970,1,1)</f>
        <v>41981.57230324074</v>
      </c>
      <c r="T3090" s="8">
        <f>(((I3090/60)/60)/24)+DATE(1970,1,1)</f>
        <v>42012.570138888885</v>
      </c>
      <c r="U3090" s="8">
        <f>VALUE(+LEFT(S3090,5))</f>
        <v>41981</v>
      </c>
      <c r="V3090" t="str">
        <f>VLOOKUP(D3090,X$2:Y$13,2)</f>
        <v>Greater than or equal to 50000</v>
      </c>
    </row>
    <row r="3091" spans="1:22" ht="28.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>+E3091/D3091</f>
        <v>0.23416000000000001</v>
      </c>
      <c r="P3091">
        <f>AVERAGE(E3091/L3091)</f>
        <v>130.0888888888889</v>
      </c>
      <c r="Q3091" t="str">
        <f>LEFT(N3091,SEARCH("/",N3091)-1)</f>
        <v>theater</v>
      </c>
      <c r="R3091" t="str">
        <f>RIGHT(N3091,LEN(N3091)-SEARCH("/",N3091))</f>
        <v>spaces</v>
      </c>
      <c r="S3091" s="8">
        <f>(((J3091/60)/60)/24)+DATE(1970,1,1)</f>
        <v>42528.542627314819</v>
      </c>
      <c r="T3091" s="8">
        <f>(((I3091/60)/60)/24)+DATE(1970,1,1)</f>
        <v>42560.082638888889</v>
      </c>
      <c r="U3091" s="8">
        <f>VALUE(+LEFT(S3091,5))</f>
        <v>42528</v>
      </c>
      <c r="V3091" t="str">
        <f>VLOOKUP(D3091,X$2:Y$13,2)</f>
        <v>25000 to 29999</v>
      </c>
    </row>
    <row r="3092" spans="1:22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>+E3092/D3092</f>
        <v>5.080888888888889E-2</v>
      </c>
      <c r="P3092">
        <f>AVERAGE(E3092/L3092)</f>
        <v>1270.2222222222222</v>
      </c>
      <c r="Q3092" t="str">
        <f>LEFT(N3092,SEARCH("/",N3092)-1)</f>
        <v>theater</v>
      </c>
      <c r="R3092" t="str">
        <f>RIGHT(N3092,LEN(N3092)-SEARCH("/",N3092))</f>
        <v>spaces</v>
      </c>
      <c r="S3092" s="8">
        <f>(((J3092/60)/60)/24)+DATE(1970,1,1)</f>
        <v>42065.818807870368</v>
      </c>
      <c r="T3092" s="8">
        <f>(((I3092/60)/60)/24)+DATE(1970,1,1)</f>
        <v>42125.777141203704</v>
      </c>
      <c r="U3092" s="8">
        <f>VALUE(+LEFT(S3092,5))</f>
        <v>42065</v>
      </c>
      <c r="V3092" t="str">
        <f>VLOOKUP(D3092,X$2:Y$13,2)</f>
        <v>Greater than or equal to 50000</v>
      </c>
    </row>
    <row r="3093" spans="1:22" ht="43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>+E3093/D3093</f>
        <v>0.15920000000000001</v>
      </c>
      <c r="P3093">
        <f>AVERAGE(E3093/L3093)</f>
        <v>88.444444444444443</v>
      </c>
      <c r="Q3093" t="str">
        <f>LEFT(N3093,SEARCH("/",N3093)-1)</f>
        <v>theater</v>
      </c>
      <c r="R3093" t="str">
        <f>RIGHT(N3093,LEN(N3093)-SEARCH("/",N3093))</f>
        <v>spaces</v>
      </c>
      <c r="S3093" s="8">
        <f>(((J3093/60)/60)/24)+DATE(1970,1,1)</f>
        <v>42566.948414351849</v>
      </c>
      <c r="T3093" s="8">
        <f>(((I3093/60)/60)/24)+DATE(1970,1,1)</f>
        <v>42596.948414351849</v>
      </c>
      <c r="U3093" s="8">
        <f>VALUE(+LEFT(S3093,5))</f>
        <v>42566</v>
      </c>
      <c r="V3093" t="str">
        <f>VLOOKUP(D3093,X$2:Y$13,2)</f>
        <v>5000 to 9999</v>
      </c>
    </row>
    <row r="3094" spans="1:22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>+E3094/D3094</f>
        <v>1.1831900000000001E-2</v>
      </c>
      <c r="P3094">
        <f>AVERAGE(E3094/L3094)</f>
        <v>56.342380952380957</v>
      </c>
      <c r="Q3094" t="str">
        <f>LEFT(N3094,SEARCH("/",N3094)-1)</f>
        <v>theater</v>
      </c>
      <c r="R3094" t="str">
        <f>RIGHT(N3094,LEN(N3094)-SEARCH("/",N3094))</f>
        <v>spaces</v>
      </c>
      <c r="S3094" s="8">
        <f>(((J3094/60)/60)/24)+DATE(1970,1,1)</f>
        <v>42255.619351851856</v>
      </c>
      <c r="T3094" s="8">
        <f>(((I3094/60)/60)/24)+DATE(1970,1,1)</f>
        <v>42292.916666666672</v>
      </c>
      <c r="U3094" s="8">
        <f>VALUE(+LEFT(S3094,5))</f>
        <v>42255</v>
      </c>
      <c r="V3094" t="str">
        <f>VLOOKUP(D3094,X$2:Y$13,2)</f>
        <v>Greater than or equal to 50000</v>
      </c>
    </row>
    <row r="3095" spans="1:22" ht="43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>+E3095/D3095</f>
        <v>0.22750000000000001</v>
      </c>
      <c r="P3095">
        <f>AVERAGE(E3095/L3095)</f>
        <v>53.529411764705884</v>
      </c>
      <c r="Q3095" t="str">
        <f>LEFT(N3095,SEARCH("/",N3095)-1)</f>
        <v>theater</v>
      </c>
      <c r="R3095" t="str">
        <f>RIGHT(N3095,LEN(N3095)-SEARCH("/",N3095))</f>
        <v>spaces</v>
      </c>
      <c r="S3095" s="8">
        <f>(((J3095/60)/60)/24)+DATE(1970,1,1)</f>
        <v>41760.909039351849</v>
      </c>
      <c r="T3095" s="8">
        <f>(((I3095/60)/60)/24)+DATE(1970,1,1)</f>
        <v>41791.165972222225</v>
      </c>
      <c r="U3095" s="8">
        <f>VALUE(+LEFT(S3095,5))</f>
        <v>41760</v>
      </c>
      <c r="V3095" t="str">
        <f>VLOOKUP(D3095,X$2:Y$13,2)</f>
        <v>1000 to 4999</v>
      </c>
    </row>
    <row r="3096" spans="1:22" ht="28.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>+E3096/D3096</f>
        <v>2.5000000000000001E-4</v>
      </c>
      <c r="P3096">
        <f>AVERAGE(E3096/L3096)</f>
        <v>25</v>
      </c>
      <c r="Q3096" t="str">
        <f>LEFT(N3096,SEARCH("/",N3096)-1)</f>
        <v>theater</v>
      </c>
      <c r="R3096" t="str">
        <f>RIGHT(N3096,LEN(N3096)-SEARCH("/",N3096))</f>
        <v>spaces</v>
      </c>
      <c r="S3096" s="8">
        <f>(((J3096/60)/60)/24)+DATE(1970,1,1)</f>
        <v>42207.795787037037</v>
      </c>
      <c r="T3096" s="8">
        <f>(((I3096/60)/60)/24)+DATE(1970,1,1)</f>
        <v>42267.795787037037</v>
      </c>
      <c r="U3096" s="8">
        <f>VALUE(+LEFT(S3096,5))</f>
        <v>42207</v>
      </c>
      <c r="V3096" t="str">
        <f>VLOOKUP(D3096,X$2:Y$13,2)</f>
        <v>Greater than or equal to 50000</v>
      </c>
    </row>
    <row r="3097" spans="1:22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>+E3097/D3097</f>
        <v>3.351206434316354E-3</v>
      </c>
      <c r="P3097">
        <f>AVERAGE(E3097/L3097)</f>
        <v>50</v>
      </c>
      <c r="Q3097" t="str">
        <f>LEFT(N3097,SEARCH("/",N3097)-1)</f>
        <v>theater</v>
      </c>
      <c r="R3097" t="str">
        <f>RIGHT(N3097,LEN(N3097)-SEARCH("/",N3097))</f>
        <v>spaces</v>
      </c>
      <c r="S3097" s="8">
        <f>(((J3097/60)/60)/24)+DATE(1970,1,1)</f>
        <v>42523.025231481486</v>
      </c>
      <c r="T3097" s="8">
        <f>(((I3097/60)/60)/24)+DATE(1970,1,1)</f>
        <v>42583.025231481486</v>
      </c>
      <c r="U3097" s="8">
        <f>VALUE(+LEFT(S3097,5))</f>
        <v>42523</v>
      </c>
      <c r="V3097" t="str">
        <f>VLOOKUP(D3097,X$2:Y$13,2)</f>
        <v>10000 to 14999</v>
      </c>
    </row>
    <row r="3098" spans="1:22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>+E3098/D3098</f>
        <v>3.9750000000000001E-2</v>
      </c>
      <c r="P3098">
        <f>AVERAGE(E3098/L3098)</f>
        <v>56.785714285714285</v>
      </c>
      <c r="Q3098" t="str">
        <f>LEFT(N3098,SEARCH("/",N3098)-1)</f>
        <v>theater</v>
      </c>
      <c r="R3098" t="str">
        <f>RIGHT(N3098,LEN(N3098)-SEARCH("/",N3098))</f>
        <v>spaces</v>
      </c>
      <c r="S3098" s="8">
        <f>(((J3098/60)/60)/24)+DATE(1970,1,1)</f>
        <v>42114.825532407413</v>
      </c>
      <c r="T3098" s="8">
        <f>(((I3098/60)/60)/24)+DATE(1970,1,1)</f>
        <v>42144.825532407413</v>
      </c>
      <c r="U3098" s="8">
        <f>VALUE(+LEFT(S3098,5))</f>
        <v>42114</v>
      </c>
      <c r="V3098" t="str">
        <f>VLOOKUP(D3098,X$2:Y$13,2)</f>
        <v>20000 to 24999</v>
      </c>
    </row>
    <row r="3099" spans="1:22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>+E3099/D3099</f>
        <v>0.17150000000000001</v>
      </c>
      <c r="P3099">
        <f>AVERAGE(E3099/L3099)</f>
        <v>40.833333333333336</v>
      </c>
      <c r="Q3099" t="str">
        <f>LEFT(N3099,SEARCH("/",N3099)-1)</f>
        <v>theater</v>
      </c>
      <c r="R3099" t="str">
        <f>RIGHT(N3099,LEN(N3099)-SEARCH("/",N3099))</f>
        <v>spaces</v>
      </c>
      <c r="S3099" s="8">
        <f>(((J3099/60)/60)/24)+DATE(1970,1,1)</f>
        <v>42629.503483796296</v>
      </c>
      <c r="T3099" s="8">
        <f>(((I3099/60)/60)/24)+DATE(1970,1,1)</f>
        <v>42650.583333333328</v>
      </c>
      <c r="U3099" s="8">
        <f>VALUE(+LEFT(S3099,5))</f>
        <v>42629</v>
      </c>
      <c r="V3099" t="str">
        <f>VLOOKUP(D3099,X$2:Y$13,2)</f>
        <v>10000 to 14999</v>
      </c>
    </row>
    <row r="3100" spans="1:22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>+E3100/D3100</f>
        <v>3.608004104669061E-2</v>
      </c>
      <c r="P3100">
        <f>AVERAGE(E3100/L3100)</f>
        <v>65.111111111111114</v>
      </c>
      <c r="Q3100" t="str">
        <f>LEFT(N3100,SEARCH("/",N3100)-1)</f>
        <v>theater</v>
      </c>
      <c r="R3100" t="str">
        <f>RIGHT(N3100,LEN(N3100)-SEARCH("/",N3100))</f>
        <v>spaces</v>
      </c>
      <c r="S3100" s="8">
        <f>(((J3100/60)/60)/24)+DATE(1970,1,1)</f>
        <v>42359.792233796295</v>
      </c>
      <c r="T3100" s="8">
        <f>(((I3100/60)/60)/24)+DATE(1970,1,1)</f>
        <v>42408.01180555555</v>
      </c>
      <c r="U3100" s="8">
        <f>VALUE(+LEFT(S3100,5))</f>
        <v>42359</v>
      </c>
      <c r="V3100" t="str">
        <f>VLOOKUP(D3100,X$2:Y$13,2)</f>
        <v>45000 to 49999</v>
      </c>
    </row>
    <row r="3101" spans="1:22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>+E3101/D3101</f>
        <v>0.13900000000000001</v>
      </c>
      <c r="P3101">
        <f>AVERAGE(E3101/L3101)</f>
        <v>55.6</v>
      </c>
      <c r="Q3101" t="str">
        <f>LEFT(N3101,SEARCH("/",N3101)-1)</f>
        <v>theater</v>
      </c>
      <c r="R3101" t="str">
        <f>RIGHT(N3101,LEN(N3101)-SEARCH("/",N3101))</f>
        <v>spaces</v>
      </c>
      <c r="S3101" s="8">
        <f>(((J3101/60)/60)/24)+DATE(1970,1,1)</f>
        <v>42382.189710648148</v>
      </c>
      <c r="T3101" s="8">
        <f>(((I3101/60)/60)/24)+DATE(1970,1,1)</f>
        <v>42412.189710648148</v>
      </c>
      <c r="U3101" s="8">
        <f>VALUE(+LEFT(S3101,5))</f>
        <v>42382</v>
      </c>
      <c r="V3101" t="str">
        <f>VLOOKUP(D3101,X$2:Y$13,2)</f>
        <v>1000 to 4999</v>
      </c>
    </row>
    <row r="3102" spans="1:22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>+E3102/D3102</f>
        <v>0.15225</v>
      </c>
      <c r="P3102">
        <f>AVERAGE(E3102/L3102)</f>
        <v>140.53846153846155</v>
      </c>
      <c r="Q3102" t="str">
        <f>LEFT(N3102,SEARCH("/",N3102)-1)</f>
        <v>theater</v>
      </c>
      <c r="R3102" t="str">
        <f>RIGHT(N3102,LEN(N3102)-SEARCH("/",N3102))</f>
        <v>spaces</v>
      </c>
      <c r="S3102" s="8">
        <f>(((J3102/60)/60)/24)+DATE(1970,1,1)</f>
        <v>41902.622395833336</v>
      </c>
      <c r="T3102" s="8">
        <f>(((I3102/60)/60)/24)+DATE(1970,1,1)</f>
        <v>41932.622395833336</v>
      </c>
      <c r="U3102" s="8">
        <f>VALUE(+LEFT(S3102,5))</f>
        <v>41902</v>
      </c>
      <c r="V3102" t="str">
        <f>VLOOKUP(D3102,X$2:Y$13,2)</f>
        <v>10000 to 14999</v>
      </c>
    </row>
    <row r="3103" spans="1:22" ht="43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>+E3103/D3103</f>
        <v>0.12</v>
      </c>
      <c r="P3103">
        <f>AVERAGE(E3103/L3103)</f>
        <v>25</v>
      </c>
      <c r="Q3103" t="str">
        <f>LEFT(N3103,SEARCH("/",N3103)-1)</f>
        <v>theater</v>
      </c>
      <c r="R3103" t="str">
        <f>RIGHT(N3103,LEN(N3103)-SEARCH("/",N3103))</f>
        <v>spaces</v>
      </c>
      <c r="S3103" s="8">
        <f>(((J3103/60)/60)/24)+DATE(1970,1,1)</f>
        <v>42171.383530092593</v>
      </c>
      <c r="T3103" s="8">
        <f>(((I3103/60)/60)/24)+DATE(1970,1,1)</f>
        <v>42201.330555555556</v>
      </c>
      <c r="U3103" s="8">
        <f>VALUE(+LEFT(S3103,5))</f>
        <v>42171</v>
      </c>
      <c r="V3103" t="str">
        <f>VLOOKUP(D3103,X$2:Y$13,2)</f>
        <v>1000 to 4999</v>
      </c>
    </row>
    <row r="3104" spans="1:22" ht="43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>+E3104/D3104</f>
        <v>0.391125</v>
      </c>
      <c r="P3104">
        <f>AVERAGE(E3104/L3104)</f>
        <v>69.533333333333331</v>
      </c>
      <c r="Q3104" t="str">
        <f>LEFT(N3104,SEARCH("/",N3104)-1)</f>
        <v>theater</v>
      </c>
      <c r="R3104" t="str">
        <f>RIGHT(N3104,LEN(N3104)-SEARCH("/",N3104))</f>
        <v>spaces</v>
      </c>
      <c r="S3104" s="8">
        <f>(((J3104/60)/60)/24)+DATE(1970,1,1)</f>
        <v>42555.340486111112</v>
      </c>
      <c r="T3104" s="8">
        <f>(((I3104/60)/60)/24)+DATE(1970,1,1)</f>
        <v>42605.340486111112</v>
      </c>
      <c r="U3104" s="8">
        <f>VALUE(+LEFT(S3104,5))</f>
        <v>42555</v>
      </c>
      <c r="V3104" t="str">
        <f>VLOOKUP(D3104,X$2:Y$13,2)</f>
        <v>15000 to 19999</v>
      </c>
    </row>
    <row r="3105" spans="1:22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>+E3105/D3105</f>
        <v>2.6829268292682929E-3</v>
      </c>
      <c r="P3105">
        <f>AVERAGE(E3105/L3105)</f>
        <v>5.5</v>
      </c>
      <c r="Q3105" t="str">
        <f>LEFT(N3105,SEARCH("/",N3105)-1)</f>
        <v>theater</v>
      </c>
      <c r="R3105" t="str">
        <f>RIGHT(N3105,LEN(N3105)-SEARCH("/",N3105))</f>
        <v>spaces</v>
      </c>
      <c r="S3105" s="8">
        <f>(((J3105/60)/60)/24)+DATE(1970,1,1)</f>
        <v>42107.156319444446</v>
      </c>
      <c r="T3105" s="8">
        <f>(((I3105/60)/60)/24)+DATE(1970,1,1)</f>
        <v>42167.156319444446</v>
      </c>
      <c r="U3105" s="8">
        <f>VALUE(+LEFT(S3105,5))</f>
        <v>42107</v>
      </c>
      <c r="V3105" t="str">
        <f>VLOOKUP(D3105,X$2:Y$13,2)</f>
        <v>1000 to 4999</v>
      </c>
    </row>
    <row r="3106" spans="1:22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>+E3106/D3106</f>
        <v>0.29625000000000001</v>
      </c>
      <c r="P3106">
        <f>AVERAGE(E3106/L3106)</f>
        <v>237</v>
      </c>
      <c r="Q3106" t="str">
        <f>LEFT(N3106,SEARCH("/",N3106)-1)</f>
        <v>theater</v>
      </c>
      <c r="R3106" t="str">
        <f>RIGHT(N3106,LEN(N3106)-SEARCH("/",N3106))</f>
        <v>spaces</v>
      </c>
      <c r="S3106" s="8">
        <f>(((J3106/60)/60)/24)+DATE(1970,1,1)</f>
        <v>42006.908692129626</v>
      </c>
      <c r="T3106" s="8">
        <f>(((I3106/60)/60)/24)+DATE(1970,1,1)</f>
        <v>42038.083333333328</v>
      </c>
      <c r="U3106" s="8">
        <f>VALUE(+LEFT(S3106,5))</f>
        <v>42006</v>
      </c>
      <c r="V3106" t="str">
        <f>VLOOKUP(D3106,X$2:Y$13,2)</f>
        <v>1000 to 4999</v>
      </c>
    </row>
    <row r="3107" spans="1:22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>+E3107/D3107</f>
        <v>0.4236099230111206</v>
      </c>
      <c r="P3107">
        <f>AVERAGE(E3107/L3107)</f>
        <v>79.870967741935488</v>
      </c>
      <c r="Q3107" t="str">
        <f>LEFT(N3107,SEARCH("/",N3107)-1)</f>
        <v>theater</v>
      </c>
      <c r="R3107" t="str">
        <f>RIGHT(N3107,LEN(N3107)-SEARCH("/",N3107))</f>
        <v>spaces</v>
      </c>
      <c r="S3107" s="8">
        <f>(((J3107/60)/60)/24)+DATE(1970,1,1)</f>
        <v>41876.718935185185</v>
      </c>
      <c r="T3107" s="8">
        <f>(((I3107/60)/60)/24)+DATE(1970,1,1)</f>
        <v>41931.208333333336</v>
      </c>
      <c r="U3107" s="8">
        <f>VALUE(+LEFT(S3107,5))</f>
        <v>41876</v>
      </c>
      <c r="V3107" t="str">
        <f>VLOOKUP(D3107,X$2:Y$13,2)</f>
        <v>5000 to 9999</v>
      </c>
    </row>
    <row r="3108" spans="1:22" ht="43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>+E3108/D3108</f>
        <v>4.1000000000000002E-2</v>
      </c>
      <c r="P3108">
        <f>AVERAGE(E3108/L3108)</f>
        <v>10.25</v>
      </c>
      <c r="Q3108" t="str">
        <f>LEFT(N3108,SEARCH("/",N3108)-1)</f>
        <v>theater</v>
      </c>
      <c r="R3108" t="str">
        <f>RIGHT(N3108,LEN(N3108)-SEARCH("/",N3108))</f>
        <v>spaces</v>
      </c>
      <c r="S3108" s="8">
        <f>(((J3108/60)/60)/24)+DATE(1970,1,1)</f>
        <v>42241.429120370376</v>
      </c>
      <c r="T3108" s="8">
        <f>(((I3108/60)/60)/24)+DATE(1970,1,1)</f>
        <v>42263.916666666672</v>
      </c>
      <c r="U3108" s="8">
        <f>VALUE(+LEFT(S3108,5))</f>
        <v>42241</v>
      </c>
      <c r="V3108" t="str">
        <f>VLOOKUP(D3108,X$2:Y$13,2)</f>
        <v>1000 to 4999</v>
      </c>
    </row>
    <row r="3109" spans="1:22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>+E3109/D3109</f>
        <v>0.197625</v>
      </c>
      <c r="P3109">
        <f>AVERAGE(E3109/L3109)</f>
        <v>272.58620689655174</v>
      </c>
      <c r="Q3109" t="str">
        <f>LEFT(N3109,SEARCH("/",N3109)-1)</f>
        <v>theater</v>
      </c>
      <c r="R3109" t="str">
        <f>RIGHT(N3109,LEN(N3109)-SEARCH("/",N3109))</f>
        <v>spaces</v>
      </c>
      <c r="S3109" s="8">
        <f>(((J3109/60)/60)/24)+DATE(1970,1,1)</f>
        <v>42128.814247685179</v>
      </c>
      <c r="T3109" s="8">
        <f>(((I3109/60)/60)/24)+DATE(1970,1,1)</f>
        <v>42135.814247685179</v>
      </c>
      <c r="U3109" s="8">
        <f>VALUE(+LEFT(S3109,5))</f>
        <v>42128</v>
      </c>
      <c r="V3109" t="str">
        <f>VLOOKUP(D3109,X$2:Y$13,2)</f>
        <v>40000 to 44999</v>
      </c>
    </row>
    <row r="3110" spans="1:2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>+E3110/D3110</f>
        <v>5.1999999999999995E-4</v>
      </c>
      <c r="P3110">
        <f>AVERAGE(E3110/L3110)</f>
        <v>13</v>
      </c>
      <c r="Q3110" t="str">
        <f>LEFT(N3110,SEARCH("/",N3110)-1)</f>
        <v>theater</v>
      </c>
      <c r="R3110" t="str">
        <f>RIGHT(N3110,LEN(N3110)-SEARCH("/",N3110))</f>
        <v>spaces</v>
      </c>
      <c r="S3110" s="8">
        <f>(((J3110/60)/60)/24)+DATE(1970,1,1)</f>
        <v>42062.680486111116</v>
      </c>
      <c r="T3110" s="8">
        <f>(((I3110/60)/60)/24)+DATE(1970,1,1)</f>
        <v>42122.638819444444</v>
      </c>
      <c r="U3110" s="8">
        <f>VALUE(+LEFT(S3110,5))</f>
        <v>42062</v>
      </c>
      <c r="V3110" t="str">
        <f>VLOOKUP(D3110,X$2:Y$13,2)</f>
        <v>Greater than or equal to 50000</v>
      </c>
    </row>
    <row r="3111" spans="1:22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>+E3111/D3111</f>
        <v>0.25030188679245285</v>
      </c>
      <c r="P3111">
        <f>AVERAGE(E3111/L3111)</f>
        <v>58.184210526315788</v>
      </c>
      <c r="Q3111" t="str">
        <f>LEFT(N3111,SEARCH("/",N3111)-1)</f>
        <v>theater</v>
      </c>
      <c r="R3111" t="str">
        <f>RIGHT(N3111,LEN(N3111)-SEARCH("/",N3111))</f>
        <v>spaces</v>
      </c>
      <c r="S3111" s="8">
        <f>(((J3111/60)/60)/24)+DATE(1970,1,1)</f>
        <v>41844.125115740739</v>
      </c>
      <c r="T3111" s="8">
        <f>(((I3111/60)/60)/24)+DATE(1970,1,1)</f>
        <v>41879.125115740739</v>
      </c>
      <c r="U3111" s="8">
        <f>VALUE(+LEFT(S3111,5))</f>
        <v>41844</v>
      </c>
      <c r="V3111" t="str">
        <f>VLOOKUP(D3111,X$2:Y$13,2)</f>
        <v>25000 to 29999</v>
      </c>
    </row>
    <row r="3112" spans="1:22" ht="28.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>+E3112/D3112</f>
        <v>4.0000000000000002E-4</v>
      </c>
      <c r="P3112">
        <f>AVERAGE(E3112/L3112)</f>
        <v>10</v>
      </c>
      <c r="Q3112" t="str">
        <f>LEFT(N3112,SEARCH("/",N3112)-1)</f>
        <v>theater</v>
      </c>
      <c r="R3112" t="str">
        <f>RIGHT(N3112,LEN(N3112)-SEARCH("/",N3112))</f>
        <v>spaces</v>
      </c>
      <c r="S3112" s="8">
        <f>(((J3112/60)/60)/24)+DATE(1970,1,1)</f>
        <v>42745.031469907408</v>
      </c>
      <c r="T3112" s="8">
        <f>(((I3112/60)/60)/24)+DATE(1970,1,1)</f>
        <v>42785.031469907408</v>
      </c>
      <c r="U3112" s="8">
        <f>VALUE(+LEFT(S3112,5))</f>
        <v>42745</v>
      </c>
      <c r="V3112" t="str">
        <f>VLOOKUP(D3112,X$2:Y$13,2)</f>
        <v>25000 to 29999</v>
      </c>
    </row>
    <row r="3113" spans="1:22" ht="28.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>+E3113/D3113</f>
        <v>0.26640000000000003</v>
      </c>
      <c r="P3113">
        <f>AVERAGE(E3113/L3113)</f>
        <v>70.10526315789474</v>
      </c>
      <c r="Q3113" t="str">
        <f>LEFT(N3113,SEARCH("/",N3113)-1)</f>
        <v>theater</v>
      </c>
      <c r="R3113" t="str">
        <f>RIGHT(N3113,LEN(N3113)-SEARCH("/",N3113))</f>
        <v>spaces</v>
      </c>
      <c r="S3113" s="8">
        <f>(((J3113/60)/60)/24)+DATE(1970,1,1)</f>
        <v>41885.595138888886</v>
      </c>
      <c r="T3113" s="8">
        <f>(((I3113/60)/60)/24)+DATE(1970,1,1)</f>
        <v>41916.595138888886</v>
      </c>
      <c r="U3113" s="8">
        <f>VALUE(+LEFT(S3113,5))</f>
        <v>41885</v>
      </c>
      <c r="V3113" t="str">
        <f>VLOOKUP(D3113,X$2:Y$13,2)</f>
        <v>20000 to 24999</v>
      </c>
    </row>
    <row r="3114" spans="1:22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>+E3114/D3114</f>
        <v>4.7363636363636365E-2</v>
      </c>
      <c r="P3114">
        <f>AVERAGE(E3114/L3114)</f>
        <v>57.888888888888886</v>
      </c>
      <c r="Q3114" t="str">
        <f>LEFT(N3114,SEARCH("/",N3114)-1)</f>
        <v>theater</v>
      </c>
      <c r="R3114" t="str">
        <f>RIGHT(N3114,LEN(N3114)-SEARCH("/",N3114))</f>
        <v>spaces</v>
      </c>
      <c r="S3114" s="8">
        <f>(((J3114/60)/60)/24)+DATE(1970,1,1)</f>
        <v>42615.121921296297</v>
      </c>
      <c r="T3114" s="8">
        <f>(((I3114/60)/60)/24)+DATE(1970,1,1)</f>
        <v>42675.121921296297</v>
      </c>
      <c r="U3114" s="8">
        <f>VALUE(+LEFT(S3114,5))</f>
        <v>42615</v>
      </c>
      <c r="V3114" t="str">
        <f>VLOOKUP(D3114,X$2:Y$13,2)</f>
        <v>10000 to 14999</v>
      </c>
    </row>
    <row r="3115" spans="1:22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>+E3115/D3115</f>
        <v>4.2435339894712751E-2</v>
      </c>
      <c r="P3115">
        <f>AVERAGE(E3115/L3115)</f>
        <v>125.27027027027027</v>
      </c>
      <c r="Q3115" t="str">
        <f>LEFT(N3115,SEARCH("/",N3115)-1)</f>
        <v>theater</v>
      </c>
      <c r="R3115" t="str">
        <f>RIGHT(N3115,LEN(N3115)-SEARCH("/",N3115))</f>
        <v>spaces</v>
      </c>
      <c r="S3115" s="8">
        <f>(((J3115/60)/60)/24)+DATE(1970,1,1)</f>
        <v>42081.731273148151</v>
      </c>
      <c r="T3115" s="8">
        <f>(((I3115/60)/60)/24)+DATE(1970,1,1)</f>
        <v>42111.731273148151</v>
      </c>
      <c r="U3115" s="8">
        <f>VALUE(+LEFT(S3115,5))</f>
        <v>42081</v>
      </c>
      <c r="V3115" t="str">
        <f>VLOOKUP(D3115,X$2:Y$13,2)</f>
        <v>Greater than or equal to 50000</v>
      </c>
    </row>
    <row r="3116" spans="1:22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>+E3116/D3116</f>
        <v>0</v>
      </c>
      <c r="P3116" t="e">
        <f>AVERAGE(E3116/L3116)</f>
        <v>#DIV/0!</v>
      </c>
      <c r="Q3116" t="str">
        <f>LEFT(N3116,SEARCH("/",N3116)-1)</f>
        <v>theater</v>
      </c>
      <c r="R3116" t="str">
        <f>RIGHT(N3116,LEN(N3116)-SEARCH("/",N3116))</f>
        <v>spaces</v>
      </c>
      <c r="S3116" s="8">
        <f>(((J3116/60)/60)/24)+DATE(1970,1,1)</f>
        <v>41843.632523148146</v>
      </c>
      <c r="T3116" s="8">
        <f>(((I3116/60)/60)/24)+DATE(1970,1,1)</f>
        <v>41903.632523148146</v>
      </c>
      <c r="U3116" s="8">
        <f>VALUE(+LEFT(S3116,5))</f>
        <v>41843</v>
      </c>
      <c r="V3116" t="str">
        <f>VLOOKUP(D3116,X$2:Y$13,2)</f>
        <v>Greater than or equal to 50000</v>
      </c>
    </row>
    <row r="3117" spans="1:22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>+E3117/D3117</f>
        <v>0.03</v>
      </c>
      <c r="P3117">
        <f>AVERAGE(E3117/L3117)</f>
        <v>300</v>
      </c>
      <c r="Q3117" t="str">
        <f>LEFT(N3117,SEARCH("/",N3117)-1)</f>
        <v>theater</v>
      </c>
      <c r="R3117" t="str">
        <f>RIGHT(N3117,LEN(N3117)-SEARCH("/",N3117))</f>
        <v>spaces</v>
      </c>
      <c r="S3117" s="8">
        <f>(((J3117/60)/60)/24)+DATE(1970,1,1)</f>
        <v>42496.447071759263</v>
      </c>
      <c r="T3117" s="8">
        <f>(((I3117/60)/60)/24)+DATE(1970,1,1)</f>
        <v>42526.447071759263</v>
      </c>
      <c r="U3117" s="8">
        <f>VALUE(+LEFT(S3117,5))</f>
        <v>42496</v>
      </c>
      <c r="V3117" t="str">
        <f>VLOOKUP(D3117,X$2:Y$13,2)</f>
        <v>10000 to 14999</v>
      </c>
    </row>
    <row r="3118" spans="1:22" ht="28.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>+E3118/D3118</f>
        <v>0.57333333333333336</v>
      </c>
      <c r="P3118">
        <f>AVERAGE(E3118/L3118)</f>
        <v>43</v>
      </c>
      <c r="Q3118" t="str">
        <f>LEFT(N3118,SEARCH("/",N3118)-1)</f>
        <v>theater</v>
      </c>
      <c r="R3118" t="str">
        <f>RIGHT(N3118,LEN(N3118)-SEARCH("/",N3118))</f>
        <v>spaces</v>
      </c>
      <c r="S3118" s="8">
        <f>(((J3118/60)/60)/24)+DATE(1970,1,1)</f>
        <v>42081.515335648146</v>
      </c>
      <c r="T3118" s="8">
        <f>(((I3118/60)/60)/24)+DATE(1970,1,1)</f>
        <v>42095.515335648146</v>
      </c>
      <c r="U3118" s="8">
        <f>VALUE(+LEFT(S3118,5))</f>
        <v>42081</v>
      </c>
      <c r="V3118" t="str">
        <f>VLOOKUP(D3118,X$2:Y$13,2)</f>
        <v>Less than 1000</v>
      </c>
    </row>
    <row r="3119" spans="1:22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>+E3119/D3119</f>
        <v>1E-3</v>
      </c>
      <c r="P3119">
        <f>AVERAGE(E3119/L3119)</f>
        <v>1</v>
      </c>
      <c r="Q3119" t="str">
        <f>LEFT(N3119,SEARCH("/",N3119)-1)</f>
        <v>theater</v>
      </c>
      <c r="R3119" t="str">
        <f>RIGHT(N3119,LEN(N3119)-SEARCH("/",N3119))</f>
        <v>spaces</v>
      </c>
      <c r="S3119" s="8">
        <f>(((J3119/60)/60)/24)+DATE(1970,1,1)</f>
        <v>42509.374537037031</v>
      </c>
      <c r="T3119" s="8">
        <f>(((I3119/60)/60)/24)+DATE(1970,1,1)</f>
        <v>42517.55</v>
      </c>
      <c r="U3119" s="8">
        <f>VALUE(+LEFT(S3119,5))</f>
        <v>42509</v>
      </c>
      <c r="V3119" t="str">
        <f>VLOOKUP(D3119,X$2:Y$13,2)</f>
        <v>1000 to 4999</v>
      </c>
    </row>
    <row r="3120" spans="1:22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>+E3120/D3120</f>
        <v>3.0999999999999999E-3</v>
      </c>
      <c r="P3120">
        <f>AVERAGE(E3120/L3120)</f>
        <v>775</v>
      </c>
      <c r="Q3120" t="str">
        <f>LEFT(N3120,SEARCH("/",N3120)-1)</f>
        <v>theater</v>
      </c>
      <c r="R3120" t="str">
        <f>RIGHT(N3120,LEN(N3120)-SEARCH("/",N3120))</f>
        <v>spaces</v>
      </c>
      <c r="S3120" s="8">
        <f>(((J3120/60)/60)/24)+DATE(1970,1,1)</f>
        <v>42534.649571759262</v>
      </c>
      <c r="T3120" s="8">
        <f>(((I3120/60)/60)/24)+DATE(1970,1,1)</f>
        <v>42553.649571759262</v>
      </c>
      <c r="U3120" s="8">
        <f>VALUE(+LEFT(S3120,5))</f>
        <v>42534</v>
      </c>
      <c r="V3120" t="str">
        <f>VLOOKUP(D3120,X$2:Y$13,2)</f>
        <v>Greater than or equal to 50000</v>
      </c>
    </row>
    <row r="3121" spans="1:22" ht="43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>+E3121/D3121</f>
        <v>5.0000000000000001E-4</v>
      </c>
      <c r="P3121">
        <f>AVERAGE(E3121/L3121)</f>
        <v>5</v>
      </c>
      <c r="Q3121" t="str">
        <f>LEFT(N3121,SEARCH("/",N3121)-1)</f>
        <v>theater</v>
      </c>
      <c r="R3121" t="str">
        <f>RIGHT(N3121,LEN(N3121)-SEARCH("/",N3121))</f>
        <v>spaces</v>
      </c>
      <c r="S3121" s="8">
        <f>(((J3121/60)/60)/24)+DATE(1970,1,1)</f>
        <v>42060.04550925926</v>
      </c>
      <c r="T3121" s="8">
        <f>(((I3121/60)/60)/24)+DATE(1970,1,1)</f>
        <v>42090.003842592589</v>
      </c>
      <c r="U3121" s="8">
        <f>VALUE(+LEFT(S3121,5))</f>
        <v>42060</v>
      </c>
      <c r="V3121" t="str">
        <f>VLOOKUP(D3121,X$2:Y$13,2)</f>
        <v>10000 to 14999</v>
      </c>
    </row>
    <row r="3122" spans="1:22" ht="28.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>+E3122/D3122</f>
        <v>9.8461538461538464E-5</v>
      </c>
      <c r="P3122">
        <f>AVERAGE(E3122/L3122)</f>
        <v>12.8</v>
      </c>
      <c r="Q3122" t="str">
        <f>LEFT(N3122,SEARCH("/",N3122)-1)</f>
        <v>theater</v>
      </c>
      <c r="R3122" t="str">
        <f>RIGHT(N3122,LEN(N3122)-SEARCH("/",N3122))</f>
        <v>spaces</v>
      </c>
      <c r="S3122" s="8">
        <f>(((J3122/60)/60)/24)+DATE(1970,1,1)</f>
        <v>42435.942083333335</v>
      </c>
      <c r="T3122" s="8">
        <f>(((I3122/60)/60)/24)+DATE(1970,1,1)</f>
        <v>42495.900416666671</v>
      </c>
      <c r="U3122" s="8">
        <f>VALUE(+LEFT(S3122,5))</f>
        <v>42435</v>
      </c>
      <c r="V3122" t="str">
        <f>VLOOKUP(D3122,X$2:Y$13,2)</f>
        <v>Greater than or equal to 50000</v>
      </c>
    </row>
    <row r="3123" spans="1:22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>+E3123/D3123</f>
        <v>6.6666666666666671E-3</v>
      </c>
      <c r="P3123">
        <f>AVERAGE(E3123/L3123)</f>
        <v>10</v>
      </c>
      <c r="Q3123" t="str">
        <f>LEFT(N3123,SEARCH("/",N3123)-1)</f>
        <v>theater</v>
      </c>
      <c r="R3123" t="str">
        <f>RIGHT(N3123,LEN(N3123)-SEARCH("/",N3123))</f>
        <v>spaces</v>
      </c>
      <c r="S3123" s="8">
        <f>(((J3123/60)/60)/24)+DATE(1970,1,1)</f>
        <v>41848.679803240739</v>
      </c>
      <c r="T3123" s="8">
        <f>(((I3123/60)/60)/24)+DATE(1970,1,1)</f>
        <v>41908.679803240739</v>
      </c>
      <c r="U3123" s="8">
        <f>VALUE(+LEFT(S3123,5))</f>
        <v>41848</v>
      </c>
      <c r="V3123" t="str">
        <f>VLOOKUP(D3123,X$2:Y$13,2)</f>
        <v>1000 to 4999</v>
      </c>
    </row>
    <row r="3124" spans="1:2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>+E3124/D3124</f>
        <v>0.58291457286432158</v>
      </c>
      <c r="P3124">
        <f>AVERAGE(E3124/L3124)</f>
        <v>58</v>
      </c>
      <c r="Q3124" t="str">
        <f>LEFT(N3124,SEARCH("/",N3124)-1)</f>
        <v>theater</v>
      </c>
      <c r="R3124" t="str">
        <f>RIGHT(N3124,LEN(N3124)-SEARCH("/",N3124))</f>
        <v>spaces</v>
      </c>
      <c r="S3124" s="8">
        <f>(((J3124/60)/60)/24)+DATE(1970,1,1)</f>
        <v>42678.932083333333</v>
      </c>
      <c r="T3124" s="8">
        <f>(((I3124/60)/60)/24)+DATE(1970,1,1)</f>
        <v>42683.973750000005</v>
      </c>
      <c r="U3124" s="8">
        <f>VALUE(+LEFT(S3124,5))</f>
        <v>42678</v>
      </c>
      <c r="V3124" t="str">
        <f>VLOOKUP(D3124,X$2:Y$13,2)</f>
        <v>Less than 1000</v>
      </c>
    </row>
    <row r="3125" spans="1:22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>+E3125/D3125</f>
        <v>0.68153600000000003</v>
      </c>
      <c r="P3125">
        <f>AVERAGE(E3125/L3125)</f>
        <v>244.80459770114942</v>
      </c>
      <c r="Q3125" t="str">
        <f>LEFT(N3125,SEARCH("/",N3125)-1)</f>
        <v>theater</v>
      </c>
      <c r="R3125" t="str">
        <f>RIGHT(N3125,LEN(N3125)-SEARCH("/",N3125))</f>
        <v>spaces</v>
      </c>
      <c r="S3125" s="8">
        <f>(((J3125/60)/60)/24)+DATE(1970,1,1)</f>
        <v>42530.993032407408</v>
      </c>
      <c r="T3125" s="8">
        <f>(((I3125/60)/60)/24)+DATE(1970,1,1)</f>
        <v>42560.993032407408</v>
      </c>
      <c r="U3125" s="8">
        <f>VALUE(+LEFT(S3125,5))</f>
        <v>42530</v>
      </c>
      <c r="V3125" t="str">
        <f>VLOOKUP(D3125,X$2:Y$13,2)</f>
        <v>Greater than or equal to 50000</v>
      </c>
    </row>
    <row r="3126" spans="1:22" ht="28.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>+E3126/D3126</f>
        <v>3.2499999999999997E-5</v>
      </c>
      <c r="P3126">
        <f>AVERAGE(E3126/L3126)</f>
        <v>6.5</v>
      </c>
      <c r="Q3126" t="str">
        <f>LEFT(N3126,SEARCH("/",N3126)-1)</f>
        <v>theater</v>
      </c>
      <c r="R3126" t="str">
        <f>RIGHT(N3126,LEN(N3126)-SEARCH("/",N3126))</f>
        <v>spaces</v>
      </c>
      <c r="S3126" s="8">
        <f>(((J3126/60)/60)/24)+DATE(1970,1,1)</f>
        <v>41977.780104166668</v>
      </c>
      <c r="T3126" s="8">
        <f>(((I3126/60)/60)/24)+DATE(1970,1,1)</f>
        <v>42037.780104166668</v>
      </c>
      <c r="U3126" s="8">
        <f>VALUE(+LEFT(S3126,5))</f>
        <v>41977</v>
      </c>
      <c r="V3126" t="str">
        <f>VLOOKUP(D3126,X$2:Y$13,2)</f>
        <v>Greater than or equal to 50000</v>
      </c>
    </row>
    <row r="3127" spans="1:2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>+E3127/D3127</f>
        <v>0</v>
      </c>
      <c r="P3127" t="e">
        <f>AVERAGE(E3127/L3127)</f>
        <v>#DIV/0!</v>
      </c>
      <c r="Q3127" t="str">
        <f>LEFT(N3127,SEARCH("/",N3127)-1)</f>
        <v>theater</v>
      </c>
      <c r="R3127" t="str">
        <f>RIGHT(N3127,LEN(N3127)-SEARCH("/",N3127))</f>
        <v>spaces</v>
      </c>
      <c r="S3127" s="8">
        <f>(((J3127/60)/60)/24)+DATE(1970,1,1)</f>
        <v>42346.20685185185</v>
      </c>
      <c r="T3127" s="8">
        <f>(((I3127/60)/60)/24)+DATE(1970,1,1)</f>
        <v>42376.20685185185</v>
      </c>
      <c r="U3127" s="8">
        <f>VALUE(+LEFT(S3127,5))</f>
        <v>42346</v>
      </c>
      <c r="V3127" t="str">
        <f>VLOOKUP(D3127,X$2:Y$13,2)</f>
        <v>Greater than or equal to 50000</v>
      </c>
    </row>
    <row r="3128" spans="1:22" ht="57.6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>+E3128/D3128</f>
        <v>4.1599999999999998E-2</v>
      </c>
      <c r="P3128">
        <f>AVERAGE(E3128/L3128)</f>
        <v>61.176470588235297</v>
      </c>
      <c r="Q3128" t="str">
        <f>LEFT(N3128,SEARCH("/",N3128)-1)</f>
        <v>theater</v>
      </c>
      <c r="R3128" t="str">
        <f>RIGHT(N3128,LEN(N3128)-SEARCH("/",N3128))</f>
        <v>spaces</v>
      </c>
      <c r="S3128" s="8">
        <f>(((J3128/60)/60)/24)+DATE(1970,1,1)</f>
        <v>42427.01807870371</v>
      </c>
      <c r="T3128" s="8">
        <f>(((I3128/60)/60)/24)+DATE(1970,1,1)</f>
        <v>42456.976412037038</v>
      </c>
      <c r="U3128" s="8">
        <f>VALUE(+LEFT(S3128,5))</f>
        <v>42427</v>
      </c>
      <c r="V3128" t="str">
        <f>VLOOKUP(D3128,X$2:Y$13,2)</f>
        <v>25000 to 29999</v>
      </c>
    </row>
    <row r="3129" spans="1:22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>+E3129/D3129</f>
        <v>0</v>
      </c>
      <c r="P3129" t="e">
        <f>AVERAGE(E3129/L3129)</f>
        <v>#DIV/0!</v>
      </c>
      <c r="Q3129" t="str">
        <f>LEFT(N3129,SEARCH("/",N3129)-1)</f>
        <v>theater</v>
      </c>
      <c r="R3129" t="str">
        <f>RIGHT(N3129,LEN(N3129)-SEARCH("/",N3129))</f>
        <v>spaces</v>
      </c>
      <c r="S3129" s="8">
        <f>(((J3129/60)/60)/24)+DATE(1970,1,1)</f>
        <v>42034.856817129628</v>
      </c>
      <c r="T3129" s="8">
        <f>(((I3129/60)/60)/24)+DATE(1970,1,1)</f>
        <v>42064.856817129628</v>
      </c>
      <c r="U3129" s="8">
        <f>VALUE(+LEFT(S3129,5))</f>
        <v>42034</v>
      </c>
      <c r="V3129" t="str">
        <f>VLOOKUP(D3129,X$2:Y$13,2)</f>
        <v>Greater than or equal to 50000</v>
      </c>
    </row>
    <row r="3130" spans="1:22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>+E3130/D3130</f>
        <v>1.0860666666666667</v>
      </c>
      <c r="P3130">
        <f>AVERAGE(E3130/L3130)</f>
        <v>139.23931623931625</v>
      </c>
      <c r="Q3130" t="str">
        <f>LEFT(N3130,SEARCH("/",N3130)-1)</f>
        <v>theater</v>
      </c>
      <c r="R3130" t="str">
        <f>RIGHT(N3130,LEN(N3130)-SEARCH("/",N3130))</f>
        <v>plays</v>
      </c>
      <c r="S3130" s="8">
        <f>(((J3130/60)/60)/24)+DATE(1970,1,1)</f>
        <v>42780.825706018513</v>
      </c>
      <c r="T3130" s="8">
        <f>(((I3130/60)/60)/24)+DATE(1970,1,1)</f>
        <v>42810.784039351856</v>
      </c>
      <c r="U3130" s="8">
        <f>VALUE(+LEFT(S3130,5))</f>
        <v>42780</v>
      </c>
      <c r="V3130" t="str">
        <f>VLOOKUP(D3130,X$2:Y$13,2)</f>
        <v>15000 to 19999</v>
      </c>
    </row>
    <row r="3131" spans="1:22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>+E3131/D3131</f>
        <v>8.0000000000000002E-3</v>
      </c>
      <c r="P3131">
        <f>AVERAGE(E3131/L3131)</f>
        <v>10</v>
      </c>
      <c r="Q3131" t="str">
        <f>LEFT(N3131,SEARCH("/",N3131)-1)</f>
        <v>theater</v>
      </c>
      <c r="R3131" t="str">
        <f>RIGHT(N3131,LEN(N3131)-SEARCH("/",N3131))</f>
        <v>plays</v>
      </c>
      <c r="S3131" s="8">
        <f>(((J3131/60)/60)/24)+DATE(1970,1,1)</f>
        <v>42803.842812499999</v>
      </c>
      <c r="T3131" s="8">
        <f>(((I3131/60)/60)/24)+DATE(1970,1,1)</f>
        <v>42843.801145833335</v>
      </c>
      <c r="U3131" s="8">
        <f>VALUE(+LEFT(S3131,5))</f>
        <v>42803</v>
      </c>
      <c r="V3131" t="str">
        <f>VLOOKUP(D3131,X$2:Y$13,2)</f>
        <v>1000 to 4999</v>
      </c>
    </row>
    <row r="3132" spans="1:22" ht="28.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>+E3132/D3132</f>
        <v>3.7499999999999999E-2</v>
      </c>
      <c r="P3132">
        <f>AVERAGE(E3132/L3132)</f>
        <v>93.75</v>
      </c>
      <c r="Q3132" t="str">
        <f>LEFT(N3132,SEARCH("/",N3132)-1)</f>
        <v>theater</v>
      </c>
      <c r="R3132" t="str">
        <f>RIGHT(N3132,LEN(N3132)-SEARCH("/",N3132))</f>
        <v>plays</v>
      </c>
      <c r="S3132" s="8">
        <f>(((J3132/60)/60)/24)+DATE(1970,1,1)</f>
        <v>42808.640231481477</v>
      </c>
      <c r="T3132" s="8">
        <f>(((I3132/60)/60)/24)+DATE(1970,1,1)</f>
        <v>42839.207638888889</v>
      </c>
      <c r="U3132" s="8">
        <f>VALUE(+LEFT(S3132,5))</f>
        <v>42808</v>
      </c>
      <c r="V3132" t="str">
        <f>VLOOKUP(D3132,X$2:Y$13,2)</f>
        <v>10000 to 14999</v>
      </c>
    </row>
    <row r="3133" spans="1:22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>+E3133/D3133</f>
        <v>0.15731707317073171</v>
      </c>
      <c r="P3133">
        <f>AVERAGE(E3133/L3133)</f>
        <v>53.75</v>
      </c>
      <c r="Q3133" t="str">
        <f>LEFT(N3133,SEARCH("/",N3133)-1)</f>
        <v>theater</v>
      </c>
      <c r="R3133" t="str">
        <f>RIGHT(N3133,LEN(N3133)-SEARCH("/",N3133))</f>
        <v>plays</v>
      </c>
      <c r="S3133" s="8">
        <f>(((J3133/60)/60)/24)+DATE(1970,1,1)</f>
        <v>42803.579224537039</v>
      </c>
      <c r="T3133" s="8">
        <f>(((I3133/60)/60)/24)+DATE(1970,1,1)</f>
        <v>42833.537557870368</v>
      </c>
      <c r="U3133" s="8">
        <f>VALUE(+LEFT(S3133,5))</f>
        <v>42803</v>
      </c>
      <c r="V3133" t="str">
        <f>VLOOKUP(D3133,X$2:Y$13,2)</f>
        <v>1000 to 4999</v>
      </c>
    </row>
    <row r="3134" spans="1:22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>+E3134/D3134</f>
        <v>3.3333333333333332E-4</v>
      </c>
      <c r="P3134">
        <f>AVERAGE(E3134/L3134)</f>
        <v>10</v>
      </c>
      <c r="Q3134" t="str">
        <f>LEFT(N3134,SEARCH("/",N3134)-1)</f>
        <v>theater</v>
      </c>
      <c r="R3134" t="str">
        <f>RIGHT(N3134,LEN(N3134)-SEARCH("/",N3134))</f>
        <v>plays</v>
      </c>
      <c r="S3134" s="8">
        <f>(((J3134/60)/60)/24)+DATE(1970,1,1)</f>
        <v>42786.350231481483</v>
      </c>
      <c r="T3134" s="8">
        <f>(((I3134/60)/60)/24)+DATE(1970,1,1)</f>
        <v>42846.308564814812</v>
      </c>
      <c r="U3134" s="8">
        <f>VALUE(+LEFT(S3134,5))</f>
        <v>42786</v>
      </c>
      <c r="V3134" t="str">
        <f>VLOOKUP(D3134,X$2:Y$13,2)</f>
        <v>30000 to 34999</v>
      </c>
    </row>
    <row r="3135" spans="1:22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>+E3135/D3135</f>
        <v>1.08</v>
      </c>
      <c r="P3135">
        <f>AVERAGE(E3135/L3135)</f>
        <v>33.75</v>
      </c>
      <c r="Q3135" t="str">
        <f>LEFT(N3135,SEARCH("/",N3135)-1)</f>
        <v>theater</v>
      </c>
      <c r="R3135" t="str">
        <f>RIGHT(N3135,LEN(N3135)-SEARCH("/",N3135))</f>
        <v>plays</v>
      </c>
      <c r="S3135" s="8">
        <f>(((J3135/60)/60)/24)+DATE(1970,1,1)</f>
        <v>42788.565208333333</v>
      </c>
      <c r="T3135" s="8">
        <f>(((I3135/60)/60)/24)+DATE(1970,1,1)</f>
        <v>42818.523541666669</v>
      </c>
      <c r="U3135" s="8">
        <f>VALUE(+LEFT(S3135,5))</f>
        <v>42788</v>
      </c>
      <c r="V3135" t="str">
        <f>VLOOKUP(D3135,X$2:Y$13,2)</f>
        <v>Less than 1000</v>
      </c>
    </row>
    <row r="3136" spans="1:22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>+E3136/D3136</f>
        <v>0.22500000000000001</v>
      </c>
      <c r="P3136">
        <f>AVERAGE(E3136/L3136)</f>
        <v>18.75</v>
      </c>
      <c r="Q3136" t="str">
        <f>LEFT(N3136,SEARCH("/",N3136)-1)</f>
        <v>theater</v>
      </c>
      <c r="R3136" t="str">
        <f>RIGHT(N3136,LEN(N3136)-SEARCH("/",N3136))</f>
        <v>plays</v>
      </c>
      <c r="S3136" s="8">
        <f>(((J3136/60)/60)/24)+DATE(1970,1,1)</f>
        <v>42800.720127314817</v>
      </c>
      <c r="T3136" s="8">
        <f>(((I3136/60)/60)/24)+DATE(1970,1,1)</f>
        <v>42821.678460648152</v>
      </c>
      <c r="U3136" s="8">
        <f>VALUE(+LEFT(S3136,5))</f>
        <v>42800</v>
      </c>
      <c r="V3136" t="str">
        <f>VLOOKUP(D3136,X$2:Y$13,2)</f>
        <v>1000 to 4999</v>
      </c>
    </row>
    <row r="3137" spans="1:22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>+E3137/D3137</f>
        <v>0.20849420849420849</v>
      </c>
      <c r="P3137">
        <f>AVERAGE(E3137/L3137)</f>
        <v>23.142857142857142</v>
      </c>
      <c r="Q3137" t="str">
        <f>LEFT(N3137,SEARCH("/",N3137)-1)</f>
        <v>theater</v>
      </c>
      <c r="R3137" t="str">
        <f>RIGHT(N3137,LEN(N3137)-SEARCH("/",N3137))</f>
        <v>plays</v>
      </c>
      <c r="S3137" s="8">
        <f>(((J3137/60)/60)/24)+DATE(1970,1,1)</f>
        <v>42807.151863425926</v>
      </c>
      <c r="T3137" s="8">
        <f>(((I3137/60)/60)/24)+DATE(1970,1,1)</f>
        <v>42829.151863425926</v>
      </c>
      <c r="U3137" s="8">
        <f>VALUE(+LEFT(S3137,5))</f>
        <v>42807</v>
      </c>
      <c r="V3137" t="str">
        <f>VLOOKUP(D3137,X$2:Y$13,2)</f>
        <v>Less than 1000</v>
      </c>
    </row>
    <row r="3138" spans="1:22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>+E3138/D3138</f>
        <v>1.278</v>
      </c>
      <c r="P3138">
        <f>AVERAGE(E3138/L3138)</f>
        <v>29.045454545454547</v>
      </c>
      <c r="Q3138" t="str">
        <f>LEFT(N3138,SEARCH("/",N3138)-1)</f>
        <v>theater</v>
      </c>
      <c r="R3138" t="str">
        <f>RIGHT(N3138,LEN(N3138)-SEARCH("/",N3138))</f>
        <v>plays</v>
      </c>
      <c r="S3138" s="8">
        <f>(((J3138/60)/60)/24)+DATE(1970,1,1)</f>
        <v>42789.462430555555</v>
      </c>
      <c r="T3138" s="8">
        <f>(((I3138/60)/60)/24)+DATE(1970,1,1)</f>
        <v>42825.957638888889</v>
      </c>
      <c r="U3138" s="8">
        <f>VALUE(+LEFT(S3138,5))</f>
        <v>42789</v>
      </c>
      <c r="V3138" t="str">
        <f>VLOOKUP(D3138,X$2:Y$13,2)</f>
        <v>Less than 1000</v>
      </c>
    </row>
    <row r="3139" spans="1:22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>+E3139/D3139</f>
        <v>3.3333333333333333E-2</v>
      </c>
      <c r="P3139">
        <f>AVERAGE(E3139/L3139)</f>
        <v>50</v>
      </c>
      <c r="Q3139" t="str">
        <f>LEFT(N3139,SEARCH("/",N3139)-1)</f>
        <v>theater</v>
      </c>
      <c r="R3139" t="str">
        <f>RIGHT(N3139,LEN(N3139)-SEARCH("/",N3139))</f>
        <v>plays</v>
      </c>
      <c r="S3139" s="8">
        <f>(((J3139/60)/60)/24)+DATE(1970,1,1)</f>
        <v>42807.885057870371</v>
      </c>
      <c r="T3139" s="8">
        <f>(((I3139/60)/60)/24)+DATE(1970,1,1)</f>
        <v>42858.8</v>
      </c>
      <c r="U3139" s="8">
        <f>VALUE(+LEFT(S3139,5))</f>
        <v>42807</v>
      </c>
      <c r="V3139" t="str">
        <f>VLOOKUP(D3139,X$2:Y$13,2)</f>
        <v>1000 to 4999</v>
      </c>
    </row>
    <row r="3140" spans="1:22" ht="43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>+E3140/D3140</f>
        <v>0</v>
      </c>
      <c r="P3140" t="e">
        <f>AVERAGE(E3140/L3140)</f>
        <v>#DIV/0!</v>
      </c>
      <c r="Q3140" t="str">
        <f>LEFT(N3140,SEARCH("/",N3140)-1)</f>
        <v>theater</v>
      </c>
      <c r="R3140" t="str">
        <f>RIGHT(N3140,LEN(N3140)-SEARCH("/",N3140))</f>
        <v>plays</v>
      </c>
      <c r="S3140" s="8">
        <f>(((J3140/60)/60)/24)+DATE(1970,1,1)</f>
        <v>42809.645914351851</v>
      </c>
      <c r="T3140" s="8">
        <f>(((I3140/60)/60)/24)+DATE(1970,1,1)</f>
        <v>42828.645914351851</v>
      </c>
      <c r="U3140" s="8">
        <f>VALUE(+LEFT(S3140,5))</f>
        <v>42809</v>
      </c>
      <c r="V3140" t="str">
        <f>VLOOKUP(D3140,X$2:Y$13,2)</f>
        <v>Less than 1000</v>
      </c>
    </row>
    <row r="3141" spans="1:22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>+E3141/D3141</f>
        <v>5.3999999999999999E-2</v>
      </c>
      <c r="P3141">
        <f>AVERAGE(E3141/L3141)</f>
        <v>450</v>
      </c>
      <c r="Q3141" t="str">
        <f>LEFT(N3141,SEARCH("/",N3141)-1)</f>
        <v>theater</v>
      </c>
      <c r="R3141" t="str">
        <f>RIGHT(N3141,LEN(N3141)-SEARCH("/",N3141))</f>
        <v>plays</v>
      </c>
      <c r="S3141" s="8">
        <f>(((J3141/60)/60)/24)+DATE(1970,1,1)</f>
        <v>42785.270370370374</v>
      </c>
      <c r="T3141" s="8">
        <f>(((I3141/60)/60)/24)+DATE(1970,1,1)</f>
        <v>42819.189583333333</v>
      </c>
      <c r="U3141" s="8">
        <f>VALUE(+LEFT(S3141,5))</f>
        <v>42785</v>
      </c>
      <c r="V3141" t="str">
        <f>VLOOKUP(D3141,X$2:Y$13,2)</f>
        <v>Greater than or equal to 50000</v>
      </c>
    </row>
    <row r="3142" spans="1:22" ht="43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>+E3142/D3142</f>
        <v>9.5999999999999992E-3</v>
      </c>
      <c r="P3142">
        <f>AVERAGE(E3142/L3142)</f>
        <v>24</v>
      </c>
      <c r="Q3142" t="str">
        <f>LEFT(N3142,SEARCH("/",N3142)-1)</f>
        <v>theater</v>
      </c>
      <c r="R3142" t="str">
        <f>RIGHT(N3142,LEN(N3142)-SEARCH("/",N3142))</f>
        <v>plays</v>
      </c>
      <c r="S3142" s="8">
        <f>(((J3142/60)/60)/24)+DATE(1970,1,1)</f>
        <v>42802.718784722223</v>
      </c>
      <c r="T3142" s="8">
        <f>(((I3142/60)/60)/24)+DATE(1970,1,1)</f>
        <v>42832.677118055552</v>
      </c>
      <c r="U3142" s="8">
        <f>VALUE(+LEFT(S3142,5))</f>
        <v>42802</v>
      </c>
      <c r="V3142" t="str">
        <f>VLOOKUP(D3142,X$2:Y$13,2)</f>
        <v>10000 to 14999</v>
      </c>
    </row>
    <row r="3143" spans="1:22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>+E3143/D3143</f>
        <v>0.51600000000000001</v>
      </c>
      <c r="P3143">
        <f>AVERAGE(E3143/L3143)</f>
        <v>32.25</v>
      </c>
      <c r="Q3143" t="str">
        <f>LEFT(N3143,SEARCH("/",N3143)-1)</f>
        <v>theater</v>
      </c>
      <c r="R3143" t="str">
        <f>RIGHT(N3143,LEN(N3143)-SEARCH("/",N3143))</f>
        <v>plays</v>
      </c>
      <c r="S3143" s="8">
        <f>(((J3143/60)/60)/24)+DATE(1970,1,1)</f>
        <v>42800.753333333334</v>
      </c>
      <c r="T3143" s="8">
        <f>(((I3143/60)/60)/24)+DATE(1970,1,1)</f>
        <v>42841.833333333328</v>
      </c>
      <c r="U3143" s="8">
        <f>VALUE(+LEFT(S3143,5))</f>
        <v>42800</v>
      </c>
      <c r="V3143" t="str">
        <f>VLOOKUP(D3143,X$2:Y$13,2)</f>
        <v>Less than 1000</v>
      </c>
    </row>
    <row r="3144" spans="1:22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>+E3144/D3144</f>
        <v>1.6363636363636365E-2</v>
      </c>
      <c r="P3144">
        <f>AVERAGE(E3144/L3144)</f>
        <v>15</v>
      </c>
      <c r="Q3144" t="str">
        <f>LEFT(N3144,SEARCH("/",N3144)-1)</f>
        <v>theater</v>
      </c>
      <c r="R3144" t="str">
        <f>RIGHT(N3144,LEN(N3144)-SEARCH("/",N3144))</f>
        <v>plays</v>
      </c>
      <c r="S3144" s="8">
        <f>(((J3144/60)/60)/24)+DATE(1970,1,1)</f>
        <v>42783.513182870374</v>
      </c>
      <c r="T3144" s="8">
        <f>(((I3144/60)/60)/24)+DATE(1970,1,1)</f>
        <v>42813.471516203703</v>
      </c>
      <c r="U3144" s="8">
        <f>VALUE(+LEFT(S3144,5))</f>
        <v>42783</v>
      </c>
      <c r="V3144" t="str">
        <f>VLOOKUP(D3144,X$2:Y$13,2)</f>
        <v>1000 to 4999</v>
      </c>
    </row>
    <row r="3145" spans="1:22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>+E3145/D3145</f>
        <v>0</v>
      </c>
      <c r="P3145" t="e">
        <f>AVERAGE(E3145/L3145)</f>
        <v>#DIV/0!</v>
      </c>
      <c r="Q3145" t="str">
        <f>LEFT(N3145,SEARCH("/",N3145)-1)</f>
        <v>theater</v>
      </c>
      <c r="R3145" t="str">
        <f>RIGHT(N3145,LEN(N3145)-SEARCH("/",N3145))</f>
        <v>plays</v>
      </c>
      <c r="S3145" s="8">
        <f>(((J3145/60)/60)/24)+DATE(1970,1,1)</f>
        <v>42808.358287037037</v>
      </c>
      <c r="T3145" s="8">
        <f>(((I3145/60)/60)/24)+DATE(1970,1,1)</f>
        <v>42834.358287037037</v>
      </c>
      <c r="U3145" s="8">
        <f>VALUE(+LEFT(S3145,5))</f>
        <v>42808</v>
      </c>
      <c r="V3145" t="str">
        <f>VLOOKUP(D3145,X$2:Y$13,2)</f>
        <v>Less than 1000</v>
      </c>
    </row>
    <row r="3146" spans="1:22" ht="43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>+E3146/D3146</f>
        <v>0.754</v>
      </c>
      <c r="P3146">
        <f>AVERAGE(E3146/L3146)</f>
        <v>251.33333333333334</v>
      </c>
      <c r="Q3146" t="str">
        <f>LEFT(N3146,SEARCH("/",N3146)-1)</f>
        <v>theater</v>
      </c>
      <c r="R3146" t="str">
        <f>RIGHT(N3146,LEN(N3146)-SEARCH("/",N3146))</f>
        <v>plays</v>
      </c>
      <c r="S3146" s="8">
        <f>(((J3146/60)/60)/24)+DATE(1970,1,1)</f>
        <v>42796.538275462968</v>
      </c>
      <c r="T3146" s="8">
        <f>(((I3146/60)/60)/24)+DATE(1970,1,1)</f>
        <v>42813.25</v>
      </c>
      <c r="U3146" s="8">
        <f>VALUE(+LEFT(S3146,5))</f>
        <v>42796</v>
      </c>
      <c r="V3146" t="str">
        <f>VLOOKUP(D3146,X$2:Y$13,2)</f>
        <v>10000 to 14999</v>
      </c>
    </row>
    <row r="3147" spans="1:22" ht="28.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>+E3147/D3147</f>
        <v>0</v>
      </c>
      <c r="P3147" t="e">
        <f>AVERAGE(E3147/L3147)</f>
        <v>#DIV/0!</v>
      </c>
      <c r="Q3147" t="str">
        <f>LEFT(N3147,SEARCH("/",N3147)-1)</f>
        <v>theater</v>
      </c>
      <c r="R3147" t="str">
        <f>RIGHT(N3147,LEN(N3147)-SEARCH("/",N3147))</f>
        <v>plays</v>
      </c>
      <c r="S3147" s="8">
        <f>(((J3147/60)/60)/24)+DATE(1970,1,1)</f>
        <v>42762.040902777779</v>
      </c>
      <c r="T3147" s="8">
        <f>(((I3147/60)/60)/24)+DATE(1970,1,1)</f>
        <v>42821.999236111107</v>
      </c>
      <c r="U3147" s="8">
        <f>VALUE(+LEFT(S3147,5))</f>
        <v>42762</v>
      </c>
      <c r="V3147" t="str">
        <f>VLOOKUP(D3147,X$2:Y$13,2)</f>
        <v>25000 to 29999</v>
      </c>
    </row>
    <row r="3148" spans="1:22" ht="28.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>+E3148/D3148</f>
        <v>0.105</v>
      </c>
      <c r="P3148">
        <f>AVERAGE(E3148/L3148)</f>
        <v>437.5</v>
      </c>
      <c r="Q3148" t="str">
        <f>LEFT(N3148,SEARCH("/",N3148)-1)</f>
        <v>theater</v>
      </c>
      <c r="R3148" t="str">
        <f>RIGHT(N3148,LEN(N3148)-SEARCH("/",N3148))</f>
        <v>plays</v>
      </c>
      <c r="S3148" s="8">
        <f>(((J3148/60)/60)/24)+DATE(1970,1,1)</f>
        <v>42796.682476851856</v>
      </c>
      <c r="T3148" s="8">
        <f>(((I3148/60)/60)/24)+DATE(1970,1,1)</f>
        <v>42841.640810185185</v>
      </c>
      <c r="U3148" s="8">
        <f>VALUE(+LEFT(S3148,5))</f>
        <v>42796</v>
      </c>
      <c r="V3148" t="str">
        <f>VLOOKUP(D3148,X$2:Y$13,2)</f>
        <v>Greater than or equal to 50000</v>
      </c>
    </row>
    <row r="3149" spans="1:22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>+E3149/D3149</f>
        <v>1.1752499999999999</v>
      </c>
      <c r="P3149">
        <f>AVERAGE(E3149/L3149)</f>
        <v>110.35211267605634</v>
      </c>
      <c r="Q3149" t="str">
        <f>LEFT(N3149,SEARCH("/",N3149)-1)</f>
        <v>theater</v>
      </c>
      <c r="R3149" t="str">
        <f>RIGHT(N3149,LEN(N3149)-SEARCH("/",N3149))</f>
        <v>plays</v>
      </c>
      <c r="S3149" s="8">
        <f>(((J3149/60)/60)/24)+DATE(1970,1,1)</f>
        <v>41909.969386574077</v>
      </c>
      <c r="T3149" s="8">
        <f>(((I3149/60)/60)/24)+DATE(1970,1,1)</f>
        <v>41950.011053240742</v>
      </c>
      <c r="U3149" s="8">
        <f>VALUE(+LEFT(S3149,5))</f>
        <v>41909</v>
      </c>
      <c r="V3149" t="str">
        <f>VLOOKUP(D3149,X$2:Y$13,2)</f>
        <v>20000 to 24999</v>
      </c>
    </row>
    <row r="3150" spans="1:22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>+E3150/D3150</f>
        <v>1.3116666666666668</v>
      </c>
      <c r="P3150">
        <f>AVERAGE(E3150/L3150)</f>
        <v>41.421052631578945</v>
      </c>
      <c r="Q3150" t="str">
        <f>LEFT(N3150,SEARCH("/",N3150)-1)</f>
        <v>theater</v>
      </c>
      <c r="R3150" t="str">
        <f>RIGHT(N3150,LEN(N3150)-SEARCH("/",N3150))</f>
        <v>plays</v>
      </c>
      <c r="S3150" s="8">
        <f>(((J3150/60)/60)/24)+DATE(1970,1,1)</f>
        <v>41891.665324074071</v>
      </c>
      <c r="T3150" s="8">
        <f>(((I3150/60)/60)/24)+DATE(1970,1,1)</f>
        <v>41913.166666666664</v>
      </c>
      <c r="U3150" s="8">
        <f>VALUE(+LEFT(S3150,5))</f>
        <v>41891</v>
      </c>
      <c r="V3150" t="str">
        <f>VLOOKUP(D3150,X$2:Y$13,2)</f>
        <v>1000 to 4999</v>
      </c>
    </row>
    <row r="3151" spans="1:22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>+E3151/D3151</f>
        <v>1.04</v>
      </c>
      <c r="P3151">
        <f>AVERAGE(E3151/L3151)</f>
        <v>52</v>
      </c>
      <c r="Q3151" t="str">
        <f>LEFT(N3151,SEARCH("/",N3151)-1)</f>
        <v>theater</v>
      </c>
      <c r="R3151" t="str">
        <f>RIGHT(N3151,LEN(N3151)-SEARCH("/",N3151))</f>
        <v>plays</v>
      </c>
      <c r="S3151" s="8">
        <f>(((J3151/60)/60)/24)+DATE(1970,1,1)</f>
        <v>41226.017361111109</v>
      </c>
      <c r="T3151" s="8">
        <f>(((I3151/60)/60)/24)+DATE(1970,1,1)</f>
        <v>41250.083333333336</v>
      </c>
      <c r="U3151" s="8">
        <f>VALUE(+LEFT(S3151,5))</f>
        <v>41226</v>
      </c>
      <c r="V3151" t="str">
        <f>VLOOKUP(D3151,X$2:Y$13,2)</f>
        <v>1000 to 4999</v>
      </c>
    </row>
    <row r="3152" spans="1:22" ht="43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>+E3152/D3152</f>
        <v>1.01</v>
      </c>
      <c r="P3152">
        <f>AVERAGE(E3152/L3152)</f>
        <v>33.990384615384613</v>
      </c>
      <c r="Q3152" t="str">
        <f>LEFT(N3152,SEARCH("/",N3152)-1)</f>
        <v>theater</v>
      </c>
      <c r="R3152" t="str">
        <f>RIGHT(N3152,LEN(N3152)-SEARCH("/",N3152))</f>
        <v>plays</v>
      </c>
      <c r="S3152" s="8">
        <f>(((J3152/60)/60)/24)+DATE(1970,1,1)</f>
        <v>40478.263923611114</v>
      </c>
      <c r="T3152" s="8">
        <f>(((I3152/60)/60)/24)+DATE(1970,1,1)</f>
        <v>40568.166666666664</v>
      </c>
      <c r="U3152" s="8">
        <f>VALUE(+LEFT(S3152,5))</f>
        <v>40478</v>
      </c>
      <c r="V3152" t="str">
        <f>VLOOKUP(D3152,X$2:Y$13,2)</f>
        <v>1000 to 4999</v>
      </c>
    </row>
    <row r="3153" spans="1:22" ht="28.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>+E3153/D3153</f>
        <v>1.004</v>
      </c>
      <c r="P3153">
        <f>AVERAGE(E3153/L3153)</f>
        <v>103.35294117647059</v>
      </c>
      <c r="Q3153" t="str">
        <f>LEFT(N3153,SEARCH("/",N3153)-1)</f>
        <v>theater</v>
      </c>
      <c r="R3153" t="str">
        <f>RIGHT(N3153,LEN(N3153)-SEARCH("/",N3153))</f>
        <v>plays</v>
      </c>
      <c r="S3153" s="8">
        <f>(((J3153/60)/60)/24)+DATE(1970,1,1)</f>
        <v>41862.83997685185</v>
      </c>
      <c r="T3153" s="8">
        <f>(((I3153/60)/60)/24)+DATE(1970,1,1)</f>
        <v>41892.83997685185</v>
      </c>
      <c r="U3153" s="8">
        <f>VALUE(+LEFT(S3153,5))</f>
        <v>41862</v>
      </c>
      <c r="V3153" t="str">
        <f>VLOOKUP(D3153,X$2:Y$13,2)</f>
        <v>1000 to 4999</v>
      </c>
    </row>
    <row r="3154" spans="1:22" ht="28.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>+E3154/D3154</f>
        <v>1.0595454545454546</v>
      </c>
      <c r="P3154">
        <f>AVERAGE(E3154/L3154)</f>
        <v>34.791044776119406</v>
      </c>
      <c r="Q3154" t="str">
        <f>LEFT(N3154,SEARCH("/",N3154)-1)</f>
        <v>theater</v>
      </c>
      <c r="R3154" t="str">
        <f>RIGHT(N3154,LEN(N3154)-SEARCH("/",N3154))</f>
        <v>plays</v>
      </c>
      <c r="S3154" s="8">
        <f>(((J3154/60)/60)/24)+DATE(1970,1,1)</f>
        <v>41550.867673611108</v>
      </c>
      <c r="T3154" s="8">
        <f>(((I3154/60)/60)/24)+DATE(1970,1,1)</f>
        <v>41580.867673611108</v>
      </c>
      <c r="U3154" s="8">
        <f>VALUE(+LEFT(S3154,5))</f>
        <v>41550</v>
      </c>
      <c r="V3154" t="str">
        <f>VLOOKUP(D3154,X$2:Y$13,2)</f>
        <v>1000 to 4999</v>
      </c>
    </row>
    <row r="3155" spans="1:22" ht="28.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>+E3155/D3155</f>
        <v>3.3558333333333334</v>
      </c>
      <c r="P3155">
        <f>AVERAGE(E3155/L3155)</f>
        <v>41.773858921161825</v>
      </c>
      <c r="Q3155" t="str">
        <f>LEFT(N3155,SEARCH("/",N3155)-1)</f>
        <v>theater</v>
      </c>
      <c r="R3155" t="str">
        <f>RIGHT(N3155,LEN(N3155)-SEARCH("/",N3155))</f>
        <v>plays</v>
      </c>
      <c r="S3155" s="8">
        <f>(((J3155/60)/60)/24)+DATE(1970,1,1)</f>
        <v>40633.154363425929</v>
      </c>
      <c r="T3155" s="8">
        <f>(((I3155/60)/60)/24)+DATE(1970,1,1)</f>
        <v>40664.207638888889</v>
      </c>
      <c r="U3155" s="8">
        <f>VALUE(+LEFT(S3155,5))</f>
        <v>40633</v>
      </c>
      <c r="V3155" t="str">
        <f>VLOOKUP(D3155,X$2:Y$13,2)</f>
        <v>1000 to 4999</v>
      </c>
    </row>
    <row r="3156" spans="1:22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>+E3156/D3156</f>
        <v>1.1292857142857142</v>
      </c>
      <c r="P3156">
        <f>AVERAGE(E3156/L3156)</f>
        <v>64.268292682926827</v>
      </c>
      <c r="Q3156" t="str">
        <f>LEFT(N3156,SEARCH("/",N3156)-1)</f>
        <v>theater</v>
      </c>
      <c r="R3156" t="str">
        <f>RIGHT(N3156,LEN(N3156)-SEARCH("/",N3156))</f>
        <v>plays</v>
      </c>
      <c r="S3156" s="8">
        <f>(((J3156/60)/60)/24)+DATE(1970,1,1)</f>
        <v>40970.875671296293</v>
      </c>
      <c r="T3156" s="8">
        <f>(((I3156/60)/60)/24)+DATE(1970,1,1)</f>
        <v>41000.834004629629</v>
      </c>
      <c r="U3156" s="8">
        <f>VALUE(+LEFT(S3156,5))</f>
        <v>40970</v>
      </c>
      <c r="V3156" t="str">
        <f>VLOOKUP(D3156,X$2:Y$13,2)</f>
        <v>5000 to 9999</v>
      </c>
    </row>
    <row r="3157" spans="1:22" ht="28.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>+E3157/D3157</f>
        <v>1.885046</v>
      </c>
      <c r="P3157">
        <f>AVERAGE(E3157/L3157)</f>
        <v>31.209370860927152</v>
      </c>
      <c r="Q3157" t="str">
        <f>LEFT(N3157,SEARCH("/",N3157)-1)</f>
        <v>theater</v>
      </c>
      <c r="R3157" t="str">
        <f>RIGHT(N3157,LEN(N3157)-SEARCH("/",N3157))</f>
        <v>plays</v>
      </c>
      <c r="S3157" s="8">
        <f>(((J3157/60)/60)/24)+DATE(1970,1,1)</f>
        <v>41233.499131944445</v>
      </c>
      <c r="T3157" s="8">
        <f>(((I3157/60)/60)/24)+DATE(1970,1,1)</f>
        <v>41263.499131944445</v>
      </c>
      <c r="U3157" s="8">
        <f>VALUE(+LEFT(S3157,5))</f>
        <v>41233</v>
      </c>
      <c r="V3157" t="str">
        <f>VLOOKUP(D3157,X$2:Y$13,2)</f>
        <v>5000 to 9999</v>
      </c>
    </row>
    <row r="3158" spans="1:22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>+E3158/D3158</f>
        <v>1.0181818181818181</v>
      </c>
      <c r="P3158">
        <f>AVERAGE(E3158/L3158)</f>
        <v>62.921348314606739</v>
      </c>
      <c r="Q3158" t="str">
        <f>LEFT(N3158,SEARCH("/",N3158)-1)</f>
        <v>theater</v>
      </c>
      <c r="R3158" t="str">
        <f>RIGHT(N3158,LEN(N3158)-SEARCH("/",N3158))</f>
        <v>plays</v>
      </c>
      <c r="S3158" s="8">
        <f>(((J3158/60)/60)/24)+DATE(1970,1,1)</f>
        <v>41026.953055555554</v>
      </c>
      <c r="T3158" s="8">
        <f>(((I3158/60)/60)/24)+DATE(1970,1,1)</f>
        <v>41061.953055555554</v>
      </c>
      <c r="U3158" s="8">
        <f>VALUE(+LEFT(S3158,5))</f>
        <v>41026</v>
      </c>
      <c r="V3158" t="str">
        <f>VLOOKUP(D3158,X$2:Y$13,2)</f>
        <v>5000 to 9999</v>
      </c>
    </row>
    <row r="3159" spans="1:2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>+E3159/D3159</f>
        <v>1.01</v>
      </c>
      <c r="P3159">
        <f>AVERAGE(E3159/L3159)</f>
        <v>98.536585365853654</v>
      </c>
      <c r="Q3159" t="str">
        <f>LEFT(N3159,SEARCH("/",N3159)-1)</f>
        <v>theater</v>
      </c>
      <c r="R3159" t="str">
        <f>RIGHT(N3159,LEN(N3159)-SEARCH("/",N3159))</f>
        <v>plays</v>
      </c>
      <c r="S3159" s="8">
        <f>(((J3159/60)/60)/24)+DATE(1970,1,1)</f>
        <v>41829.788252314815</v>
      </c>
      <c r="T3159" s="8">
        <f>(((I3159/60)/60)/24)+DATE(1970,1,1)</f>
        <v>41839.208333333336</v>
      </c>
      <c r="U3159" s="8">
        <f>VALUE(+LEFT(S3159,5))</f>
        <v>41829</v>
      </c>
      <c r="V3159" t="str">
        <f>VLOOKUP(D3159,X$2:Y$13,2)</f>
        <v>1000 to 4999</v>
      </c>
    </row>
    <row r="3160" spans="1:2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>+E3160/D3160</f>
        <v>1.1399999999999999</v>
      </c>
      <c r="P3160">
        <f>AVERAGE(E3160/L3160)</f>
        <v>82.608695652173907</v>
      </c>
      <c r="Q3160" t="str">
        <f>LEFT(N3160,SEARCH("/",N3160)-1)</f>
        <v>theater</v>
      </c>
      <c r="R3160" t="str">
        <f>RIGHT(N3160,LEN(N3160)-SEARCH("/",N3160))</f>
        <v>plays</v>
      </c>
      <c r="S3160" s="8">
        <f>(((J3160/60)/60)/24)+DATE(1970,1,1)</f>
        <v>41447.839722222219</v>
      </c>
      <c r="T3160" s="8">
        <f>(((I3160/60)/60)/24)+DATE(1970,1,1)</f>
        <v>41477.839722222219</v>
      </c>
      <c r="U3160" s="8">
        <f>VALUE(+LEFT(S3160,5))</f>
        <v>41447</v>
      </c>
      <c r="V3160" t="str">
        <f>VLOOKUP(D3160,X$2:Y$13,2)</f>
        <v>5000 to 9999</v>
      </c>
    </row>
    <row r="3161" spans="1:22" ht="28.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>+E3161/D3161</f>
        <v>1.3348133333333334</v>
      </c>
      <c r="P3161">
        <f>AVERAGE(E3161/L3161)</f>
        <v>38.504230769230773</v>
      </c>
      <c r="Q3161" t="str">
        <f>LEFT(N3161,SEARCH("/",N3161)-1)</f>
        <v>theater</v>
      </c>
      <c r="R3161" t="str">
        <f>RIGHT(N3161,LEN(N3161)-SEARCH("/",N3161))</f>
        <v>plays</v>
      </c>
      <c r="S3161" s="8">
        <f>(((J3161/60)/60)/24)+DATE(1970,1,1)</f>
        <v>40884.066678240742</v>
      </c>
      <c r="T3161" s="8">
        <f>(((I3161/60)/60)/24)+DATE(1970,1,1)</f>
        <v>40926.958333333336</v>
      </c>
      <c r="U3161" s="8">
        <f>VALUE(+LEFT(S3161,5))</f>
        <v>40884</v>
      </c>
      <c r="V3161" t="str">
        <f>VLOOKUP(D3161,X$2:Y$13,2)</f>
        <v>1000 to 4999</v>
      </c>
    </row>
    <row r="3162" spans="1:22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>+E3162/D3162</f>
        <v>1.0153333333333334</v>
      </c>
      <c r="P3162">
        <f>AVERAGE(E3162/L3162)</f>
        <v>80.15789473684211</v>
      </c>
      <c r="Q3162" t="str">
        <f>LEFT(N3162,SEARCH("/",N3162)-1)</f>
        <v>theater</v>
      </c>
      <c r="R3162" t="str">
        <f>RIGHT(N3162,LEN(N3162)-SEARCH("/",N3162))</f>
        <v>plays</v>
      </c>
      <c r="S3162" s="8">
        <f>(((J3162/60)/60)/24)+DATE(1970,1,1)</f>
        <v>41841.26489583333</v>
      </c>
      <c r="T3162" s="8">
        <f>(((I3162/60)/60)/24)+DATE(1970,1,1)</f>
        <v>41864.207638888889</v>
      </c>
      <c r="U3162" s="8">
        <f>VALUE(+LEFT(S3162,5))</f>
        <v>41841</v>
      </c>
      <c r="V3162" t="str">
        <f>VLOOKUP(D3162,X$2:Y$13,2)</f>
        <v>1000 to 4999</v>
      </c>
    </row>
    <row r="3163" spans="1:22" ht="43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>+E3163/D3163</f>
        <v>1.0509999999999999</v>
      </c>
      <c r="P3163">
        <f>AVERAGE(E3163/L3163)</f>
        <v>28.405405405405407</v>
      </c>
      <c r="Q3163" t="str">
        <f>LEFT(N3163,SEARCH("/",N3163)-1)</f>
        <v>theater</v>
      </c>
      <c r="R3163" t="str">
        <f>RIGHT(N3163,LEN(N3163)-SEARCH("/",N3163))</f>
        <v>plays</v>
      </c>
      <c r="S3163" s="8">
        <f>(((J3163/60)/60)/24)+DATE(1970,1,1)</f>
        <v>41897.536134259259</v>
      </c>
      <c r="T3163" s="8">
        <f>(((I3163/60)/60)/24)+DATE(1970,1,1)</f>
        <v>41927.536134259259</v>
      </c>
      <c r="U3163" s="8">
        <f>VALUE(+LEFT(S3163,5))</f>
        <v>41897</v>
      </c>
      <c r="V3163" t="str">
        <f>VLOOKUP(D3163,X$2:Y$13,2)</f>
        <v>1000 to 4999</v>
      </c>
    </row>
    <row r="3164" spans="1:22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>+E3164/D3164</f>
        <v>1.2715000000000001</v>
      </c>
      <c r="P3164">
        <f>AVERAGE(E3164/L3164)</f>
        <v>80.730158730158735</v>
      </c>
      <c r="Q3164" t="str">
        <f>LEFT(N3164,SEARCH("/",N3164)-1)</f>
        <v>theater</v>
      </c>
      <c r="R3164" t="str">
        <f>RIGHT(N3164,LEN(N3164)-SEARCH("/",N3164))</f>
        <v>plays</v>
      </c>
      <c r="S3164" s="8">
        <f>(((J3164/60)/60)/24)+DATE(1970,1,1)</f>
        <v>41799.685902777775</v>
      </c>
      <c r="T3164" s="8">
        <f>(((I3164/60)/60)/24)+DATE(1970,1,1)</f>
        <v>41827.083333333336</v>
      </c>
      <c r="U3164" s="8">
        <f>VALUE(+LEFT(S3164,5))</f>
        <v>41799</v>
      </c>
      <c r="V3164" t="str">
        <f>VLOOKUP(D3164,X$2:Y$13,2)</f>
        <v>1000 to 4999</v>
      </c>
    </row>
    <row r="3165" spans="1:22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>+E3165/D3165</f>
        <v>1.1115384615384616</v>
      </c>
      <c r="P3165">
        <f>AVERAGE(E3165/L3165)</f>
        <v>200.69444444444446</v>
      </c>
      <c r="Q3165" t="str">
        <f>LEFT(N3165,SEARCH("/",N3165)-1)</f>
        <v>theater</v>
      </c>
      <c r="R3165" t="str">
        <f>RIGHT(N3165,LEN(N3165)-SEARCH("/",N3165))</f>
        <v>plays</v>
      </c>
      <c r="S3165" s="8">
        <f>(((J3165/60)/60)/24)+DATE(1970,1,1)</f>
        <v>41775.753761574073</v>
      </c>
      <c r="T3165" s="8">
        <f>(((I3165/60)/60)/24)+DATE(1970,1,1)</f>
        <v>41805.753761574073</v>
      </c>
      <c r="U3165" s="8">
        <f>VALUE(+LEFT(S3165,5))</f>
        <v>41775</v>
      </c>
      <c r="V3165" t="str">
        <f>VLOOKUP(D3165,X$2:Y$13,2)</f>
        <v>10000 to 14999</v>
      </c>
    </row>
    <row r="3166" spans="1:22" ht="43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>+E3166/D3166</f>
        <v>1.0676000000000001</v>
      </c>
      <c r="P3166">
        <f>AVERAGE(E3166/L3166)</f>
        <v>37.591549295774648</v>
      </c>
      <c r="Q3166" t="str">
        <f>LEFT(N3166,SEARCH("/",N3166)-1)</f>
        <v>theater</v>
      </c>
      <c r="R3166" t="str">
        <f>RIGHT(N3166,LEN(N3166)-SEARCH("/",N3166))</f>
        <v>plays</v>
      </c>
      <c r="S3166" s="8">
        <f>(((J3166/60)/60)/24)+DATE(1970,1,1)</f>
        <v>41766.80572916667</v>
      </c>
      <c r="T3166" s="8">
        <f>(((I3166/60)/60)/24)+DATE(1970,1,1)</f>
        <v>41799.80572916667</v>
      </c>
      <c r="U3166" s="8">
        <f>VALUE(+LEFT(S3166,5))</f>
        <v>41766</v>
      </c>
      <c r="V3166" t="str">
        <f>VLOOKUP(D3166,X$2:Y$13,2)</f>
        <v>1000 to 4999</v>
      </c>
    </row>
    <row r="3167" spans="1:22" ht="43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>+E3167/D3167</f>
        <v>1.6266666666666667</v>
      </c>
      <c r="P3167">
        <f>AVERAGE(E3167/L3167)</f>
        <v>58.095238095238095</v>
      </c>
      <c r="Q3167" t="str">
        <f>LEFT(N3167,SEARCH("/",N3167)-1)</f>
        <v>theater</v>
      </c>
      <c r="R3167" t="str">
        <f>RIGHT(N3167,LEN(N3167)-SEARCH("/",N3167))</f>
        <v>plays</v>
      </c>
      <c r="S3167" s="8">
        <f>(((J3167/60)/60)/24)+DATE(1970,1,1)</f>
        <v>40644.159259259257</v>
      </c>
      <c r="T3167" s="8">
        <f>(((I3167/60)/60)/24)+DATE(1970,1,1)</f>
        <v>40666.165972222225</v>
      </c>
      <c r="U3167" s="8">
        <f>VALUE(+LEFT(S3167,5))</f>
        <v>40644</v>
      </c>
      <c r="V3167" t="str">
        <f>VLOOKUP(D3167,X$2:Y$13,2)</f>
        <v>Less than 1000</v>
      </c>
    </row>
    <row r="3168" spans="1:22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>+E3168/D3168</f>
        <v>1.6022808571428573</v>
      </c>
      <c r="P3168">
        <f>AVERAGE(E3168/L3168)</f>
        <v>60.300892473118282</v>
      </c>
      <c r="Q3168" t="str">
        <f>LEFT(N3168,SEARCH("/",N3168)-1)</f>
        <v>theater</v>
      </c>
      <c r="R3168" t="str">
        <f>RIGHT(N3168,LEN(N3168)-SEARCH("/",N3168))</f>
        <v>plays</v>
      </c>
      <c r="S3168" s="8">
        <f>(((J3168/60)/60)/24)+DATE(1970,1,1)</f>
        <v>41940.69158564815</v>
      </c>
      <c r="T3168" s="8">
        <f>(((I3168/60)/60)/24)+DATE(1970,1,1)</f>
        <v>41969.332638888889</v>
      </c>
      <c r="U3168" s="8">
        <f>VALUE(+LEFT(S3168,5))</f>
        <v>41940</v>
      </c>
      <c r="V3168" t="str">
        <f>VLOOKUP(D3168,X$2:Y$13,2)</f>
        <v>35000 to 39999</v>
      </c>
    </row>
    <row r="3169" spans="1:22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>+E3169/D3169</f>
        <v>1.1616666666666666</v>
      </c>
      <c r="P3169">
        <f>AVERAGE(E3169/L3169)</f>
        <v>63.363636363636367</v>
      </c>
      <c r="Q3169" t="str">
        <f>LEFT(N3169,SEARCH("/",N3169)-1)</f>
        <v>theater</v>
      </c>
      <c r="R3169" t="str">
        <f>RIGHT(N3169,LEN(N3169)-SEARCH("/",N3169))</f>
        <v>plays</v>
      </c>
      <c r="S3169" s="8">
        <f>(((J3169/60)/60)/24)+DATE(1970,1,1)</f>
        <v>41839.175706018519</v>
      </c>
      <c r="T3169" s="8">
        <f>(((I3169/60)/60)/24)+DATE(1970,1,1)</f>
        <v>41853.175706018519</v>
      </c>
      <c r="U3169" s="8">
        <f>VALUE(+LEFT(S3169,5))</f>
        <v>41839</v>
      </c>
      <c r="V3169" t="str">
        <f>VLOOKUP(D3169,X$2:Y$13,2)</f>
        <v>1000 to 4999</v>
      </c>
    </row>
    <row r="3170" spans="1:22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>+E3170/D3170</f>
        <v>1.242</v>
      </c>
      <c r="P3170">
        <f>AVERAGE(E3170/L3170)</f>
        <v>50.901639344262293</v>
      </c>
      <c r="Q3170" t="str">
        <f>LEFT(N3170,SEARCH("/",N3170)-1)</f>
        <v>theater</v>
      </c>
      <c r="R3170" t="str">
        <f>RIGHT(N3170,LEN(N3170)-SEARCH("/",N3170))</f>
        <v>plays</v>
      </c>
      <c r="S3170" s="8">
        <f>(((J3170/60)/60)/24)+DATE(1970,1,1)</f>
        <v>41772.105937500004</v>
      </c>
      <c r="T3170" s="8">
        <f>(((I3170/60)/60)/24)+DATE(1970,1,1)</f>
        <v>41803.916666666664</v>
      </c>
      <c r="U3170" s="8">
        <f>VALUE(+LEFT(S3170,5))</f>
        <v>41772</v>
      </c>
      <c r="V3170" t="str">
        <f>VLOOKUP(D3170,X$2:Y$13,2)</f>
        <v>1000 to 4999</v>
      </c>
    </row>
    <row r="3171" spans="1:22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>+E3171/D3171</f>
        <v>1.030125</v>
      </c>
      <c r="P3171">
        <f>AVERAGE(E3171/L3171)</f>
        <v>100.5</v>
      </c>
      <c r="Q3171" t="str">
        <f>LEFT(N3171,SEARCH("/",N3171)-1)</f>
        <v>theater</v>
      </c>
      <c r="R3171" t="str">
        <f>RIGHT(N3171,LEN(N3171)-SEARCH("/",N3171))</f>
        <v>plays</v>
      </c>
      <c r="S3171" s="8">
        <f>(((J3171/60)/60)/24)+DATE(1970,1,1)</f>
        <v>41591.737974537034</v>
      </c>
      <c r="T3171" s="8">
        <f>(((I3171/60)/60)/24)+DATE(1970,1,1)</f>
        <v>41621.207638888889</v>
      </c>
      <c r="U3171" s="8">
        <f>VALUE(+LEFT(S3171,5))</f>
        <v>41591</v>
      </c>
      <c r="V3171" t="str">
        <f>VLOOKUP(D3171,X$2:Y$13,2)</f>
        <v>5000 to 9999</v>
      </c>
    </row>
    <row r="3172" spans="1:22" ht="28.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>+E3172/D3172</f>
        <v>1.1225000000000001</v>
      </c>
      <c r="P3172">
        <f>AVERAGE(E3172/L3172)</f>
        <v>31.619718309859156</v>
      </c>
      <c r="Q3172" t="str">
        <f>LEFT(N3172,SEARCH("/",N3172)-1)</f>
        <v>theater</v>
      </c>
      <c r="R3172" t="str">
        <f>RIGHT(N3172,LEN(N3172)-SEARCH("/",N3172))</f>
        <v>plays</v>
      </c>
      <c r="S3172" s="8">
        <f>(((J3172/60)/60)/24)+DATE(1970,1,1)</f>
        <v>41789.080370370371</v>
      </c>
      <c r="T3172" s="8">
        <f>(((I3172/60)/60)/24)+DATE(1970,1,1)</f>
        <v>41822.166666666664</v>
      </c>
      <c r="U3172" s="8">
        <f>VALUE(+LEFT(S3172,5))</f>
        <v>41789</v>
      </c>
      <c r="V3172" t="str">
        <f>VLOOKUP(D3172,X$2:Y$13,2)</f>
        <v>1000 to 4999</v>
      </c>
    </row>
    <row r="3173" spans="1:22" ht="43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>+E3173/D3173</f>
        <v>1.0881428571428571</v>
      </c>
      <c r="P3173">
        <f>AVERAGE(E3173/L3173)</f>
        <v>65.102564102564102</v>
      </c>
      <c r="Q3173" t="str">
        <f>LEFT(N3173,SEARCH("/",N3173)-1)</f>
        <v>theater</v>
      </c>
      <c r="R3173" t="str">
        <f>RIGHT(N3173,LEN(N3173)-SEARCH("/",N3173))</f>
        <v>plays</v>
      </c>
      <c r="S3173" s="8">
        <f>(((J3173/60)/60)/24)+DATE(1970,1,1)</f>
        <v>42466.608310185184</v>
      </c>
      <c r="T3173" s="8">
        <f>(((I3173/60)/60)/24)+DATE(1970,1,1)</f>
        <v>42496.608310185184</v>
      </c>
      <c r="U3173" s="8">
        <f>VALUE(+LEFT(S3173,5))</f>
        <v>42466</v>
      </c>
      <c r="V3173" t="str">
        <f>VLOOKUP(D3173,X$2:Y$13,2)</f>
        <v>5000 to 9999</v>
      </c>
    </row>
    <row r="3174" spans="1:22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>+E3174/D3174</f>
        <v>1.1499999999999999</v>
      </c>
      <c r="P3174">
        <f>AVERAGE(E3174/L3174)</f>
        <v>79.310344827586206</v>
      </c>
      <c r="Q3174" t="str">
        <f>LEFT(N3174,SEARCH("/",N3174)-1)</f>
        <v>theater</v>
      </c>
      <c r="R3174" t="str">
        <f>RIGHT(N3174,LEN(N3174)-SEARCH("/",N3174))</f>
        <v>plays</v>
      </c>
      <c r="S3174" s="8">
        <f>(((J3174/60)/60)/24)+DATE(1970,1,1)</f>
        <v>40923.729953703703</v>
      </c>
      <c r="T3174" s="8">
        <f>(((I3174/60)/60)/24)+DATE(1970,1,1)</f>
        <v>40953.729953703703</v>
      </c>
      <c r="U3174" s="8">
        <f>VALUE(+LEFT(S3174,5))</f>
        <v>40923</v>
      </c>
      <c r="V3174" t="str">
        <f>VLOOKUP(D3174,X$2:Y$13,2)</f>
        <v>1000 to 4999</v>
      </c>
    </row>
    <row r="3175" spans="1:22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>+E3175/D3175</f>
        <v>1.03</v>
      </c>
      <c r="P3175">
        <f>AVERAGE(E3175/L3175)</f>
        <v>139.18918918918919</v>
      </c>
      <c r="Q3175" t="str">
        <f>LEFT(N3175,SEARCH("/",N3175)-1)</f>
        <v>theater</v>
      </c>
      <c r="R3175" t="str">
        <f>RIGHT(N3175,LEN(N3175)-SEARCH("/",N3175))</f>
        <v>plays</v>
      </c>
      <c r="S3175" s="8">
        <f>(((J3175/60)/60)/24)+DATE(1970,1,1)</f>
        <v>41878.878379629627</v>
      </c>
      <c r="T3175" s="8">
        <f>(((I3175/60)/60)/24)+DATE(1970,1,1)</f>
        <v>41908.878379629627</v>
      </c>
      <c r="U3175" s="8">
        <f>VALUE(+LEFT(S3175,5))</f>
        <v>41878</v>
      </c>
      <c r="V3175" t="str">
        <f>VLOOKUP(D3175,X$2:Y$13,2)</f>
        <v>10000 to 14999</v>
      </c>
    </row>
    <row r="3176" spans="1:22" ht="43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>+E3176/D3176</f>
        <v>1.0113333333333334</v>
      </c>
      <c r="P3176">
        <f>AVERAGE(E3176/L3176)</f>
        <v>131.91304347826087</v>
      </c>
      <c r="Q3176" t="str">
        <f>LEFT(N3176,SEARCH("/",N3176)-1)</f>
        <v>theater</v>
      </c>
      <c r="R3176" t="str">
        <f>RIGHT(N3176,LEN(N3176)-SEARCH("/",N3176))</f>
        <v>plays</v>
      </c>
      <c r="S3176" s="8">
        <f>(((J3176/60)/60)/24)+DATE(1970,1,1)</f>
        <v>41862.864675925928</v>
      </c>
      <c r="T3176" s="8">
        <f>(((I3176/60)/60)/24)+DATE(1970,1,1)</f>
        <v>41876.864675925928</v>
      </c>
      <c r="U3176" s="8">
        <f>VALUE(+LEFT(S3176,5))</f>
        <v>41862</v>
      </c>
      <c r="V3176" t="str">
        <f>VLOOKUP(D3176,X$2:Y$13,2)</f>
        <v>1000 to 4999</v>
      </c>
    </row>
    <row r="3177" spans="1:22" ht="43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>+E3177/D3177</f>
        <v>1.0955999999999999</v>
      </c>
      <c r="P3177">
        <f>AVERAGE(E3177/L3177)</f>
        <v>91.3</v>
      </c>
      <c r="Q3177" t="str">
        <f>LEFT(N3177,SEARCH("/",N3177)-1)</f>
        <v>theater</v>
      </c>
      <c r="R3177" t="str">
        <f>RIGHT(N3177,LEN(N3177)-SEARCH("/",N3177))</f>
        <v>plays</v>
      </c>
      <c r="S3177" s="8">
        <f>(((J3177/60)/60)/24)+DATE(1970,1,1)</f>
        <v>40531.886886574073</v>
      </c>
      <c r="T3177" s="8">
        <f>(((I3177/60)/60)/24)+DATE(1970,1,1)</f>
        <v>40591.886886574073</v>
      </c>
      <c r="U3177" s="8">
        <f>VALUE(+LEFT(S3177,5))</f>
        <v>40531</v>
      </c>
      <c r="V3177" t="str">
        <f>VLOOKUP(D3177,X$2:Y$13,2)</f>
        <v>5000 to 9999</v>
      </c>
    </row>
    <row r="3178" spans="1:22" ht="43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>+E3178/D3178</f>
        <v>1.148421052631579</v>
      </c>
      <c r="P3178">
        <f>AVERAGE(E3178/L3178)</f>
        <v>39.672727272727272</v>
      </c>
      <c r="Q3178" t="str">
        <f>LEFT(N3178,SEARCH("/",N3178)-1)</f>
        <v>theater</v>
      </c>
      <c r="R3178" t="str">
        <f>RIGHT(N3178,LEN(N3178)-SEARCH("/",N3178))</f>
        <v>plays</v>
      </c>
      <c r="S3178" s="8">
        <f>(((J3178/60)/60)/24)+DATE(1970,1,1)</f>
        <v>41477.930914351848</v>
      </c>
      <c r="T3178" s="8">
        <f>(((I3178/60)/60)/24)+DATE(1970,1,1)</f>
        <v>41504.625</v>
      </c>
      <c r="U3178" s="8">
        <f>VALUE(+LEFT(S3178,5))</f>
        <v>41477</v>
      </c>
      <c r="V3178" t="str">
        <f>VLOOKUP(D3178,X$2:Y$13,2)</f>
        <v>1000 to 4999</v>
      </c>
    </row>
    <row r="3179" spans="1:22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>+E3179/D3179</f>
        <v>1.1739999999999999</v>
      </c>
      <c r="P3179">
        <f>AVERAGE(E3179/L3179)</f>
        <v>57.549019607843135</v>
      </c>
      <c r="Q3179" t="str">
        <f>LEFT(N3179,SEARCH("/",N3179)-1)</f>
        <v>theater</v>
      </c>
      <c r="R3179" t="str">
        <f>RIGHT(N3179,LEN(N3179)-SEARCH("/",N3179))</f>
        <v>plays</v>
      </c>
      <c r="S3179" s="8">
        <f>(((J3179/60)/60)/24)+DATE(1970,1,1)</f>
        <v>41781.666770833333</v>
      </c>
      <c r="T3179" s="8">
        <f>(((I3179/60)/60)/24)+DATE(1970,1,1)</f>
        <v>41811.666770833333</v>
      </c>
      <c r="U3179" s="8">
        <f>VALUE(+LEFT(S3179,5))</f>
        <v>41781</v>
      </c>
      <c r="V3179" t="str">
        <f>VLOOKUP(D3179,X$2:Y$13,2)</f>
        <v>1000 to 4999</v>
      </c>
    </row>
    <row r="3180" spans="1:22" ht="43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>+E3180/D3180</f>
        <v>1.7173333333333334</v>
      </c>
      <c r="P3180">
        <f>AVERAGE(E3180/L3180)</f>
        <v>33.025641025641029</v>
      </c>
      <c r="Q3180" t="str">
        <f>LEFT(N3180,SEARCH("/",N3180)-1)</f>
        <v>theater</v>
      </c>
      <c r="R3180" t="str">
        <f>RIGHT(N3180,LEN(N3180)-SEARCH("/",N3180))</f>
        <v>plays</v>
      </c>
      <c r="S3180" s="8">
        <f>(((J3180/60)/60)/24)+DATE(1970,1,1)</f>
        <v>41806.605034722219</v>
      </c>
      <c r="T3180" s="8">
        <f>(((I3180/60)/60)/24)+DATE(1970,1,1)</f>
        <v>41836.605034722219</v>
      </c>
      <c r="U3180" s="8">
        <f>VALUE(+LEFT(S3180,5))</f>
        <v>41806</v>
      </c>
      <c r="V3180" t="str">
        <f>VLOOKUP(D3180,X$2:Y$13,2)</f>
        <v>1000 to 4999</v>
      </c>
    </row>
    <row r="3181" spans="1:22" ht="28.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>+E3181/D3181</f>
        <v>1.1416238095238094</v>
      </c>
      <c r="P3181">
        <f>AVERAGE(E3181/L3181)</f>
        <v>77.335806451612896</v>
      </c>
      <c r="Q3181" t="str">
        <f>LEFT(N3181,SEARCH("/",N3181)-1)</f>
        <v>theater</v>
      </c>
      <c r="R3181" t="str">
        <f>RIGHT(N3181,LEN(N3181)-SEARCH("/",N3181))</f>
        <v>plays</v>
      </c>
      <c r="S3181" s="8">
        <f>(((J3181/60)/60)/24)+DATE(1970,1,1)</f>
        <v>41375.702210648145</v>
      </c>
      <c r="T3181" s="8">
        <f>(((I3181/60)/60)/24)+DATE(1970,1,1)</f>
        <v>41400.702210648145</v>
      </c>
      <c r="U3181" s="8">
        <f>VALUE(+LEFT(S3181,5))</f>
        <v>41375</v>
      </c>
      <c r="V3181" t="str">
        <f>VLOOKUP(D3181,X$2:Y$13,2)</f>
        <v>1000 to 4999</v>
      </c>
    </row>
    <row r="3182" spans="1:22" ht="28.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>+E3182/D3182</f>
        <v>1.1975</v>
      </c>
      <c r="P3182">
        <f>AVERAGE(E3182/L3182)</f>
        <v>31.933333333333334</v>
      </c>
      <c r="Q3182" t="str">
        <f>LEFT(N3182,SEARCH("/",N3182)-1)</f>
        <v>theater</v>
      </c>
      <c r="R3182" t="str">
        <f>RIGHT(N3182,LEN(N3182)-SEARCH("/",N3182))</f>
        <v>plays</v>
      </c>
      <c r="S3182" s="8">
        <f>(((J3182/60)/60)/24)+DATE(1970,1,1)</f>
        <v>41780.412604166668</v>
      </c>
      <c r="T3182" s="8">
        <f>(((I3182/60)/60)/24)+DATE(1970,1,1)</f>
        <v>41810.412604166668</v>
      </c>
      <c r="U3182" s="8">
        <f>VALUE(+LEFT(S3182,5))</f>
        <v>41780</v>
      </c>
      <c r="V3182" t="str">
        <f>VLOOKUP(D3182,X$2:Y$13,2)</f>
        <v>1000 to 4999</v>
      </c>
    </row>
    <row r="3183" spans="1:22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>+E3183/D3183</f>
        <v>1.0900000000000001</v>
      </c>
      <c r="P3183">
        <f>AVERAGE(E3183/L3183)</f>
        <v>36.333333333333336</v>
      </c>
      <c r="Q3183" t="str">
        <f>LEFT(N3183,SEARCH("/",N3183)-1)</f>
        <v>theater</v>
      </c>
      <c r="R3183" t="str">
        <f>RIGHT(N3183,LEN(N3183)-SEARCH("/",N3183))</f>
        <v>plays</v>
      </c>
      <c r="S3183" s="8">
        <f>(((J3183/60)/60)/24)+DATE(1970,1,1)</f>
        <v>41779.310034722221</v>
      </c>
      <c r="T3183" s="8">
        <f>(((I3183/60)/60)/24)+DATE(1970,1,1)</f>
        <v>41805.666666666664</v>
      </c>
      <c r="U3183" s="8">
        <f>VALUE(+LEFT(S3183,5))</f>
        <v>41779</v>
      </c>
      <c r="V3183" t="str">
        <f>VLOOKUP(D3183,X$2:Y$13,2)</f>
        <v>Less than 1000</v>
      </c>
    </row>
    <row r="3184" spans="1:22" ht="43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>+E3184/D3184</f>
        <v>1.0088571428571429</v>
      </c>
      <c r="P3184">
        <f>AVERAGE(E3184/L3184)</f>
        <v>46.768211920529801</v>
      </c>
      <c r="Q3184" t="str">
        <f>LEFT(N3184,SEARCH("/",N3184)-1)</f>
        <v>theater</v>
      </c>
      <c r="R3184" t="str">
        <f>RIGHT(N3184,LEN(N3184)-SEARCH("/",N3184))</f>
        <v>plays</v>
      </c>
      <c r="S3184" s="8">
        <f>(((J3184/60)/60)/24)+DATE(1970,1,1)</f>
        <v>40883.949317129627</v>
      </c>
      <c r="T3184" s="8">
        <f>(((I3184/60)/60)/24)+DATE(1970,1,1)</f>
        <v>40939.708333333336</v>
      </c>
      <c r="U3184" s="8">
        <f>VALUE(+LEFT(S3184,5))</f>
        <v>40883</v>
      </c>
      <c r="V3184" t="str">
        <f>VLOOKUP(D3184,X$2:Y$13,2)</f>
        <v>5000 to 9999</v>
      </c>
    </row>
    <row r="3185" spans="1:22" ht="28.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>+E3185/D3185</f>
        <v>1.0900000000000001</v>
      </c>
      <c r="P3185">
        <f>AVERAGE(E3185/L3185)</f>
        <v>40.073529411764703</v>
      </c>
      <c r="Q3185" t="str">
        <f>LEFT(N3185,SEARCH("/",N3185)-1)</f>
        <v>theater</v>
      </c>
      <c r="R3185" t="str">
        <f>RIGHT(N3185,LEN(N3185)-SEARCH("/",N3185))</f>
        <v>plays</v>
      </c>
      <c r="S3185" s="8">
        <f>(((J3185/60)/60)/24)+DATE(1970,1,1)</f>
        <v>41491.79478009259</v>
      </c>
      <c r="T3185" s="8">
        <f>(((I3185/60)/60)/24)+DATE(1970,1,1)</f>
        <v>41509.79478009259</v>
      </c>
      <c r="U3185" s="8">
        <f>VALUE(+LEFT(S3185,5))</f>
        <v>41491</v>
      </c>
      <c r="V3185" t="str">
        <f>VLOOKUP(D3185,X$2:Y$13,2)</f>
        <v>1000 to 4999</v>
      </c>
    </row>
    <row r="3186" spans="1:22" ht="28.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>+E3186/D3186</f>
        <v>1.0720930232558139</v>
      </c>
      <c r="P3186">
        <f>AVERAGE(E3186/L3186)</f>
        <v>100.21739130434783</v>
      </c>
      <c r="Q3186" t="str">
        <f>LEFT(N3186,SEARCH("/",N3186)-1)</f>
        <v>theater</v>
      </c>
      <c r="R3186" t="str">
        <f>RIGHT(N3186,LEN(N3186)-SEARCH("/",N3186))</f>
        <v>plays</v>
      </c>
      <c r="S3186" s="8">
        <f>(((J3186/60)/60)/24)+DATE(1970,1,1)</f>
        <v>41791.993414351848</v>
      </c>
      <c r="T3186" s="8">
        <f>(((I3186/60)/60)/24)+DATE(1970,1,1)</f>
        <v>41821.993414351848</v>
      </c>
      <c r="U3186" s="8">
        <f>VALUE(+LEFT(S3186,5))</f>
        <v>41791</v>
      </c>
      <c r="V3186" t="str">
        <f>VLOOKUP(D3186,X$2:Y$13,2)</f>
        <v>1000 to 4999</v>
      </c>
    </row>
    <row r="3187" spans="1:22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>+E3187/D3187</f>
        <v>1</v>
      </c>
      <c r="P3187">
        <f>AVERAGE(E3187/L3187)</f>
        <v>41.666666666666664</v>
      </c>
      <c r="Q3187" t="str">
        <f>LEFT(N3187,SEARCH("/",N3187)-1)</f>
        <v>theater</v>
      </c>
      <c r="R3187" t="str">
        <f>RIGHT(N3187,LEN(N3187)-SEARCH("/",N3187))</f>
        <v>plays</v>
      </c>
      <c r="S3187" s="8">
        <f>(((J3187/60)/60)/24)+DATE(1970,1,1)</f>
        <v>41829.977326388893</v>
      </c>
      <c r="T3187" s="8">
        <f>(((I3187/60)/60)/24)+DATE(1970,1,1)</f>
        <v>41836.977326388893</v>
      </c>
      <c r="U3187" s="8">
        <f>VALUE(+LEFT(S3187,5))</f>
        <v>41829</v>
      </c>
      <c r="V3187" t="str">
        <f>VLOOKUP(D3187,X$2:Y$13,2)</f>
        <v>1000 to 4999</v>
      </c>
    </row>
    <row r="3188" spans="1:22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>+E3188/D3188</f>
        <v>1.0218750000000001</v>
      </c>
      <c r="P3188">
        <f>AVERAGE(E3188/L3188)</f>
        <v>46.714285714285715</v>
      </c>
      <c r="Q3188" t="str">
        <f>LEFT(N3188,SEARCH("/",N3188)-1)</f>
        <v>theater</v>
      </c>
      <c r="R3188" t="str">
        <f>RIGHT(N3188,LEN(N3188)-SEARCH("/",N3188))</f>
        <v>plays</v>
      </c>
      <c r="S3188" s="8">
        <f>(((J3188/60)/60)/24)+DATE(1970,1,1)</f>
        <v>41868.924050925925</v>
      </c>
      <c r="T3188" s="8">
        <f>(((I3188/60)/60)/24)+DATE(1970,1,1)</f>
        <v>41898.875</v>
      </c>
      <c r="U3188" s="8">
        <f>VALUE(+LEFT(S3188,5))</f>
        <v>41868</v>
      </c>
      <c r="V3188" t="str">
        <f>VLOOKUP(D3188,X$2:Y$13,2)</f>
        <v>1000 to 4999</v>
      </c>
    </row>
    <row r="3189" spans="1:22" ht="43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>+E3189/D3189</f>
        <v>1.1629333333333334</v>
      </c>
      <c r="P3189">
        <f>AVERAGE(E3189/L3189)</f>
        <v>71.491803278688522</v>
      </c>
      <c r="Q3189" t="str">
        <f>LEFT(N3189,SEARCH("/",N3189)-1)</f>
        <v>theater</v>
      </c>
      <c r="R3189" t="str">
        <f>RIGHT(N3189,LEN(N3189)-SEARCH("/",N3189))</f>
        <v>plays</v>
      </c>
      <c r="S3189" s="8">
        <f>(((J3189/60)/60)/24)+DATE(1970,1,1)</f>
        <v>41835.666354166664</v>
      </c>
      <c r="T3189" s="8">
        <f>(((I3189/60)/60)/24)+DATE(1970,1,1)</f>
        <v>41855.666354166664</v>
      </c>
      <c r="U3189" s="8">
        <f>VALUE(+LEFT(S3189,5))</f>
        <v>41835</v>
      </c>
      <c r="V3189" t="str">
        <f>VLOOKUP(D3189,X$2:Y$13,2)</f>
        <v>15000 to 19999</v>
      </c>
    </row>
    <row r="3190" spans="1:22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>+E3190/D3190</f>
        <v>0.65</v>
      </c>
      <c r="P3190">
        <f>AVERAGE(E3190/L3190)</f>
        <v>14.444444444444445</v>
      </c>
      <c r="Q3190" t="str">
        <f>LEFT(N3190,SEARCH("/",N3190)-1)</f>
        <v>theater</v>
      </c>
      <c r="R3190" t="str">
        <f>RIGHT(N3190,LEN(N3190)-SEARCH("/",N3190))</f>
        <v>musical</v>
      </c>
      <c r="S3190" s="8">
        <f>(((J3190/60)/60)/24)+DATE(1970,1,1)</f>
        <v>42144.415532407409</v>
      </c>
      <c r="T3190" s="8">
        <f>(((I3190/60)/60)/24)+DATE(1970,1,1)</f>
        <v>42165.415532407409</v>
      </c>
      <c r="U3190" s="8">
        <f>VALUE(+LEFT(S3190,5))</f>
        <v>42144</v>
      </c>
      <c r="V3190" t="str">
        <f>VLOOKUP(D3190,X$2:Y$13,2)</f>
        <v>Less than 1000</v>
      </c>
    </row>
    <row r="3191" spans="1:22" ht="43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>+E3191/D3191</f>
        <v>0.12327272727272727</v>
      </c>
      <c r="P3191">
        <f>AVERAGE(E3191/L3191)</f>
        <v>356.84210526315792</v>
      </c>
      <c r="Q3191" t="str">
        <f>LEFT(N3191,SEARCH("/",N3191)-1)</f>
        <v>theater</v>
      </c>
      <c r="R3191" t="str">
        <f>RIGHT(N3191,LEN(N3191)-SEARCH("/",N3191))</f>
        <v>musical</v>
      </c>
      <c r="S3191" s="8">
        <f>(((J3191/60)/60)/24)+DATE(1970,1,1)</f>
        <v>42118.346435185187</v>
      </c>
      <c r="T3191" s="8">
        <f>(((I3191/60)/60)/24)+DATE(1970,1,1)</f>
        <v>42148.346435185187</v>
      </c>
      <c r="U3191" s="8">
        <f>VALUE(+LEFT(S3191,5))</f>
        <v>42118</v>
      </c>
      <c r="V3191" t="str">
        <f>VLOOKUP(D3191,X$2:Y$13,2)</f>
        <v>Greater than or equal to 50000</v>
      </c>
    </row>
    <row r="3192" spans="1:22" ht="28.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>+E3192/D3192</f>
        <v>0</v>
      </c>
      <c r="P3192" t="e">
        <f>AVERAGE(E3192/L3192)</f>
        <v>#DIV/0!</v>
      </c>
      <c r="Q3192" t="str">
        <f>LEFT(N3192,SEARCH("/",N3192)-1)</f>
        <v>theater</v>
      </c>
      <c r="R3192" t="str">
        <f>RIGHT(N3192,LEN(N3192)-SEARCH("/",N3192))</f>
        <v>musical</v>
      </c>
      <c r="S3192" s="8">
        <f>(((J3192/60)/60)/24)+DATE(1970,1,1)</f>
        <v>42683.151331018518</v>
      </c>
      <c r="T3192" s="8">
        <f>(((I3192/60)/60)/24)+DATE(1970,1,1)</f>
        <v>42713.192997685182</v>
      </c>
      <c r="U3192" s="8">
        <f>VALUE(+LEFT(S3192,5))</f>
        <v>42683</v>
      </c>
      <c r="V3192" t="str">
        <f>VLOOKUP(D3192,X$2:Y$13,2)</f>
        <v>1000 to 4999</v>
      </c>
    </row>
    <row r="3193" spans="1:22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>+E3193/D3193</f>
        <v>4.0266666666666666E-2</v>
      </c>
      <c r="P3193">
        <f>AVERAGE(E3193/L3193)</f>
        <v>37.75</v>
      </c>
      <c r="Q3193" t="str">
        <f>LEFT(N3193,SEARCH("/",N3193)-1)</f>
        <v>theater</v>
      </c>
      <c r="R3193" t="str">
        <f>RIGHT(N3193,LEN(N3193)-SEARCH("/",N3193))</f>
        <v>musical</v>
      </c>
      <c r="S3193" s="8">
        <f>(((J3193/60)/60)/24)+DATE(1970,1,1)</f>
        <v>42538.755428240736</v>
      </c>
      <c r="T3193" s="8">
        <f>(((I3193/60)/60)/24)+DATE(1970,1,1)</f>
        <v>42598.755428240736</v>
      </c>
      <c r="U3193" s="8">
        <f>VALUE(+LEFT(S3193,5))</f>
        <v>42538</v>
      </c>
      <c r="V3193" t="str">
        <f>VLOOKUP(D3193,X$2:Y$13,2)</f>
        <v>1000 to 4999</v>
      </c>
    </row>
    <row r="3194" spans="1:22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>+E3194/D3194</f>
        <v>1.0200000000000001E-2</v>
      </c>
      <c r="P3194">
        <f>AVERAGE(E3194/L3194)</f>
        <v>12.75</v>
      </c>
      <c r="Q3194" t="str">
        <f>LEFT(N3194,SEARCH("/",N3194)-1)</f>
        <v>theater</v>
      </c>
      <c r="R3194" t="str">
        <f>RIGHT(N3194,LEN(N3194)-SEARCH("/",N3194))</f>
        <v>musical</v>
      </c>
      <c r="S3194" s="8">
        <f>(((J3194/60)/60)/24)+DATE(1970,1,1)</f>
        <v>42018.94049768518</v>
      </c>
      <c r="T3194" s="8">
        <f>(((I3194/60)/60)/24)+DATE(1970,1,1)</f>
        <v>42063.916666666672</v>
      </c>
      <c r="U3194" s="8">
        <f>VALUE(+LEFT(S3194,5))</f>
        <v>42018</v>
      </c>
      <c r="V3194" t="str">
        <f>VLOOKUP(D3194,X$2:Y$13,2)</f>
        <v>10000 to 14999</v>
      </c>
    </row>
    <row r="3195" spans="1:22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>+E3195/D3195</f>
        <v>0.1174</v>
      </c>
      <c r="P3195">
        <f>AVERAGE(E3195/L3195)</f>
        <v>24.458333333333332</v>
      </c>
      <c r="Q3195" t="str">
        <f>LEFT(N3195,SEARCH("/",N3195)-1)</f>
        <v>theater</v>
      </c>
      <c r="R3195" t="str">
        <f>RIGHT(N3195,LEN(N3195)-SEARCH("/",N3195))</f>
        <v>musical</v>
      </c>
      <c r="S3195" s="8">
        <f>(((J3195/60)/60)/24)+DATE(1970,1,1)</f>
        <v>42010.968240740738</v>
      </c>
      <c r="T3195" s="8">
        <f>(((I3195/60)/60)/24)+DATE(1970,1,1)</f>
        <v>42055.968240740738</v>
      </c>
      <c r="U3195" s="8">
        <f>VALUE(+LEFT(S3195,5))</f>
        <v>42010</v>
      </c>
      <c r="V3195" t="str">
        <f>VLOOKUP(D3195,X$2:Y$13,2)</f>
        <v>5000 to 9999</v>
      </c>
    </row>
    <row r="3196" spans="1:22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>+E3196/D3196</f>
        <v>0</v>
      </c>
      <c r="P3196" t="e">
        <f>AVERAGE(E3196/L3196)</f>
        <v>#DIV/0!</v>
      </c>
      <c r="Q3196" t="str">
        <f>LEFT(N3196,SEARCH("/",N3196)-1)</f>
        <v>theater</v>
      </c>
      <c r="R3196" t="str">
        <f>RIGHT(N3196,LEN(N3196)-SEARCH("/",N3196))</f>
        <v>musical</v>
      </c>
      <c r="S3196" s="8">
        <f>(((J3196/60)/60)/24)+DATE(1970,1,1)</f>
        <v>42182.062476851846</v>
      </c>
      <c r="T3196" s="8">
        <f>(((I3196/60)/60)/24)+DATE(1970,1,1)</f>
        <v>42212.062476851846</v>
      </c>
      <c r="U3196" s="8">
        <f>VALUE(+LEFT(S3196,5))</f>
        <v>42182</v>
      </c>
      <c r="V3196" t="str">
        <f>VLOOKUP(D3196,X$2:Y$13,2)</f>
        <v>10000 to 14999</v>
      </c>
    </row>
    <row r="3197" spans="1:22" ht="43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>+E3197/D3197</f>
        <v>0.59142857142857141</v>
      </c>
      <c r="P3197">
        <f>AVERAGE(E3197/L3197)</f>
        <v>53.07692307692308</v>
      </c>
      <c r="Q3197" t="str">
        <f>LEFT(N3197,SEARCH("/",N3197)-1)</f>
        <v>theater</v>
      </c>
      <c r="R3197" t="str">
        <f>RIGHT(N3197,LEN(N3197)-SEARCH("/",N3197))</f>
        <v>musical</v>
      </c>
      <c r="S3197" s="8">
        <f>(((J3197/60)/60)/24)+DATE(1970,1,1)</f>
        <v>42017.594236111108</v>
      </c>
      <c r="T3197" s="8">
        <f>(((I3197/60)/60)/24)+DATE(1970,1,1)</f>
        <v>42047.594236111108</v>
      </c>
      <c r="U3197" s="8">
        <f>VALUE(+LEFT(S3197,5))</f>
        <v>42017</v>
      </c>
      <c r="V3197" t="str">
        <f>VLOOKUP(D3197,X$2:Y$13,2)</f>
        <v>1000 to 4999</v>
      </c>
    </row>
    <row r="3198" spans="1:22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>+E3198/D3198</f>
        <v>5.9999999999999995E-4</v>
      </c>
      <c r="P3198">
        <f>AVERAGE(E3198/L3198)</f>
        <v>300</v>
      </c>
      <c r="Q3198" t="str">
        <f>LEFT(N3198,SEARCH("/",N3198)-1)</f>
        <v>theater</v>
      </c>
      <c r="R3198" t="str">
        <f>RIGHT(N3198,LEN(N3198)-SEARCH("/",N3198))</f>
        <v>musical</v>
      </c>
      <c r="S3198" s="8">
        <f>(((J3198/60)/60)/24)+DATE(1970,1,1)</f>
        <v>42157.598090277781</v>
      </c>
      <c r="T3198" s="8">
        <f>(((I3198/60)/60)/24)+DATE(1970,1,1)</f>
        <v>42217.583333333328</v>
      </c>
      <c r="U3198" s="8">
        <f>VALUE(+LEFT(S3198,5))</f>
        <v>42157</v>
      </c>
      <c r="V3198" t="str">
        <f>VLOOKUP(D3198,X$2:Y$13,2)</f>
        <v>Greater than or equal to 50000</v>
      </c>
    </row>
    <row r="3199" spans="1:22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>+E3199/D3199</f>
        <v>0.1145</v>
      </c>
      <c r="P3199">
        <f>AVERAGE(E3199/L3199)</f>
        <v>286.25</v>
      </c>
      <c r="Q3199" t="str">
        <f>LEFT(N3199,SEARCH("/",N3199)-1)</f>
        <v>theater</v>
      </c>
      <c r="R3199" t="str">
        <f>RIGHT(N3199,LEN(N3199)-SEARCH("/",N3199))</f>
        <v>musical</v>
      </c>
      <c r="S3199" s="8">
        <f>(((J3199/60)/60)/24)+DATE(1970,1,1)</f>
        <v>42009.493263888886</v>
      </c>
      <c r="T3199" s="8">
        <f>(((I3199/60)/60)/24)+DATE(1970,1,1)</f>
        <v>42039.493263888886</v>
      </c>
      <c r="U3199" s="8">
        <f>VALUE(+LEFT(S3199,5))</f>
        <v>42009</v>
      </c>
      <c r="V3199" t="str">
        <f>VLOOKUP(D3199,X$2:Y$13,2)</f>
        <v>10000 to 14999</v>
      </c>
    </row>
    <row r="3200" spans="1:22" ht="43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>+E3200/D3200</f>
        <v>3.6666666666666666E-3</v>
      </c>
      <c r="P3200">
        <f>AVERAGE(E3200/L3200)</f>
        <v>36.666666666666664</v>
      </c>
      <c r="Q3200" t="str">
        <f>LEFT(N3200,SEARCH("/",N3200)-1)</f>
        <v>theater</v>
      </c>
      <c r="R3200" t="str">
        <f>RIGHT(N3200,LEN(N3200)-SEARCH("/",N3200))</f>
        <v>musical</v>
      </c>
      <c r="S3200" s="8">
        <f>(((J3200/60)/60)/24)+DATE(1970,1,1)</f>
        <v>42013.424502314811</v>
      </c>
      <c r="T3200" s="8">
        <f>(((I3200/60)/60)/24)+DATE(1970,1,1)</f>
        <v>42051.424502314811</v>
      </c>
      <c r="U3200" s="8">
        <f>VALUE(+LEFT(S3200,5))</f>
        <v>42013</v>
      </c>
      <c r="V3200" t="str">
        <f>VLOOKUP(D3200,X$2:Y$13,2)</f>
        <v>30000 to 34999</v>
      </c>
    </row>
    <row r="3201" spans="1:22" ht="28.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>+E3201/D3201</f>
        <v>0.52159999999999995</v>
      </c>
      <c r="P3201">
        <f>AVERAGE(E3201/L3201)</f>
        <v>49.20754716981132</v>
      </c>
      <c r="Q3201" t="str">
        <f>LEFT(N3201,SEARCH("/",N3201)-1)</f>
        <v>theater</v>
      </c>
      <c r="R3201" t="str">
        <f>RIGHT(N3201,LEN(N3201)-SEARCH("/",N3201))</f>
        <v>musical</v>
      </c>
      <c r="S3201" s="8">
        <f>(((J3201/60)/60)/24)+DATE(1970,1,1)</f>
        <v>41858.761782407404</v>
      </c>
      <c r="T3201" s="8">
        <f>(((I3201/60)/60)/24)+DATE(1970,1,1)</f>
        <v>41888.875</v>
      </c>
      <c r="U3201" s="8">
        <f>VALUE(+LEFT(S3201,5))</f>
        <v>41858</v>
      </c>
      <c r="V3201" t="str">
        <f>VLOOKUP(D3201,X$2:Y$13,2)</f>
        <v>5000 to 9999</v>
      </c>
    </row>
    <row r="3202" spans="1:22" ht="43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>+E3202/D3202</f>
        <v>2.0000000000000002E-5</v>
      </c>
      <c r="P3202">
        <f>AVERAGE(E3202/L3202)</f>
        <v>1</v>
      </c>
      <c r="Q3202" t="str">
        <f>LEFT(N3202,SEARCH("/",N3202)-1)</f>
        <v>theater</v>
      </c>
      <c r="R3202" t="str">
        <f>RIGHT(N3202,LEN(N3202)-SEARCH("/",N3202))</f>
        <v>musical</v>
      </c>
      <c r="S3202" s="8">
        <f>(((J3202/60)/60)/24)+DATE(1970,1,1)</f>
        <v>42460.320613425924</v>
      </c>
      <c r="T3202" s="8">
        <f>(((I3202/60)/60)/24)+DATE(1970,1,1)</f>
        <v>42490.231944444444</v>
      </c>
      <c r="U3202" s="8">
        <f>VALUE(+LEFT(S3202,5))</f>
        <v>42460</v>
      </c>
      <c r="V3202" t="str">
        <f>VLOOKUP(D3202,X$2:Y$13,2)</f>
        <v>Greater than or equal to 50000</v>
      </c>
    </row>
    <row r="3203" spans="1:22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>+E3203/D3203</f>
        <v>1.2500000000000001E-2</v>
      </c>
      <c r="P3203">
        <f>AVERAGE(E3203/L3203)</f>
        <v>12.5</v>
      </c>
      <c r="Q3203" t="str">
        <f>LEFT(N3203,SEARCH("/",N3203)-1)</f>
        <v>theater</v>
      </c>
      <c r="R3203" t="str">
        <f>RIGHT(N3203,LEN(N3203)-SEARCH("/",N3203))</f>
        <v>musical</v>
      </c>
      <c r="S3203" s="8">
        <f>(((J3203/60)/60)/24)+DATE(1970,1,1)</f>
        <v>41861.767094907409</v>
      </c>
      <c r="T3203" s="8">
        <f>(((I3203/60)/60)/24)+DATE(1970,1,1)</f>
        <v>41882.767094907409</v>
      </c>
      <c r="U3203" s="8">
        <f>VALUE(+LEFT(S3203,5))</f>
        <v>41861</v>
      </c>
      <c r="V3203" t="str">
        <f>VLOOKUP(D3203,X$2:Y$13,2)</f>
        <v>1000 to 4999</v>
      </c>
    </row>
    <row r="3204" spans="1:22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>+E3204/D3204</f>
        <v>0.54520000000000002</v>
      </c>
      <c r="P3204">
        <f>AVERAGE(E3204/L3204)</f>
        <v>109.04</v>
      </c>
      <c r="Q3204" t="str">
        <f>LEFT(N3204,SEARCH("/",N3204)-1)</f>
        <v>theater</v>
      </c>
      <c r="R3204" t="str">
        <f>RIGHT(N3204,LEN(N3204)-SEARCH("/",N3204))</f>
        <v>musical</v>
      </c>
      <c r="S3204" s="8">
        <f>(((J3204/60)/60)/24)+DATE(1970,1,1)</f>
        <v>42293.853541666671</v>
      </c>
      <c r="T3204" s="8">
        <f>(((I3204/60)/60)/24)+DATE(1970,1,1)</f>
        <v>42352.249305555553</v>
      </c>
      <c r="U3204" s="8">
        <f>VALUE(+LEFT(S3204,5))</f>
        <v>42293</v>
      </c>
      <c r="V3204" t="str">
        <f>VLOOKUP(D3204,X$2:Y$13,2)</f>
        <v>5000 to 9999</v>
      </c>
    </row>
    <row r="3205" spans="1:22" ht="28.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>+E3205/D3205</f>
        <v>0.25</v>
      </c>
      <c r="P3205">
        <f>AVERAGE(E3205/L3205)</f>
        <v>41.666666666666664</v>
      </c>
      <c r="Q3205" t="str">
        <f>LEFT(N3205,SEARCH("/",N3205)-1)</f>
        <v>theater</v>
      </c>
      <c r="R3205" t="str">
        <f>RIGHT(N3205,LEN(N3205)-SEARCH("/",N3205))</f>
        <v>musical</v>
      </c>
      <c r="S3205" s="8">
        <f>(((J3205/60)/60)/24)+DATE(1970,1,1)</f>
        <v>42242.988680555558</v>
      </c>
      <c r="T3205" s="8">
        <f>(((I3205/60)/60)/24)+DATE(1970,1,1)</f>
        <v>42272.988680555558</v>
      </c>
      <c r="U3205" s="8">
        <f>VALUE(+LEFT(S3205,5))</f>
        <v>42242</v>
      </c>
      <c r="V3205" t="str">
        <f>VLOOKUP(D3205,X$2:Y$13,2)</f>
        <v>1000 to 4999</v>
      </c>
    </row>
    <row r="3206" spans="1:22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>+E3206/D3206</f>
        <v>0</v>
      </c>
      <c r="P3206" t="e">
        <f>AVERAGE(E3206/L3206)</f>
        <v>#DIV/0!</v>
      </c>
      <c r="Q3206" t="str">
        <f>LEFT(N3206,SEARCH("/",N3206)-1)</f>
        <v>theater</v>
      </c>
      <c r="R3206" t="str">
        <f>RIGHT(N3206,LEN(N3206)-SEARCH("/",N3206))</f>
        <v>musical</v>
      </c>
      <c r="S3206" s="8">
        <f>(((J3206/60)/60)/24)+DATE(1970,1,1)</f>
        <v>42172.686099537037</v>
      </c>
      <c r="T3206" s="8">
        <f>(((I3206/60)/60)/24)+DATE(1970,1,1)</f>
        <v>42202.676388888889</v>
      </c>
      <c r="U3206" s="8">
        <f>VALUE(+LEFT(S3206,5))</f>
        <v>42172</v>
      </c>
      <c r="V3206" t="str">
        <f>VLOOKUP(D3206,X$2:Y$13,2)</f>
        <v>Less than 1000</v>
      </c>
    </row>
    <row r="3207" spans="1:22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>+E3207/D3207</f>
        <v>3.4125000000000003E-2</v>
      </c>
      <c r="P3207">
        <f>AVERAGE(E3207/L3207)</f>
        <v>22.75</v>
      </c>
      <c r="Q3207" t="str">
        <f>LEFT(N3207,SEARCH("/",N3207)-1)</f>
        <v>theater</v>
      </c>
      <c r="R3207" t="str">
        <f>RIGHT(N3207,LEN(N3207)-SEARCH("/",N3207))</f>
        <v>musical</v>
      </c>
      <c r="S3207" s="8">
        <f>(((J3207/60)/60)/24)+DATE(1970,1,1)</f>
        <v>42095.374675925923</v>
      </c>
      <c r="T3207" s="8">
        <f>(((I3207/60)/60)/24)+DATE(1970,1,1)</f>
        <v>42125.374675925923</v>
      </c>
      <c r="U3207" s="8">
        <f>VALUE(+LEFT(S3207,5))</f>
        <v>42095</v>
      </c>
      <c r="V3207" t="str">
        <f>VLOOKUP(D3207,X$2:Y$13,2)</f>
        <v>5000 to 9999</v>
      </c>
    </row>
    <row r="3208" spans="1:22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>+E3208/D3208</f>
        <v>0</v>
      </c>
      <c r="P3208" t="e">
        <f>AVERAGE(E3208/L3208)</f>
        <v>#DIV/0!</v>
      </c>
      <c r="Q3208" t="str">
        <f>LEFT(N3208,SEARCH("/",N3208)-1)</f>
        <v>theater</v>
      </c>
      <c r="R3208" t="str">
        <f>RIGHT(N3208,LEN(N3208)-SEARCH("/",N3208))</f>
        <v>musical</v>
      </c>
      <c r="S3208" s="8">
        <f>(((J3208/60)/60)/24)+DATE(1970,1,1)</f>
        <v>42236.276053240741</v>
      </c>
      <c r="T3208" s="8">
        <f>(((I3208/60)/60)/24)+DATE(1970,1,1)</f>
        <v>42266.276053240741</v>
      </c>
      <c r="U3208" s="8">
        <f>VALUE(+LEFT(S3208,5))</f>
        <v>42236</v>
      </c>
      <c r="V3208" t="str">
        <f>VLOOKUP(D3208,X$2:Y$13,2)</f>
        <v>5000 to 9999</v>
      </c>
    </row>
    <row r="3209" spans="1:22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>+E3209/D3209</f>
        <v>0.46363636363636362</v>
      </c>
      <c r="P3209">
        <f>AVERAGE(E3209/L3209)</f>
        <v>70.833333333333329</v>
      </c>
      <c r="Q3209" t="str">
        <f>LEFT(N3209,SEARCH("/",N3209)-1)</f>
        <v>theater</v>
      </c>
      <c r="R3209" t="str">
        <f>RIGHT(N3209,LEN(N3209)-SEARCH("/",N3209))</f>
        <v>musical</v>
      </c>
      <c r="S3209" s="8">
        <f>(((J3209/60)/60)/24)+DATE(1970,1,1)</f>
        <v>42057.277858796297</v>
      </c>
      <c r="T3209" s="8">
        <f>(((I3209/60)/60)/24)+DATE(1970,1,1)</f>
        <v>42117.236192129625</v>
      </c>
      <c r="U3209" s="8">
        <f>VALUE(+LEFT(S3209,5))</f>
        <v>42057</v>
      </c>
      <c r="V3209" t="str">
        <f>VLOOKUP(D3209,X$2:Y$13,2)</f>
        <v>5000 to 9999</v>
      </c>
    </row>
    <row r="3210" spans="1:22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>+E3210/D3210</f>
        <v>1.0349999999999999</v>
      </c>
      <c r="P3210">
        <f>AVERAGE(E3210/L3210)</f>
        <v>63.109756097560975</v>
      </c>
      <c r="Q3210" t="str">
        <f>LEFT(N3210,SEARCH("/",N3210)-1)</f>
        <v>theater</v>
      </c>
      <c r="R3210" t="str">
        <f>RIGHT(N3210,LEN(N3210)-SEARCH("/",N3210))</f>
        <v>plays</v>
      </c>
      <c r="S3210" s="8">
        <f>(((J3210/60)/60)/24)+DATE(1970,1,1)</f>
        <v>41827.605057870373</v>
      </c>
      <c r="T3210" s="8">
        <f>(((I3210/60)/60)/24)+DATE(1970,1,1)</f>
        <v>41848.605057870373</v>
      </c>
      <c r="U3210" s="8">
        <f>VALUE(+LEFT(S3210,5))</f>
        <v>41827</v>
      </c>
      <c r="V3210" t="str">
        <f>VLOOKUP(D3210,X$2:Y$13,2)</f>
        <v>5000 to 9999</v>
      </c>
    </row>
    <row r="3211" spans="1:22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>+E3211/D3211</f>
        <v>1.1932315789473684</v>
      </c>
      <c r="P3211">
        <f>AVERAGE(E3211/L3211)</f>
        <v>50.157964601769912</v>
      </c>
      <c r="Q3211" t="str">
        <f>LEFT(N3211,SEARCH("/",N3211)-1)</f>
        <v>theater</v>
      </c>
      <c r="R3211" t="str">
        <f>RIGHT(N3211,LEN(N3211)-SEARCH("/",N3211))</f>
        <v>plays</v>
      </c>
      <c r="S3211" s="8">
        <f>(((J3211/60)/60)/24)+DATE(1970,1,1)</f>
        <v>41778.637245370373</v>
      </c>
      <c r="T3211" s="8">
        <f>(((I3211/60)/60)/24)+DATE(1970,1,1)</f>
        <v>41810.958333333336</v>
      </c>
      <c r="U3211" s="8">
        <f>VALUE(+LEFT(S3211,5))</f>
        <v>41778</v>
      </c>
      <c r="V3211" t="str">
        <f>VLOOKUP(D3211,X$2:Y$13,2)</f>
        <v>5000 to 9999</v>
      </c>
    </row>
    <row r="3212" spans="1:22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>+E3212/D3212</f>
        <v>1.2576666666666667</v>
      </c>
      <c r="P3212">
        <f>AVERAGE(E3212/L3212)</f>
        <v>62.883333333333333</v>
      </c>
      <c r="Q3212" t="str">
        <f>LEFT(N3212,SEARCH("/",N3212)-1)</f>
        <v>theater</v>
      </c>
      <c r="R3212" t="str">
        <f>RIGHT(N3212,LEN(N3212)-SEARCH("/",N3212))</f>
        <v>plays</v>
      </c>
      <c r="S3212" s="8">
        <f>(((J3212/60)/60)/24)+DATE(1970,1,1)</f>
        <v>41013.936562499999</v>
      </c>
      <c r="T3212" s="8">
        <f>(((I3212/60)/60)/24)+DATE(1970,1,1)</f>
        <v>41061.165972222225</v>
      </c>
      <c r="U3212" s="8">
        <f>VALUE(+LEFT(S3212,5))</f>
        <v>41013</v>
      </c>
      <c r="V3212" t="str">
        <f>VLOOKUP(D3212,X$2:Y$13,2)</f>
        <v>1000 to 4999</v>
      </c>
    </row>
    <row r="3213" spans="1:22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>+E3213/D3213</f>
        <v>1.1974347826086957</v>
      </c>
      <c r="P3213">
        <f>AVERAGE(E3213/L3213)</f>
        <v>85.531055900621112</v>
      </c>
      <c r="Q3213" t="str">
        <f>LEFT(N3213,SEARCH("/",N3213)-1)</f>
        <v>theater</v>
      </c>
      <c r="R3213" t="str">
        <f>RIGHT(N3213,LEN(N3213)-SEARCH("/",N3213))</f>
        <v>plays</v>
      </c>
      <c r="S3213" s="8">
        <f>(((J3213/60)/60)/24)+DATE(1970,1,1)</f>
        <v>41834.586574074077</v>
      </c>
      <c r="T3213" s="8">
        <f>(((I3213/60)/60)/24)+DATE(1970,1,1)</f>
        <v>41866.083333333336</v>
      </c>
      <c r="U3213" s="8">
        <f>VALUE(+LEFT(S3213,5))</f>
        <v>41834</v>
      </c>
      <c r="V3213" t="str">
        <f>VLOOKUP(D3213,X$2:Y$13,2)</f>
        <v>20000 to 24999</v>
      </c>
    </row>
    <row r="3214" spans="1:22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>+E3214/D3214</f>
        <v>1.2625</v>
      </c>
      <c r="P3214">
        <f>AVERAGE(E3214/L3214)</f>
        <v>53.723404255319146</v>
      </c>
      <c r="Q3214" t="str">
        <f>LEFT(N3214,SEARCH("/",N3214)-1)</f>
        <v>theater</v>
      </c>
      <c r="R3214" t="str">
        <f>RIGHT(N3214,LEN(N3214)-SEARCH("/",N3214))</f>
        <v>plays</v>
      </c>
      <c r="S3214" s="8">
        <f>(((J3214/60)/60)/24)+DATE(1970,1,1)</f>
        <v>41829.795729166668</v>
      </c>
      <c r="T3214" s="8">
        <f>(((I3214/60)/60)/24)+DATE(1970,1,1)</f>
        <v>41859.795729166668</v>
      </c>
      <c r="U3214" s="8">
        <f>VALUE(+LEFT(S3214,5))</f>
        <v>41829</v>
      </c>
      <c r="V3214" t="str">
        <f>VLOOKUP(D3214,X$2:Y$13,2)</f>
        <v>1000 to 4999</v>
      </c>
    </row>
    <row r="3215" spans="1:22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>+E3215/D3215</f>
        <v>1.0011666666666668</v>
      </c>
      <c r="P3215">
        <f>AVERAGE(E3215/L3215)</f>
        <v>127.80851063829788</v>
      </c>
      <c r="Q3215" t="str">
        <f>LEFT(N3215,SEARCH("/",N3215)-1)</f>
        <v>theater</v>
      </c>
      <c r="R3215" t="str">
        <f>RIGHT(N3215,LEN(N3215)-SEARCH("/",N3215))</f>
        <v>plays</v>
      </c>
      <c r="S3215" s="8">
        <f>(((J3215/60)/60)/24)+DATE(1970,1,1)</f>
        <v>42171.763414351852</v>
      </c>
      <c r="T3215" s="8">
        <f>(((I3215/60)/60)/24)+DATE(1970,1,1)</f>
        <v>42211.763414351852</v>
      </c>
      <c r="U3215" s="8">
        <f>VALUE(+LEFT(S3215,5))</f>
        <v>42171</v>
      </c>
      <c r="V3215" t="str">
        <f>VLOOKUP(D3215,X$2:Y$13,2)</f>
        <v>5000 to 9999</v>
      </c>
    </row>
    <row r="3216" spans="1:22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>+E3216/D3216</f>
        <v>1.0213333333333334</v>
      </c>
      <c r="P3216">
        <f>AVERAGE(E3216/L3216)</f>
        <v>106.57391304347826</v>
      </c>
      <c r="Q3216" t="str">
        <f>LEFT(N3216,SEARCH("/",N3216)-1)</f>
        <v>theater</v>
      </c>
      <c r="R3216" t="str">
        <f>RIGHT(N3216,LEN(N3216)-SEARCH("/",N3216))</f>
        <v>plays</v>
      </c>
      <c r="S3216" s="8">
        <f>(((J3216/60)/60)/24)+DATE(1970,1,1)</f>
        <v>42337.792511574073</v>
      </c>
      <c r="T3216" s="8">
        <f>(((I3216/60)/60)/24)+DATE(1970,1,1)</f>
        <v>42374.996527777781</v>
      </c>
      <c r="U3216" s="8">
        <f>VALUE(+LEFT(S3216,5))</f>
        <v>42337</v>
      </c>
      <c r="V3216" t="str">
        <f>VLOOKUP(D3216,X$2:Y$13,2)</f>
        <v>10000 to 14999</v>
      </c>
    </row>
    <row r="3217" spans="1:22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>+E3217/D3217</f>
        <v>1.0035142857142858</v>
      </c>
      <c r="P3217">
        <f>AVERAGE(E3217/L3217)</f>
        <v>262.11194029850748</v>
      </c>
      <c r="Q3217" t="str">
        <f>LEFT(N3217,SEARCH("/",N3217)-1)</f>
        <v>theater</v>
      </c>
      <c r="R3217" t="str">
        <f>RIGHT(N3217,LEN(N3217)-SEARCH("/",N3217))</f>
        <v>plays</v>
      </c>
      <c r="S3217" s="8">
        <f>(((J3217/60)/60)/24)+DATE(1970,1,1)</f>
        <v>42219.665173611109</v>
      </c>
      <c r="T3217" s="8">
        <f>(((I3217/60)/60)/24)+DATE(1970,1,1)</f>
        <v>42257.165972222225</v>
      </c>
      <c r="U3217" s="8">
        <f>VALUE(+LEFT(S3217,5))</f>
        <v>42219</v>
      </c>
      <c r="V3217" t="str">
        <f>VLOOKUP(D3217,X$2:Y$13,2)</f>
        <v>35000 to 39999</v>
      </c>
    </row>
    <row r="3218" spans="1:22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>+E3218/D3218</f>
        <v>1.0004999999999999</v>
      </c>
      <c r="P3218">
        <f>AVERAGE(E3218/L3218)</f>
        <v>57.171428571428571</v>
      </c>
      <c r="Q3218" t="str">
        <f>LEFT(N3218,SEARCH("/",N3218)-1)</f>
        <v>theater</v>
      </c>
      <c r="R3218" t="str">
        <f>RIGHT(N3218,LEN(N3218)-SEARCH("/",N3218))</f>
        <v>plays</v>
      </c>
      <c r="S3218" s="8">
        <f>(((J3218/60)/60)/24)+DATE(1970,1,1)</f>
        <v>42165.462627314817</v>
      </c>
      <c r="T3218" s="8">
        <f>(((I3218/60)/60)/24)+DATE(1970,1,1)</f>
        <v>42196.604166666672</v>
      </c>
      <c r="U3218" s="8">
        <f>VALUE(+LEFT(S3218,5))</f>
        <v>42165</v>
      </c>
      <c r="V3218" t="str">
        <f>VLOOKUP(D3218,X$2:Y$13,2)</f>
        <v>1000 to 4999</v>
      </c>
    </row>
    <row r="3219" spans="1:22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>+E3219/D3219</f>
        <v>1.1602222222222223</v>
      </c>
      <c r="P3219">
        <f>AVERAGE(E3219/L3219)</f>
        <v>50.20192307692308</v>
      </c>
      <c r="Q3219" t="str">
        <f>LEFT(N3219,SEARCH("/",N3219)-1)</f>
        <v>theater</v>
      </c>
      <c r="R3219" t="str">
        <f>RIGHT(N3219,LEN(N3219)-SEARCH("/",N3219))</f>
        <v>plays</v>
      </c>
      <c r="S3219" s="8">
        <f>(((J3219/60)/60)/24)+DATE(1970,1,1)</f>
        <v>42648.546111111107</v>
      </c>
      <c r="T3219" s="8">
        <f>(((I3219/60)/60)/24)+DATE(1970,1,1)</f>
        <v>42678.546111111107</v>
      </c>
      <c r="U3219" s="8">
        <f>VALUE(+LEFT(S3219,5))</f>
        <v>42648</v>
      </c>
      <c r="V3219" t="str">
        <f>VLOOKUP(D3219,X$2:Y$13,2)</f>
        <v>1000 to 4999</v>
      </c>
    </row>
    <row r="3220" spans="1:22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>+E3220/D3220</f>
        <v>1.0209999999999999</v>
      </c>
      <c r="P3220">
        <f>AVERAGE(E3220/L3220)</f>
        <v>66.586956521739125</v>
      </c>
      <c r="Q3220" t="str">
        <f>LEFT(N3220,SEARCH("/",N3220)-1)</f>
        <v>theater</v>
      </c>
      <c r="R3220" t="str">
        <f>RIGHT(N3220,LEN(N3220)-SEARCH("/",N3220))</f>
        <v>plays</v>
      </c>
      <c r="S3220" s="8">
        <f>(((J3220/60)/60)/24)+DATE(1970,1,1)</f>
        <v>41971.002152777779</v>
      </c>
      <c r="T3220" s="8">
        <f>(((I3220/60)/60)/24)+DATE(1970,1,1)</f>
        <v>42004</v>
      </c>
      <c r="U3220" s="8">
        <f>VALUE(+LEFT(S3220,5))</f>
        <v>41971</v>
      </c>
      <c r="V3220" t="str">
        <f>VLOOKUP(D3220,X$2:Y$13,2)</f>
        <v>10000 to 14999</v>
      </c>
    </row>
    <row r="3221" spans="1:22" ht="28.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>+E3221/D3221</f>
        <v>1.0011000000000001</v>
      </c>
      <c r="P3221">
        <f>AVERAGE(E3221/L3221)</f>
        <v>168.25210084033614</v>
      </c>
      <c r="Q3221" t="str">
        <f>LEFT(N3221,SEARCH("/",N3221)-1)</f>
        <v>theater</v>
      </c>
      <c r="R3221" t="str">
        <f>RIGHT(N3221,LEN(N3221)-SEARCH("/",N3221))</f>
        <v>plays</v>
      </c>
      <c r="S3221" s="8">
        <f>(((J3221/60)/60)/24)+DATE(1970,1,1)</f>
        <v>42050.983182870375</v>
      </c>
      <c r="T3221" s="8">
        <f>(((I3221/60)/60)/24)+DATE(1970,1,1)</f>
        <v>42085.941516203704</v>
      </c>
      <c r="U3221" s="8">
        <f>VALUE(+LEFT(S3221,5))</f>
        <v>42050</v>
      </c>
      <c r="V3221" t="str">
        <f>VLOOKUP(D3221,X$2:Y$13,2)</f>
        <v>20000 to 24999</v>
      </c>
    </row>
    <row r="3222" spans="1:22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>+E3222/D3222</f>
        <v>1.0084</v>
      </c>
      <c r="P3222">
        <f>AVERAGE(E3222/L3222)</f>
        <v>256.37288135593218</v>
      </c>
      <c r="Q3222" t="str">
        <f>LEFT(N3222,SEARCH("/",N3222)-1)</f>
        <v>theater</v>
      </c>
      <c r="R3222" t="str">
        <f>RIGHT(N3222,LEN(N3222)-SEARCH("/",N3222))</f>
        <v>plays</v>
      </c>
      <c r="S3222" s="8">
        <f>(((J3222/60)/60)/24)+DATE(1970,1,1)</f>
        <v>42772.833379629628</v>
      </c>
      <c r="T3222" s="8">
        <f>(((I3222/60)/60)/24)+DATE(1970,1,1)</f>
        <v>42806.875</v>
      </c>
      <c r="U3222" s="8">
        <f>VALUE(+LEFT(S3222,5))</f>
        <v>42772</v>
      </c>
      <c r="V3222" t="str">
        <f>VLOOKUP(D3222,X$2:Y$13,2)</f>
        <v>15000 to 19999</v>
      </c>
    </row>
    <row r="3223" spans="1:22" ht="43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>+E3223/D3223</f>
        <v>1.0342499999999999</v>
      </c>
      <c r="P3223">
        <f>AVERAGE(E3223/L3223)</f>
        <v>36.610619469026545</v>
      </c>
      <c r="Q3223" t="str">
        <f>LEFT(N3223,SEARCH("/",N3223)-1)</f>
        <v>theater</v>
      </c>
      <c r="R3223" t="str">
        <f>RIGHT(N3223,LEN(N3223)-SEARCH("/",N3223))</f>
        <v>plays</v>
      </c>
      <c r="S3223" s="8">
        <f>(((J3223/60)/60)/24)+DATE(1970,1,1)</f>
        <v>42155.696793981479</v>
      </c>
      <c r="T3223" s="8">
        <f>(((I3223/60)/60)/24)+DATE(1970,1,1)</f>
        <v>42190.696793981479</v>
      </c>
      <c r="U3223" s="8">
        <f>VALUE(+LEFT(S3223,5))</f>
        <v>42155</v>
      </c>
      <c r="V3223" t="str">
        <f>VLOOKUP(D3223,X$2:Y$13,2)</f>
        <v>1000 to 4999</v>
      </c>
    </row>
    <row r="3224" spans="1:22" ht="28.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>+E3224/D3224</f>
        <v>1.248</v>
      </c>
      <c r="P3224">
        <f>AVERAGE(E3224/L3224)</f>
        <v>37.142857142857146</v>
      </c>
      <c r="Q3224" t="str">
        <f>LEFT(N3224,SEARCH("/",N3224)-1)</f>
        <v>theater</v>
      </c>
      <c r="R3224" t="str">
        <f>RIGHT(N3224,LEN(N3224)-SEARCH("/",N3224))</f>
        <v>plays</v>
      </c>
      <c r="S3224" s="8">
        <f>(((J3224/60)/60)/24)+DATE(1970,1,1)</f>
        <v>42270.582141203704</v>
      </c>
      <c r="T3224" s="8">
        <f>(((I3224/60)/60)/24)+DATE(1970,1,1)</f>
        <v>42301.895138888889</v>
      </c>
      <c r="U3224" s="8">
        <f>VALUE(+LEFT(S3224,5))</f>
        <v>42270</v>
      </c>
      <c r="V3224" t="str">
        <f>VLOOKUP(D3224,X$2:Y$13,2)</f>
        <v>1000 to 4999</v>
      </c>
    </row>
    <row r="3225" spans="1:22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>+E3225/D3225</f>
        <v>1.0951612903225807</v>
      </c>
      <c r="P3225">
        <f>AVERAGE(E3225/L3225)</f>
        <v>45.878378378378379</v>
      </c>
      <c r="Q3225" t="str">
        <f>LEFT(N3225,SEARCH("/",N3225)-1)</f>
        <v>theater</v>
      </c>
      <c r="R3225" t="str">
        <f>RIGHT(N3225,LEN(N3225)-SEARCH("/",N3225))</f>
        <v>plays</v>
      </c>
      <c r="S3225" s="8">
        <f>(((J3225/60)/60)/24)+DATE(1970,1,1)</f>
        <v>42206.835370370376</v>
      </c>
      <c r="T3225" s="8">
        <f>(((I3225/60)/60)/24)+DATE(1970,1,1)</f>
        <v>42236.835370370376</v>
      </c>
      <c r="U3225" s="8">
        <f>VALUE(+LEFT(S3225,5))</f>
        <v>42206</v>
      </c>
      <c r="V3225" t="str">
        <f>VLOOKUP(D3225,X$2:Y$13,2)</f>
        <v>1000 to 4999</v>
      </c>
    </row>
    <row r="3226" spans="1:22" ht="43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>+E3226/D3226</f>
        <v>1.0203333333333333</v>
      </c>
      <c r="P3226">
        <f>AVERAGE(E3226/L3226)</f>
        <v>141.71296296296296</v>
      </c>
      <c r="Q3226" t="str">
        <f>LEFT(N3226,SEARCH("/",N3226)-1)</f>
        <v>theater</v>
      </c>
      <c r="R3226" t="str">
        <f>RIGHT(N3226,LEN(N3226)-SEARCH("/",N3226))</f>
        <v>plays</v>
      </c>
      <c r="S3226" s="8">
        <f>(((J3226/60)/60)/24)+DATE(1970,1,1)</f>
        <v>42697.850844907407</v>
      </c>
      <c r="T3226" s="8">
        <f>(((I3226/60)/60)/24)+DATE(1970,1,1)</f>
        <v>42745.208333333328</v>
      </c>
      <c r="U3226" s="8">
        <f>VALUE(+LEFT(S3226,5))</f>
        <v>42697</v>
      </c>
      <c r="V3226" t="str">
        <f>VLOOKUP(D3226,X$2:Y$13,2)</f>
        <v>30000 to 34999</v>
      </c>
    </row>
    <row r="3227" spans="1:22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>+E3227/D3227</f>
        <v>1.0235000000000001</v>
      </c>
      <c r="P3227">
        <f>AVERAGE(E3227/L3227)</f>
        <v>52.487179487179489</v>
      </c>
      <c r="Q3227" t="str">
        <f>LEFT(N3227,SEARCH("/",N3227)-1)</f>
        <v>theater</v>
      </c>
      <c r="R3227" t="str">
        <f>RIGHT(N3227,LEN(N3227)-SEARCH("/",N3227))</f>
        <v>plays</v>
      </c>
      <c r="S3227" s="8">
        <f>(((J3227/60)/60)/24)+DATE(1970,1,1)</f>
        <v>42503.559467592597</v>
      </c>
      <c r="T3227" s="8">
        <f>(((I3227/60)/60)/24)+DATE(1970,1,1)</f>
        <v>42524.875</v>
      </c>
      <c r="U3227" s="8">
        <f>VALUE(+LEFT(S3227,5))</f>
        <v>42503</v>
      </c>
      <c r="V3227" t="str">
        <f>VLOOKUP(D3227,X$2:Y$13,2)</f>
        <v>1000 to 4999</v>
      </c>
    </row>
    <row r="3228" spans="1:22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>+E3228/D3228</f>
        <v>1.0416666666666667</v>
      </c>
      <c r="P3228">
        <f>AVERAGE(E3228/L3228)</f>
        <v>59.523809523809526</v>
      </c>
      <c r="Q3228" t="str">
        <f>LEFT(N3228,SEARCH("/",N3228)-1)</f>
        <v>theater</v>
      </c>
      <c r="R3228" t="str">
        <f>RIGHT(N3228,LEN(N3228)-SEARCH("/",N3228))</f>
        <v>plays</v>
      </c>
      <c r="S3228" s="8">
        <f>(((J3228/60)/60)/24)+DATE(1970,1,1)</f>
        <v>42277.583472222221</v>
      </c>
      <c r="T3228" s="8">
        <f>(((I3228/60)/60)/24)+DATE(1970,1,1)</f>
        <v>42307.583472222221</v>
      </c>
      <c r="U3228" s="8">
        <f>VALUE(+LEFT(S3228,5))</f>
        <v>42277</v>
      </c>
      <c r="V3228" t="str">
        <f>VLOOKUP(D3228,X$2:Y$13,2)</f>
        <v>1000 to 4999</v>
      </c>
    </row>
    <row r="3229" spans="1:22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>+E3229/D3229</f>
        <v>1.25</v>
      </c>
      <c r="P3229">
        <f>AVERAGE(E3229/L3229)</f>
        <v>50</v>
      </c>
      <c r="Q3229" t="str">
        <f>LEFT(N3229,SEARCH("/",N3229)-1)</f>
        <v>theater</v>
      </c>
      <c r="R3229" t="str">
        <f>RIGHT(N3229,LEN(N3229)-SEARCH("/",N3229))</f>
        <v>plays</v>
      </c>
      <c r="S3229" s="8">
        <f>(((J3229/60)/60)/24)+DATE(1970,1,1)</f>
        <v>42722.882361111115</v>
      </c>
      <c r="T3229" s="8">
        <f>(((I3229/60)/60)/24)+DATE(1970,1,1)</f>
        <v>42752.882361111115</v>
      </c>
      <c r="U3229" s="8">
        <f>VALUE(+LEFT(S3229,5))</f>
        <v>42722</v>
      </c>
      <c r="V3229" t="str">
        <f>VLOOKUP(D3229,X$2:Y$13,2)</f>
        <v>1000 to 4999</v>
      </c>
    </row>
    <row r="3230" spans="1:2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>+E3230/D3230</f>
        <v>1.0234285714285714</v>
      </c>
      <c r="P3230">
        <f>AVERAGE(E3230/L3230)</f>
        <v>193.62162162162161</v>
      </c>
      <c r="Q3230" t="str">
        <f>LEFT(N3230,SEARCH("/",N3230)-1)</f>
        <v>theater</v>
      </c>
      <c r="R3230" t="str">
        <f>RIGHT(N3230,LEN(N3230)-SEARCH("/",N3230))</f>
        <v>plays</v>
      </c>
      <c r="S3230" s="8">
        <f>(((J3230/60)/60)/24)+DATE(1970,1,1)</f>
        <v>42323.70930555556</v>
      </c>
      <c r="T3230" s="8">
        <f>(((I3230/60)/60)/24)+DATE(1970,1,1)</f>
        <v>42355.207638888889</v>
      </c>
      <c r="U3230" s="8">
        <f>VALUE(+LEFT(S3230,5))</f>
        <v>42323</v>
      </c>
      <c r="V3230" t="str">
        <f>VLOOKUP(D3230,X$2:Y$13,2)</f>
        <v>5000 to 9999</v>
      </c>
    </row>
    <row r="3231" spans="1:22" ht="28.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>+E3231/D3231</f>
        <v>1.0786500000000001</v>
      </c>
      <c r="P3231">
        <f>AVERAGE(E3231/L3231)</f>
        <v>106.79702970297029</v>
      </c>
      <c r="Q3231" t="str">
        <f>LEFT(N3231,SEARCH("/",N3231)-1)</f>
        <v>theater</v>
      </c>
      <c r="R3231" t="str">
        <f>RIGHT(N3231,LEN(N3231)-SEARCH("/",N3231))</f>
        <v>plays</v>
      </c>
      <c r="S3231" s="8">
        <f>(((J3231/60)/60)/24)+DATE(1970,1,1)</f>
        <v>41933.291643518518</v>
      </c>
      <c r="T3231" s="8">
        <f>(((I3231/60)/60)/24)+DATE(1970,1,1)</f>
        <v>41963.333310185189</v>
      </c>
      <c r="U3231" s="8">
        <f>VALUE(+LEFT(S3231,5))</f>
        <v>41933</v>
      </c>
      <c r="V3231" t="str">
        <f>VLOOKUP(D3231,X$2:Y$13,2)</f>
        <v>20000 to 24999</v>
      </c>
    </row>
    <row r="3232" spans="1:22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>+E3232/D3232</f>
        <v>1.0988461538461538</v>
      </c>
      <c r="P3232">
        <f>AVERAGE(E3232/L3232)</f>
        <v>77.21621621621621</v>
      </c>
      <c r="Q3232" t="str">
        <f>LEFT(N3232,SEARCH("/",N3232)-1)</f>
        <v>theater</v>
      </c>
      <c r="R3232" t="str">
        <f>RIGHT(N3232,LEN(N3232)-SEARCH("/",N3232))</f>
        <v>plays</v>
      </c>
      <c r="S3232" s="8">
        <f>(((J3232/60)/60)/24)+DATE(1970,1,1)</f>
        <v>41898.168125000004</v>
      </c>
      <c r="T3232" s="8">
        <f>(((I3232/60)/60)/24)+DATE(1970,1,1)</f>
        <v>41913.165972222225</v>
      </c>
      <c r="U3232" s="8">
        <f>VALUE(+LEFT(S3232,5))</f>
        <v>41898</v>
      </c>
      <c r="V3232" t="str">
        <f>VLOOKUP(D3232,X$2:Y$13,2)</f>
        <v>1000 to 4999</v>
      </c>
    </row>
    <row r="3233" spans="1:22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>+E3233/D3233</f>
        <v>1.61</v>
      </c>
      <c r="P3233">
        <f>AVERAGE(E3233/L3233)</f>
        <v>57.5</v>
      </c>
      <c r="Q3233" t="str">
        <f>LEFT(N3233,SEARCH("/",N3233)-1)</f>
        <v>theater</v>
      </c>
      <c r="R3233" t="str">
        <f>RIGHT(N3233,LEN(N3233)-SEARCH("/",N3233))</f>
        <v>plays</v>
      </c>
      <c r="S3233" s="8">
        <f>(((J3233/60)/60)/24)+DATE(1970,1,1)</f>
        <v>42446.943831018521</v>
      </c>
      <c r="T3233" s="8">
        <f>(((I3233/60)/60)/24)+DATE(1970,1,1)</f>
        <v>42476.943831018521</v>
      </c>
      <c r="U3233" s="8">
        <f>VALUE(+LEFT(S3233,5))</f>
        <v>42446</v>
      </c>
      <c r="V3233" t="str">
        <f>VLOOKUP(D3233,X$2:Y$13,2)</f>
        <v>1000 to 4999</v>
      </c>
    </row>
    <row r="3234" spans="1:22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>+E3234/D3234</f>
        <v>1.3120000000000001</v>
      </c>
      <c r="P3234">
        <f>AVERAGE(E3234/L3234)</f>
        <v>50.46153846153846</v>
      </c>
      <c r="Q3234" t="str">
        <f>LEFT(N3234,SEARCH("/",N3234)-1)</f>
        <v>theater</v>
      </c>
      <c r="R3234" t="str">
        <f>RIGHT(N3234,LEN(N3234)-SEARCH("/",N3234))</f>
        <v>plays</v>
      </c>
      <c r="S3234" s="8">
        <f>(((J3234/60)/60)/24)+DATE(1970,1,1)</f>
        <v>42463.81385416667</v>
      </c>
      <c r="T3234" s="8">
        <f>(((I3234/60)/60)/24)+DATE(1970,1,1)</f>
        <v>42494.165972222225</v>
      </c>
      <c r="U3234" s="8">
        <f>VALUE(+LEFT(S3234,5))</f>
        <v>42463</v>
      </c>
      <c r="V3234" t="str">
        <f>VLOOKUP(D3234,X$2:Y$13,2)</f>
        <v>1000 to 4999</v>
      </c>
    </row>
    <row r="3235" spans="1:22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>+E3235/D3235</f>
        <v>1.1879999999999999</v>
      </c>
      <c r="P3235">
        <f>AVERAGE(E3235/L3235)</f>
        <v>97.377049180327873</v>
      </c>
      <c r="Q3235" t="str">
        <f>LEFT(N3235,SEARCH("/",N3235)-1)</f>
        <v>theater</v>
      </c>
      <c r="R3235" t="str">
        <f>RIGHT(N3235,LEN(N3235)-SEARCH("/",N3235))</f>
        <v>plays</v>
      </c>
      <c r="S3235" s="8">
        <f>(((J3235/60)/60)/24)+DATE(1970,1,1)</f>
        <v>42766.805034722223</v>
      </c>
      <c r="T3235" s="8">
        <f>(((I3235/60)/60)/24)+DATE(1970,1,1)</f>
        <v>42796.805034722223</v>
      </c>
      <c r="U3235" s="8">
        <f>VALUE(+LEFT(S3235,5))</f>
        <v>42766</v>
      </c>
      <c r="V3235" t="str">
        <f>VLOOKUP(D3235,X$2:Y$13,2)</f>
        <v>5000 to 9999</v>
      </c>
    </row>
    <row r="3236" spans="1:22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>+E3236/D3236</f>
        <v>1.0039275000000001</v>
      </c>
      <c r="P3236">
        <f>AVERAGE(E3236/L3236)</f>
        <v>34.91921739130435</v>
      </c>
      <c r="Q3236" t="str">
        <f>LEFT(N3236,SEARCH("/",N3236)-1)</f>
        <v>theater</v>
      </c>
      <c r="R3236" t="str">
        <f>RIGHT(N3236,LEN(N3236)-SEARCH("/",N3236))</f>
        <v>plays</v>
      </c>
      <c r="S3236" s="8">
        <f>(((J3236/60)/60)/24)+DATE(1970,1,1)</f>
        <v>42734.789444444439</v>
      </c>
      <c r="T3236" s="8">
        <f>(((I3236/60)/60)/24)+DATE(1970,1,1)</f>
        <v>42767.979861111111</v>
      </c>
      <c r="U3236" s="8">
        <f>VALUE(+LEFT(S3236,5))</f>
        <v>42734</v>
      </c>
      <c r="V3236" t="str">
        <f>VLOOKUP(D3236,X$2:Y$13,2)</f>
        <v>1000 to 4999</v>
      </c>
    </row>
    <row r="3237" spans="1:22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>+E3237/D3237</f>
        <v>1.0320666666666667</v>
      </c>
      <c r="P3237">
        <f>AVERAGE(E3237/L3237)</f>
        <v>85.530386740331494</v>
      </c>
      <c r="Q3237" t="str">
        <f>LEFT(N3237,SEARCH("/",N3237)-1)</f>
        <v>theater</v>
      </c>
      <c r="R3237" t="str">
        <f>RIGHT(N3237,LEN(N3237)-SEARCH("/",N3237))</f>
        <v>plays</v>
      </c>
      <c r="S3237" s="8">
        <f>(((J3237/60)/60)/24)+DATE(1970,1,1)</f>
        <v>42522.347812499997</v>
      </c>
      <c r="T3237" s="8">
        <f>(((I3237/60)/60)/24)+DATE(1970,1,1)</f>
        <v>42552.347812499997</v>
      </c>
      <c r="U3237" s="8">
        <f>VALUE(+LEFT(S3237,5))</f>
        <v>42522</v>
      </c>
      <c r="V3237" t="str">
        <f>VLOOKUP(D3237,X$2:Y$13,2)</f>
        <v>15000 to 19999</v>
      </c>
    </row>
    <row r="3238" spans="1:22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>+E3238/D3238</f>
        <v>1.006</v>
      </c>
      <c r="P3238">
        <f>AVERAGE(E3238/L3238)</f>
        <v>182.90909090909091</v>
      </c>
      <c r="Q3238" t="str">
        <f>LEFT(N3238,SEARCH("/",N3238)-1)</f>
        <v>theater</v>
      </c>
      <c r="R3238" t="str">
        <f>RIGHT(N3238,LEN(N3238)-SEARCH("/",N3238))</f>
        <v>plays</v>
      </c>
      <c r="S3238" s="8">
        <f>(((J3238/60)/60)/24)+DATE(1970,1,1)</f>
        <v>42702.917048611111</v>
      </c>
      <c r="T3238" s="8">
        <f>(((I3238/60)/60)/24)+DATE(1970,1,1)</f>
        <v>42732.917048611111</v>
      </c>
      <c r="U3238" s="8">
        <f>VALUE(+LEFT(S3238,5))</f>
        <v>42702</v>
      </c>
      <c r="V3238" t="str">
        <f>VLOOKUP(D3238,X$2:Y$13,2)</f>
        <v>20000 to 24999</v>
      </c>
    </row>
    <row r="3239" spans="1:22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>+E3239/D3239</f>
        <v>1.0078754285714286</v>
      </c>
      <c r="P3239">
        <f>AVERAGE(E3239/L3239)</f>
        <v>131.13620817843866</v>
      </c>
      <c r="Q3239" t="str">
        <f>LEFT(N3239,SEARCH("/",N3239)-1)</f>
        <v>theater</v>
      </c>
      <c r="R3239" t="str">
        <f>RIGHT(N3239,LEN(N3239)-SEARCH("/",N3239))</f>
        <v>plays</v>
      </c>
      <c r="S3239" s="8">
        <f>(((J3239/60)/60)/24)+DATE(1970,1,1)</f>
        <v>42252.474351851852</v>
      </c>
      <c r="T3239" s="8">
        <f>(((I3239/60)/60)/24)+DATE(1970,1,1)</f>
        <v>42276.165972222225</v>
      </c>
      <c r="U3239" s="8">
        <f>VALUE(+LEFT(S3239,5))</f>
        <v>42252</v>
      </c>
      <c r="V3239" t="str">
        <f>VLOOKUP(D3239,X$2:Y$13,2)</f>
        <v>35000 to 39999</v>
      </c>
    </row>
    <row r="3240" spans="1:22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>+E3240/D3240</f>
        <v>1.1232142857142857</v>
      </c>
      <c r="P3240">
        <f>AVERAGE(E3240/L3240)</f>
        <v>39.810126582278478</v>
      </c>
      <c r="Q3240" t="str">
        <f>LEFT(N3240,SEARCH("/",N3240)-1)</f>
        <v>theater</v>
      </c>
      <c r="R3240" t="str">
        <f>RIGHT(N3240,LEN(N3240)-SEARCH("/",N3240))</f>
        <v>plays</v>
      </c>
      <c r="S3240" s="8">
        <f>(((J3240/60)/60)/24)+DATE(1970,1,1)</f>
        <v>42156.510393518518</v>
      </c>
      <c r="T3240" s="8">
        <f>(((I3240/60)/60)/24)+DATE(1970,1,1)</f>
        <v>42186.510393518518</v>
      </c>
      <c r="U3240" s="8">
        <f>VALUE(+LEFT(S3240,5))</f>
        <v>42156</v>
      </c>
      <c r="V3240" t="str">
        <f>VLOOKUP(D3240,X$2:Y$13,2)</f>
        <v>1000 to 4999</v>
      </c>
    </row>
    <row r="3241" spans="1:22" ht="43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>+E3241/D3241</f>
        <v>1.0591914022517912</v>
      </c>
      <c r="P3241">
        <f>AVERAGE(E3241/L3241)</f>
        <v>59.701730769230764</v>
      </c>
      <c r="Q3241" t="str">
        <f>LEFT(N3241,SEARCH("/",N3241)-1)</f>
        <v>theater</v>
      </c>
      <c r="R3241" t="str">
        <f>RIGHT(N3241,LEN(N3241)-SEARCH("/",N3241))</f>
        <v>plays</v>
      </c>
      <c r="S3241" s="8">
        <f>(((J3241/60)/60)/24)+DATE(1970,1,1)</f>
        <v>42278.089039351849</v>
      </c>
      <c r="T3241" s="8">
        <f>(((I3241/60)/60)/24)+DATE(1970,1,1)</f>
        <v>42302.999305555553</v>
      </c>
      <c r="U3241" s="8">
        <f>VALUE(+LEFT(S3241,5))</f>
        <v>42278</v>
      </c>
      <c r="V3241" t="str">
        <f>VLOOKUP(D3241,X$2:Y$13,2)</f>
        <v>5000 to 9999</v>
      </c>
    </row>
    <row r="3242" spans="1:22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>+E3242/D3242</f>
        <v>1.0056666666666667</v>
      </c>
      <c r="P3242">
        <f>AVERAGE(E3242/L3242)</f>
        <v>88.735294117647058</v>
      </c>
      <c r="Q3242" t="str">
        <f>LEFT(N3242,SEARCH("/",N3242)-1)</f>
        <v>theater</v>
      </c>
      <c r="R3242" t="str">
        <f>RIGHT(N3242,LEN(N3242)-SEARCH("/",N3242))</f>
        <v>plays</v>
      </c>
      <c r="S3242" s="8">
        <f>(((J3242/60)/60)/24)+DATE(1970,1,1)</f>
        <v>42754.693842592591</v>
      </c>
      <c r="T3242" s="8">
        <f>(((I3242/60)/60)/24)+DATE(1970,1,1)</f>
        <v>42782.958333333328</v>
      </c>
      <c r="U3242" s="8">
        <f>VALUE(+LEFT(S3242,5))</f>
        <v>42754</v>
      </c>
      <c r="V3242" t="str">
        <f>VLOOKUP(D3242,X$2:Y$13,2)</f>
        <v>1000 to 4999</v>
      </c>
    </row>
    <row r="3243" spans="1:22" ht="43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>+E3243/D3243</f>
        <v>1.1530588235294117</v>
      </c>
      <c r="P3243">
        <f>AVERAGE(E3243/L3243)</f>
        <v>58.688622754491021</v>
      </c>
      <c r="Q3243" t="str">
        <f>LEFT(N3243,SEARCH("/",N3243)-1)</f>
        <v>theater</v>
      </c>
      <c r="R3243" t="str">
        <f>RIGHT(N3243,LEN(N3243)-SEARCH("/",N3243))</f>
        <v>plays</v>
      </c>
      <c r="S3243" s="8">
        <f>(((J3243/60)/60)/24)+DATE(1970,1,1)</f>
        <v>41893.324884259258</v>
      </c>
      <c r="T3243" s="8">
        <f>(((I3243/60)/60)/24)+DATE(1970,1,1)</f>
        <v>41926.290972222225</v>
      </c>
      <c r="U3243" s="8">
        <f>VALUE(+LEFT(S3243,5))</f>
        <v>41893</v>
      </c>
      <c r="V3243" t="str">
        <f>VLOOKUP(D3243,X$2:Y$13,2)</f>
        <v>5000 to 9999</v>
      </c>
    </row>
    <row r="3244" spans="1:22" ht="28.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>+E3244/D3244</f>
        <v>1.273042</v>
      </c>
      <c r="P3244">
        <f>AVERAGE(E3244/L3244)</f>
        <v>69.56513661202186</v>
      </c>
      <c r="Q3244" t="str">
        <f>LEFT(N3244,SEARCH("/",N3244)-1)</f>
        <v>theater</v>
      </c>
      <c r="R3244" t="str">
        <f>RIGHT(N3244,LEN(N3244)-SEARCH("/",N3244))</f>
        <v>plays</v>
      </c>
      <c r="S3244" s="8">
        <f>(((J3244/60)/60)/24)+DATE(1970,1,1)</f>
        <v>41871.755694444444</v>
      </c>
      <c r="T3244" s="8">
        <f>(((I3244/60)/60)/24)+DATE(1970,1,1)</f>
        <v>41901.755694444444</v>
      </c>
      <c r="U3244" s="8">
        <f>VALUE(+LEFT(S3244,5))</f>
        <v>41871</v>
      </c>
      <c r="V3244" t="str">
        <f>VLOOKUP(D3244,X$2:Y$13,2)</f>
        <v>10000 to 14999</v>
      </c>
    </row>
    <row r="3245" spans="1:22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>+E3245/D3245</f>
        <v>1.028375</v>
      </c>
      <c r="P3245">
        <f>AVERAGE(E3245/L3245)</f>
        <v>115.87323943661971</v>
      </c>
      <c r="Q3245" t="str">
        <f>LEFT(N3245,SEARCH("/",N3245)-1)</f>
        <v>theater</v>
      </c>
      <c r="R3245" t="str">
        <f>RIGHT(N3245,LEN(N3245)-SEARCH("/",N3245))</f>
        <v>plays</v>
      </c>
      <c r="S3245" s="8">
        <f>(((J3245/60)/60)/24)+DATE(1970,1,1)</f>
        <v>42262.096782407403</v>
      </c>
      <c r="T3245" s="8">
        <f>(((I3245/60)/60)/24)+DATE(1970,1,1)</f>
        <v>42286</v>
      </c>
      <c r="U3245" s="8">
        <f>VALUE(+LEFT(S3245,5))</f>
        <v>42262</v>
      </c>
      <c r="V3245" t="str">
        <f>VLOOKUP(D3245,X$2:Y$13,2)</f>
        <v>5000 to 9999</v>
      </c>
    </row>
    <row r="3246" spans="1:22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>+E3246/D3246</f>
        <v>1.0293749999999999</v>
      </c>
      <c r="P3246">
        <f>AVERAGE(E3246/L3246)</f>
        <v>23.869565217391305</v>
      </c>
      <c r="Q3246" t="str">
        <f>LEFT(N3246,SEARCH("/",N3246)-1)</f>
        <v>theater</v>
      </c>
      <c r="R3246" t="str">
        <f>RIGHT(N3246,LEN(N3246)-SEARCH("/",N3246))</f>
        <v>plays</v>
      </c>
      <c r="S3246" s="8">
        <f>(((J3246/60)/60)/24)+DATE(1970,1,1)</f>
        <v>42675.694236111114</v>
      </c>
      <c r="T3246" s="8">
        <f>(((I3246/60)/60)/24)+DATE(1970,1,1)</f>
        <v>42705.735902777778</v>
      </c>
      <c r="U3246" s="8">
        <f>VALUE(+LEFT(S3246,5))</f>
        <v>42675</v>
      </c>
      <c r="V3246" t="str">
        <f>VLOOKUP(D3246,X$2:Y$13,2)</f>
        <v>1000 to 4999</v>
      </c>
    </row>
    <row r="3247" spans="1:22" ht="28.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>+E3247/D3247</f>
        <v>1.043047619047619</v>
      </c>
      <c r="P3247">
        <f>AVERAGE(E3247/L3247)</f>
        <v>81.125925925925927</v>
      </c>
      <c r="Q3247" t="str">
        <f>LEFT(N3247,SEARCH("/",N3247)-1)</f>
        <v>theater</v>
      </c>
      <c r="R3247" t="str">
        <f>RIGHT(N3247,LEN(N3247)-SEARCH("/",N3247))</f>
        <v>plays</v>
      </c>
      <c r="S3247" s="8">
        <f>(((J3247/60)/60)/24)+DATE(1970,1,1)</f>
        <v>42135.60020833333</v>
      </c>
      <c r="T3247" s="8">
        <f>(((I3247/60)/60)/24)+DATE(1970,1,1)</f>
        <v>42167.083333333328</v>
      </c>
      <c r="U3247" s="8">
        <f>VALUE(+LEFT(S3247,5))</f>
        <v>42135</v>
      </c>
      <c r="V3247" t="str">
        <f>VLOOKUP(D3247,X$2:Y$13,2)</f>
        <v>20000 to 24999</v>
      </c>
    </row>
    <row r="3248" spans="1:22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>+E3248/D3248</f>
        <v>1.1122000000000001</v>
      </c>
      <c r="P3248">
        <f>AVERAGE(E3248/L3248)</f>
        <v>57.626943005181346</v>
      </c>
      <c r="Q3248" t="str">
        <f>LEFT(N3248,SEARCH("/",N3248)-1)</f>
        <v>theater</v>
      </c>
      <c r="R3248" t="str">
        <f>RIGHT(N3248,LEN(N3248)-SEARCH("/",N3248))</f>
        <v>plays</v>
      </c>
      <c r="S3248" s="8">
        <f>(((J3248/60)/60)/24)+DATE(1970,1,1)</f>
        <v>42230.472222222219</v>
      </c>
      <c r="T3248" s="8">
        <f>(((I3248/60)/60)/24)+DATE(1970,1,1)</f>
        <v>42259.165972222225</v>
      </c>
      <c r="U3248" s="8">
        <f>VALUE(+LEFT(S3248,5))</f>
        <v>42230</v>
      </c>
      <c r="V3248" t="str">
        <f>VLOOKUP(D3248,X$2:Y$13,2)</f>
        <v>10000 to 14999</v>
      </c>
    </row>
    <row r="3249" spans="1:22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>+E3249/D3249</f>
        <v>1.0586</v>
      </c>
      <c r="P3249">
        <f>AVERAGE(E3249/L3249)</f>
        <v>46.429824561403507</v>
      </c>
      <c r="Q3249" t="str">
        <f>LEFT(N3249,SEARCH("/",N3249)-1)</f>
        <v>theater</v>
      </c>
      <c r="R3249" t="str">
        <f>RIGHT(N3249,LEN(N3249)-SEARCH("/",N3249))</f>
        <v>plays</v>
      </c>
      <c r="S3249" s="8">
        <f>(((J3249/60)/60)/24)+DATE(1970,1,1)</f>
        <v>42167.434166666666</v>
      </c>
      <c r="T3249" s="8">
        <f>(((I3249/60)/60)/24)+DATE(1970,1,1)</f>
        <v>42197.434166666666</v>
      </c>
      <c r="U3249" s="8">
        <f>VALUE(+LEFT(S3249,5))</f>
        <v>42167</v>
      </c>
      <c r="V3249" t="str">
        <f>VLOOKUP(D3249,X$2:Y$13,2)</f>
        <v>1000 to 4999</v>
      </c>
    </row>
    <row r="3250" spans="1:22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>+E3250/D3250</f>
        <v>1.0079166666666666</v>
      </c>
      <c r="P3250">
        <f>AVERAGE(E3250/L3250)</f>
        <v>60.475000000000001</v>
      </c>
      <c r="Q3250" t="str">
        <f>LEFT(N3250,SEARCH("/",N3250)-1)</f>
        <v>theater</v>
      </c>
      <c r="R3250" t="str">
        <f>RIGHT(N3250,LEN(N3250)-SEARCH("/",N3250))</f>
        <v>plays</v>
      </c>
      <c r="S3250" s="8">
        <f>(((J3250/60)/60)/24)+DATE(1970,1,1)</f>
        <v>42068.888391203705</v>
      </c>
      <c r="T3250" s="8">
        <f>(((I3250/60)/60)/24)+DATE(1970,1,1)</f>
        <v>42098.846724537041</v>
      </c>
      <c r="U3250" s="8">
        <f>VALUE(+LEFT(S3250,5))</f>
        <v>42068</v>
      </c>
      <c r="V3250" t="str">
        <f>VLOOKUP(D3250,X$2:Y$13,2)</f>
        <v>10000 to 14999</v>
      </c>
    </row>
    <row r="3251" spans="1:22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>+E3251/D3251</f>
        <v>1.0492727272727274</v>
      </c>
      <c r="P3251">
        <f>AVERAGE(E3251/L3251)</f>
        <v>65.579545454545453</v>
      </c>
      <c r="Q3251" t="str">
        <f>LEFT(N3251,SEARCH("/",N3251)-1)</f>
        <v>theater</v>
      </c>
      <c r="R3251" t="str">
        <f>RIGHT(N3251,LEN(N3251)-SEARCH("/",N3251))</f>
        <v>plays</v>
      </c>
      <c r="S3251" s="8">
        <f>(((J3251/60)/60)/24)+DATE(1970,1,1)</f>
        <v>42145.746689814812</v>
      </c>
      <c r="T3251" s="8">
        <f>(((I3251/60)/60)/24)+DATE(1970,1,1)</f>
        <v>42175.746689814812</v>
      </c>
      <c r="U3251" s="8">
        <f>VALUE(+LEFT(S3251,5))</f>
        <v>42145</v>
      </c>
      <c r="V3251" t="str">
        <f>VLOOKUP(D3251,X$2:Y$13,2)</f>
        <v>5000 to 9999</v>
      </c>
    </row>
    <row r="3252" spans="1:22" ht="43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>+E3252/D3252</f>
        <v>1.01552</v>
      </c>
      <c r="P3252">
        <f>AVERAGE(E3252/L3252)</f>
        <v>119.1924882629108</v>
      </c>
      <c r="Q3252" t="str">
        <f>LEFT(N3252,SEARCH("/",N3252)-1)</f>
        <v>theater</v>
      </c>
      <c r="R3252" t="str">
        <f>RIGHT(N3252,LEN(N3252)-SEARCH("/",N3252))</f>
        <v>plays</v>
      </c>
      <c r="S3252" s="8">
        <f>(((J3252/60)/60)/24)+DATE(1970,1,1)</f>
        <v>41918.742175925923</v>
      </c>
      <c r="T3252" s="8">
        <f>(((I3252/60)/60)/24)+DATE(1970,1,1)</f>
        <v>41948.783842592595</v>
      </c>
      <c r="U3252" s="8">
        <f>VALUE(+LEFT(S3252,5))</f>
        <v>41918</v>
      </c>
      <c r="V3252" t="str">
        <f>VLOOKUP(D3252,X$2:Y$13,2)</f>
        <v>25000 to 29999</v>
      </c>
    </row>
    <row r="3253" spans="1:22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>+E3253/D3253</f>
        <v>1.1073333333333333</v>
      </c>
      <c r="P3253">
        <f>AVERAGE(E3253/L3253)</f>
        <v>83.05</v>
      </c>
      <c r="Q3253" t="str">
        <f>LEFT(N3253,SEARCH("/",N3253)-1)</f>
        <v>theater</v>
      </c>
      <c r="R3253" t="str">
        <f>RIGHT(N3253,LEN(N3253)-SEARCH("/",N3253))</f>
        <v>plays</v>
      </c>
      <c r="S3253" s="8">
        <f>(((J3253/60)/60)/24)+DATE(1970,1,1)</f>
        <v>42146.731087962966</v>
      </c>
      <c r="T3253" s="8">
        <f>(((I3253/60)/60)/24)+DATE(1970,1,1)</f>
        <v>42176.731087962966</v>
      </c>
      <c r="U3253" s="8">
        <f>VALUE(+LEFT(S3253,5))</f>
        <v>42146</v>
      </c>
      <c r="V3253" t="str">
        <f>VLOOKUP(D3253,X$2:Y$13,2)</f>
        <v>1000 to 4999</v>
      </c>
    </row>
    <row r="3254" spans="1:22" ht="28.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>+E3254/D3254</f>
        <v>1.2782222222222221</v>
      </c>
      <c r="P3254">
        <f>AVERAGE(E3254/L3254)</f>
        <v>57.52</v>
      </c>
      <c r="Q3254" t="str">
        <f>LEFT(N3254,SEARCH("/",N3254)-1)</f>
        <v>theater</v>
      </c>
      <c r="R3254" t="str">
        <f>RIGHT(N3254,LEN(N3254)-SEARCH("/",N3254))</f>
        <v>plays</v>
      </c>
      <c r="S3254" s="8">
        <f>(((J3254/60)/60)/24)+DATE(1970,1,1)</f>
        <v>42590.472685185188</v>
      </c>
      <c r="T3254" s="8">
        <f>(((I3254/60)/60)/24)+DATE(1970,1,1)</f>
        <v>42620.472685185188</v>
      </c>
      <c r="U3254" s="8">
        <f>VALUE(+LEFT(S3254,5))</f>
        <v>42590</v>
      </c>
      <c r="V3254" t="str">
        <f>VLOOKUP(D3254,X$2:Y$13,2)</f>
        <v>1000 to 4999</v>
      </c>
    </row>
    <row r="3255" spans="1:22" ht="28.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>+E3255/D3255</f>
        <v>1.0182500000000001</v>
      </c>
      <c r="P3255">
        <f>AVERAGE(E3255/L3255)</f>
        <v>177.08695652173913</v>
      </c>
      <c r="Q3255" t="str">
        <f>LEFT(N3255,SEARCH("/",N3255)-1)</f>
        <v>theater</v>
      </c>
      <c r="R3255" t="str">
        <f>RIGHT(N3255,LEN(N3255)-SEARCH("/",N3255))</f>
        <v>plays</v>
      </c>
      <c r="S3255" s="8">
        <f>(((J3255/60)/60)/24)+DATE(1970,1,1)</f>
        <v>42602.576712962968</v>
      </c>
      <c r="T3255" s="8">
        <f>(((I3255/60)/60)/24)+DATE(1970,1,1)</f>
        <v>42621.15625</v>
      </c>
      <c r="U3255" s="8">
        <f>VALUE(+LEFT(S3255,5))</f>
        <v>42602</v>
      </c>
      <c r="V3255" t="str">
        <f>VLOOKUP(D3255,X$2:Y$13,2)</f>
        <v>20000 to 24999</v>
      </c>
    </row>
    <row r="3256" spans="1:22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>+E3256/D3256</f>
        <v>1.012576923076923</v>
      </c>
      <c r="P3256">
        <f>AVERAGE(E3256/L3256)</f>
        <v>70.771505376344081</v>
      </c>
      <c r="Q3256" t="str">
        <f>LEFT(N3256,SEARCH("/",N3256)-1)</f>
        <v>theater</v>
      </c>
      <c r="R3256" t="str">
        <f>RIGHT(N3256,LEN(N3256)-SEARCH("/",N3256))</f>
        <v>plays</v>
      </c>
      <c r="S3256" s="8">
        <f>(((J3256/60)/60)/24)+DATE(1970,1,1)</f>
        <v>42059.085752314815</v>
      </c>
      <c r="T3256" s="8">
        <f>(((I3256/60)/60)/24)+DATE(1970,1,1)</f>
        <v>42089.044085648144</v>
      </c>
      <c r="U3256" s="8">
        <f>VALUE(+LEFT(S3256,5))</f>
        <v>42059</v>
      </c>
      <c r="V3256" t="str">
        <f>VLOOKUP(D3256,X$2:Y$13,2)</f>
        <v>10000 to 14999</v>
      </c>
    </row>
    <row r="3257" spans="1:22" ht="43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>+E3257/D3257</f>
        <v>1.75</v>
      </c>
      <c r="P3257">
        <f>AVERAGE(E3257/L3257)</f>
        <v>29.166666666666668</v>
      </c>
      <c r="Q3257" t="str">
        <f>LEFT(N3257,SEARCH("/",N3257)-1)</f>
        <v>theater</v>
      </c>
      <c r="R3257" t="str">
        <f>RIGHT(N3257,LEN(N3257)-SEARCH("/",N3257))</f>
        <v>plays</v>
      </c>
      <c r="S3257" s="8">
        <f>(((J3257/60)/60)/24)+DATE(1970,1,1)</f>
        <v>41889.768229166664</v>
      </c>
      <c r="T3257" s="8">
        <f>(((I3257/60)/60)/24)+DATE(1970,1,1)</f>
        <v>41919.768229166664</v>
      </c>
      <c r="U3257" s="8">
        <f>VALUE(+LEFT(S3257,5))</f>
        <v>41889</v>
      </c>
      <c r="V3257" t="str">
        <f>VLOOKUP(D3257,X$2:Y$13,2)</f>
        <v>Less than 1000</v>
      </c>
    </row>
    <row r="3258" spans="1:22" ht="28.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>+E3258/D3258</f>
        <v>1.2806</v>
      </c>
      <c r="P3258">
        <f>AVERAGE(E3258/L3258)</f>
        <v>72.76136363636364</v>
      </c>
      <c r="Q3258" t="str">
        <f>LEFT(N3258,SEARCH("/",N3258)-1)</f>
        <v>theater</v>
      </c>
      <c r="R3258" t="str">
        <f>RIGHT(N3258,LEN(N3258)-SEARCH("/",N3258))</f>
        <v>plays</v>
      </c>
      <c r="S3258" s="8">
        <f>(((J3258/60)/60)/24)+DATE(1970,1,1)</f>
        <v>42144.573807870373</v>
      </c>
      <c r="T3258" s="8">
        <f>(((I3258/60)/60)/24)+DATE(1970,1,1)</f>
        <v>42166.165972222225</v>
      </c>
      <c r="U3258" s="8">
        <f>VALUE(+LEFT(S3258,5))</f>
        <v>42144</v>
      </c>
      <c r="V3258" t="str">
        <f>VLOOKUP(D3258,X$2:Y$13,2)</f>
        <v>10000 to 14999</v>
      </c>
    </row>
    <row r="3259" spans="1:22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>+E3259/D3259</f>
        <v>1.0629949999999999</v>
      </c>
      <c r="P3259">
        <f>AVERAGE(E3259/L3259)</f>
        <v>51.853414634146333</v>
      </c>
      <c r="Q3259" t="str">
        <f>LEFT(N3259,SEARCH("/",N3259)-1)</f>
        <v>theater</v>
      </c>
      <c r="R3259" t="str">
        <f>RIGHT(N3259,LEN(N3259)-SEARCH("/",N3259))</f>
        <v>plays</v>
      </c>
      <c r="S3259" s="8">
        <f>(((J3259/60)/60)/24)+DATE(1970,1,1)</f>
        <v>42758.559629629628</v>
      </c>
      <c r="T3259" s="8">
        <f>(((I3259/60)/60)/24)+DATE(1970,1,1)</f>
        <v>42788.559629629628</v>
      </c>
      <c r="U3259" s="8">
        <f>VALUE(+LEFT(S3259,5))</f>
        <v>42758</v>
      </c>
      <c r="V3259" t="str">
        <f>VLOOKUP(D3259,X$2:Y$13,2)</f>
        <v>1000 to 4999</v>
      </c>
    </row>
    <row r="3260" spans="1:22" ht="28.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>+E3260/D3260</f>
        <v>1.052142857142857</v>
      </c>
      <c r="P3260">
        <f>AVERAGE(E3260/L3260)</f>
        <v>98.2</v>
      </c>
      <c r="Q3260" t="str">
        <f>LEFT(N3260,SEARCH("/",N3260)-1)</f>
        <v>theater</v>
      </c>
      <c r="R3260" t="str">
        <f>RIGHT(N3260,LEN(N3260)-SEARCH("/",N3260))</f>
        <v>plays</v>
      </c>
      <c r="S3260" s="8">
        <f>(((J3260/60)/60)/24)+DATE(1970,1,1)</f>
        <v>41982.887280092589</v>
      </c>
      <c r="T3260" s="8">
        <f>(((I3260/60)/60)/24)+DATE(1970,1,1)</f>
        <v>42012.887280092589</v>
      </c>
      <c r="U3260" s="8">
        <f>VALUE(+LEFT(S3260,5))</f>
        <v>41982</v>
      </c>
      <c r="V3260" t="str">
        <f>VLOOKUP(D3260,X$2:Y$13,2)</f>
        <v>5000 to 9999</v>
      </c>
    </row>
    <row r="3261" spans="1:22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>+E3261/D3261</f>
        <v>1.0616782608695652</v>
      </c>
      <c r="P3261">
        <f>AVERAGE(E3261/L3261)</f>
        <v>251.7381443298969</v>
      </c>
      <c r="Q3261" t="str">
        <f>LEFT(N3261,SEARCH("/",N3261)-1)</f>
        <v>theater</v>
      </c>
      <c r="R3261" t="str">
        <f>RIGHT(N3261,LEN(N3261)-SEARCH("/",N3261))</f>
        <v>plays</v>
      </c>
      <c r="S3261" s="8">
        <f>(((J3261/60)/60)/24)+DATE(1970,1,1)</f>
        <v>42614.760937500003</v>
      </c>
      <c r="T3261" s="8">
        <f>(((I3261/60)/60)/24)+DATE(1970,1,1)</f>
        <v>42644.165972222225</v>
      </c>
      <c r="U3261" s="8">
        <f>VALUE(+LEFT(S3261,5))</f>
        <v>42614</v>
      </c>
      <c r="V3261" t="str">
        <f>VLOOKUP(D3261,X$2:Y$13,2)</f>
        <v>20000 to 24999</v>
      </c>
    </row>
    <row r="3262" spans="1:22" ht="28.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>+E3262/D3262</f>
        <v>1.0924</v>
      </c>
      <c r="P3262">
        <f>AVERAGE(E3262/L3262)</f>
        <v>74.821917808219183</v>
      </c>
      <c r="Q3262" t="str">
        <f>LEFT(N3262,SEARCH("/",N3262)-1)</f>
        <v>theater</v>
      </c>
      <c r="R3262" t="str">
        <f>RIGHT(N3262,LEN(N3262)-SEARCH("/",N3262))</f>
        <v>plays</v>
      </c>
      <c r="S3262" s="8">
        <f>(((J3262/60)/60)/24)+DATE(1970,1,1)</f>
        <v>42303.672662037032</v>
      </c>
      <c r="T3262" s="8">
        <f>(((I3262/60)/60)/24)+DATE(1970,1,1)</f>
        <v>42338.714328703703</v>
      </c>
      <c r="U3262" s="8">
        <f>VALUE(+LEFT(S3262,5))</f>
        <v>42303</v>
      </c>
      <c r="V3262" t="str">
        <f>VLOOKUP(D3262,X$2:Y$13,2)</f>
        <v>5000 to 9999</v>
      </c>
    </row>
    <row r="3263" spans="1:22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>+E3263/D3263</f>
        <v>1.0045454545454546</v>
      </c>
      <c r="P3263">
        <f>AVERAGE(E3263/L3263)</f>
        <v>67.65306122448979</v>
      </c>
      <c r="Q3263" t="str">
        <f>LEFT(N3263,SEARCH("/",N3263)-1)</f>
        <v>theater</v>
      </c>
      <c r="R3263" t="str">
        <f>RIGHT(N3263,LEN(N3263)-SEARCH("/",N3263))</f>
        <v>plays</v>
      </c>
      <c r="S3263" s="8">
        <f>(((J3263/60)/60)/24)+DATE(1970,1,1)</f>
        <v>42171.725416666668</v>
      </c>
      <c r="T3263" s="8">
        <f>(((I3263/60)/60)/24)+DATE(1970,1,1)</f>
        <v>42201.725416666668</v>
      </c>
      <c r="U3263" s="8">
        <f>VALUE(+LEFT(S3263,5))</f>
        <v>42171</v>
      </c>
      <c r="V3263" t="str">
        <f>VLOOKUP(D3263,X$2:Y$13,2)</f>
        <v>1000 to 4999</v>
      </c>
    </row>
    <row r="3264" spans="1:22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>+E3264/D3264</f>
        <v>1.0304098360655738</v>
      </c>
      <c r="P3264">
        <f>AVERAGE(E3264/L3264)</f>
        <v>93.81343283582089</v>
      </c>
      <c r="Q3264" t="str">
        <f>LEFT(N3264,SEARCH("/",N3264)-1)</f>
        <v>theater</v>
      </c>
      <c r="R3264" t="str">
        <f>RIGHT(N3264,LEN(N3264)-SEARCH("/",N3264))</f>
        <v>plays</v>
      </c>
      <c r="S3264" s="8">
        <f>(((J3264/60)/60)/24)+DATE(1970,1,1)</f>
        <v>41964.315532407403</v>
      </c>
      <c r="T3264" s="8">
        <f>(((I3264/60)/60)/24)+DATE(1970,1,1)</f>
        <v>41995.166666666672</v>
      </c>
      <c r="U3264" s="8">
        <f>VALUE(+LEFT(S3264,5))</f>
        <v>41964</v>
      </c>
      <c r="V3264" t="str">
        <f>VLOOKUP(D3264,X$2:Y$13,2)</f>
        <v>10000 to 14999</v>
      </c>
    </row>
    <row r="3265" spans="1:22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>+E3265/D3265</f>
        <v>1.121664</v>
      </c>
      <c r="P3265">
        <f>AVERAGE(E3265/L3265)</f>
        <v>41.237647058823526</v>
      </c>
      <c r="Q3265" t="str">
        <f>LEFT(N3265,SEARCH("/",N3265)-1)</f>
        <v>theater</v>
      </c>
      <c r="R3265" t="str">
        <f>RIGHT(N3265,LEN(N3265)-SEARCH("/",N3265))</f>
        <v>plays</v>
      </c>
      <c r="S3265" s="8">
        <f>(((J3265/60)/60)/24)+DATE(1970,1,1)</f>
        <v>42284.516064814816</v>
      </c>
      <c r="T3265" s="8">
        <f>(((I3265/60)/60)/24)+DATE(1970,1,1)</f>
        <v>42307.875</v>
      </c>
      <c r="U3265" s="8">
        <f>VALUE(+LEFT(S3265,5))</f>
        <v>42284</v>
      </c>
      <c r="V3265" t="str">
        <f>VLOOKUP(D3265,X$2:Y$13,2)</f>
        <v>1000 to 4999</v>
      </c>
    </row>
    <row r="3266" spans="1:22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>+E3266/D3266</f>
        <v>1.03</v>
      </c>
      <c r="P3266">
        <f>AVERAGE(E3266/L3266)</f>
        <v>52.551020408163268</v>
      </c>
      <c r="Q3266" t="str">
        <f>LEFT(N3266,SEARCH("/",N3266)-1)</f>
        <v>theater</v>
      </c>
      <c r="R3266" t="str">
        <f>RIGHT(N3266,LEN(N3266)-SEARCH("/",N3266))</f>
        <v>plays</v>
      </c>
      <c r="S3266" s="8">
        <f>(((J3266/60)/60)/24)+DATE(1970,1,1)</f>
        <v>42016.800208333334</v>
      </c>
      <c r="T3266" s="8">
        <f>(((I3266/60)/60)/24)+DATE(1970,1,1)</f>
        <v>42032.916666666672</v>
      </c>
      <c r="U3266" s="8">
        <f>VALUE(+LEFT(S3266,5))</f>
        <v>42016</v>
      </c>
      <c r="V3266" t="str">
        <f>VLOOKUP(D3266,X$2:Y$13,2)</f>
        <v>1000 to 4999</v>
      </c>
    </row>
    <row r="3267" spans="1:22" ht="28.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>+E3267/D3267</f>
        <v>1.64</v>
      </c>
      <c r="P3267">
        <f>AVERAGE(E3267/L3267)</f>
        <v>70.285714285714292</v>
      </c>
      <c r="Q3267" t="str">
        <f>LEFT(N3267,SEARCH("/",N3267)-1)</f>
        <v>theater</v>
      </c>
      <c r="R3267" t="str">
        <f>RIGHT(N3267,LEN(N3267)-SEARCH("/",N3267))</f>
        <v>plays</v>
      </c>
      <c r="S3267" s="8">
        <f>(((J3267/60)/60)/24)+DATE(1970,1,1)</f>
        <v>42311.711979166663</v>
      </c>
      <c r="T3267" s="8">
        <f>(((I3267/60)/60)/24)+DATE(1970,1,1)</f>
        <v>42341.708333333328</v>
      </c>
      <c r="U3267" s="8">
        <f>VALUE(+LEFT(S3267,5))</f>
        <v>42311</v>
      </c>
      <c r="V3267" t="str">
        <f>VLOOKUP(D3267,X$2:Y$13,2)</f>
        <v>1000 to 4999</v>
      </c>
    </row>
    <row r="3268" spans="1:22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>+E3268/D3268</f>
        <v>1.3128333333333333</v>
      </c>
      <c r="P3268">
        <f>AVERAGE(E3268/L3268)</f>
        <v>48.325153374233132</v>
      </c>
      <c r="Q3268" t="str">
        <f>LEFT(N3268,SEARCH("/",N3268)-1)</f>
        <v>theater</v>
      </c>
      <c r="R3268" t="str">
        <f>RIGHT(N3268,LEN(N3268)-SEARCH("/",N3268))</f>
        <v>plays</v>
      </c>
      <c r="S3268" s="8">
        <f>(((J3268/60)/60)/24)+DATE(1970,1,1)</f>
        <v>42136.536134259266</v>
      </c>
      <c r="T3268" s="8">
        <f>(((I3268/60)/60)/24)+DATE(1970,1,1)</f>
        <v>42167.875</v>
      </c>
      <c r="U3268" s="8">
        <f>VALUE(+LEFT(S3268,5))</f>
        <v>42136</v>
      </c>
      <c r="V3268" t="str">
        <f>VLOOKUP(D3268,X$2:Y$13,2)</f>
        <v>5000 to 9999</v>
      </c>
    </row>
    <row r="3269" spans="1:22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>+E3269/D3269</f>
        <v>1.0209999999999999</v>
      </c>
      <c r="P3269">
        <f>AVERAGE(E3269/L3269)</f>
        <v>53.177083333333336</v>
      </c>
      <c r="Q3269" t="str">
        <f>LEFT(N3269,SEARCH("/",N3269)-1)</f>
        <v>theater</v>
      </c>
      <c r="R3269" t="str">
        <f>RIGHT(N3269,LEN(N3269)-SEARCH("/",N3269))</f>
        <v>plays</v>
      </c>
      <c r="S3269" s="8">
        <f>(((J3269/60)/60)/24)+DATE(1970,1,1)</f>
        <v>42172.757638888885</v>
      </c>
      <c r="T3269" s="8">
        <f>(((I3269/60)/60)/24)+DATE(1970,1,1)</f>
        <v>42202.757638888885</v>
      </c>
      <c r="U3269" s="8">
        <f>VALUE(+LEFT(S3269,5))</f>
        <v>42172</v>
      </c>
      <c r="V3269" t="str">
        <f>VLOOKUP(D3269,X$2:Y$13,2)</f>
        <v>15000 to 19999</v>
      </c>
    </row>
    <row r="3270" spans="1:22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>+E3270/D3270</f>
        <v>1.28</v>
      </c>
      <c r="P3270">
        <f>AVERAGE(E3270/L3270)</f>
        <v>60.952380952380949</v>
      </c>
      <c r="Q3270" t="str">
        <f>LEFT(N3270,SEARCH("/",N3270)-1)</f>
        <v>theater</v>
      </c>
      <c r="R3270" t="str">
        <f>RIGHT(N3270,LEN(N3270)-SEARCH("/",N3270))</f>
        <v>plays</v>
      </c>
      <c r="S3270" s="8">
        <f>(((J3270/60)/60)/24)+DATE(1970,1,1)</f>
        <v>42590.90425925926</v>
      </c>
      <c r="T3270" s="8">
        <f>(((I3270/60)/60)/24)+DATE(1970,1,1)</f>
        <v>42606.90425925926</v>
      </c>
      <c r="U3270" s="8">
        <f>VALUE(+LEFT(S3270,5))</f>
        <v>42590</v>
      </c>
      <c r="V3270" t="str">
        <f>VLOOKUP(D3270,X$2:Y$13,2)</f>
        <v>1000 to 4999</v>
      </c>
    </row>
    <row r="3271" spans="1:22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>+E3271/D3271</f>
        <v>1.0149999999999999</v>
      </c>
      <c r="P3271">
        <f>AVERAGE(E3271/L3271)</f>
        <v>116</v>
      </c>
      <c r="Q3271" t="str">
        <f>LEFT(N3271,SEARCH("/",N3271)-1)</f>
        <v>theater</v>
      </c>
      <c r="R3271" t="str">
        <f>RIGHT(N3271,LEN(N3271)-SEARCH("/",N3271))</f>
        <v>plays</v>
      </c>
      <c r="S3271" s="8">
        <f>(((J3271/60)/60)/24)+DATE(1970,1,1)</f>
        <v>42137.395798611105</v>
      </c>
      <c r="T3271" s="8">
        <f>(((I3271/60)/60)/24)+DATE(1970,1,1)</f>
        <v>42171.458333333328</v>
      </c>
      <c r="U3271" s="8">
        <f>VALUE(+LEFT(S3271,5))</f>
        <v>42137</v>
      </c>
      <c r="V3271" t="str">
        <f>VLOOKUP(D3271,X$2:Y$13,2)</f>
        <v>5000 to 9999</v>
      </c>
    </row>
    <row r="3272" spans="1:22" ht="43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>+E3272/D3272</f>
        <v>1.0166666666666666</v>
      </c>
      <c r="P3272">
        <f>AVERAGE(E3272/L3272)</f>
        <v>61</v>
      </c>
      <c r="Q3272" t="str">
        <f>LEFT(N3272,SEARCH("/",N3272)-1)</f>
        <v>theater</v>
      </c>
      <c r="R3272" t="str">
        <f>RIGHT(N3272,LEN(N3272)-SEARCH("/",N3272))</f>
        <v>plays</v>
      </c>
      <c r="S3272" s="8">
        <f>(((J3272/60)/60)/24)+DATE(1970,1,1)</f>
        <v>42167.533159722225</v>
      </c>
      <c r="T3272" s="8">
        <f>(((I3272/60)/60)/24)+DATE(1970,1,1)</f>
        <v>42197.533159722225</v>
      </c>
      <c r="U3272" s="8">
        <f>VALUE(+LEFT(S3272,5))</f>
        <v>42167</v>
      </c>
      <c r="V3272" t="str">
        <f>VLOOKUP(D3272,X$2:Y$13,2)</f>
        <v>1000 to 4999</v>
      </c>
    </row>
    <row r="3273" spans="1:2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>+E3273/D3273</f>
        <v>1.3</v>
      </c>
      <c r="P3273">
        <f>AVERAGE(E3273/L3273)</f>
        <v>38.235294117647058</v>
      </c>
      <c r="Q3273" t="str">
        <f>LEFT(N3273,SEARCH("/",N3273)-1)</f>
        <v>theater</v>
      </c>
      <c r="R3273" t="str">
        <f>RIGHT(N3273,LEN(N3273)-SEARCH("/",N3273))</f>
        <v>plays</v>
      </c>
      <c r="S3273" s="8">
        <f>(((J3273/60)/60)/24)+DATE(1970,1,1)</f>
        <v>41915.437210648146</v>
      </c>
      <c r="T3273" s="8">
        <f>(((I3273/60)/60)/24)+DATE(1970,1,1)</f>
        <v>41945.478877314818</v>
      </c>
      <c r="U3273" s="8">
        <f>VALUE(+LEFT(S3273,5))</f>
        <v>41915</v>
      </c>
      <c r="V3273" t="str">
        <f>VLOOKUP(D3273,X$2:Y$13,2)</f>
        <v>1000 to 4999</v>
      </c>
    </row>
    <row r="3274" spans="1:22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>+E3274/D3274</f>
        <v>1.5443</v>
      </c>
      <c r="P3274">
        <f>AVERAGE(E3274/L3274)</f>
        <v>106.50344827586207</v>
      </c>
      <c r="Q3274" t="str">
        <f>LEFT(N3274,SEARCH("/",N3274)-1)</f>
        <v>theater</v>
      </c>
      <c r="R3274" t="str">
        <f>RIGHT(N3274,LEN(N3274)-SEARCH("/",N3274))</f>
        <v>plays</v>
      </c>
      <c r="S3274" s="8">
        <f>(((J3274/60)/60)/24)+DATE(1970,1,1)</f>
        <v>42284.500104166669</v>
      </c>
      <c r="T3274" s="8">
        <f>(((I3274/60)/60)/24)+DATE(1970,1,1)</f>
        <v>42314.541770833333</v>
      </c>
      <c r="U3274" s="8">
        <f>VALUE(+LEFT(S3274,5))</f>
        <v>42284</v>
      </c>
      <c r="V3274" t="str">
        <f>VLOOKUP(D3274,X$2:Y$13,2)</f>
        <v>10000 to 14999</v>
      </c>
    </row>
    <row r="3275" spans="1:22" ht="43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>+E3275/D3275</f>
        <v>1.0740000000000001</v>
      </c>
      <c r="P3275">
        <f>AVERAGE(E3275/L3275)</f>
        <v>204.57142857142858</v>
      </c>
      <c r="Q3275" t="str">
        <f>LEFT(N3275,SEARCH("/",N3275)-1)</f>
        <v>theater</v>
      </c>
      <c r="R3275" t="str">
        <f>RIGHT(N3275,LEN(N3275)-SEARCH("/",N3275))</f>
        <v>plays</v>
      </c>
      <c r="S3275" s="8">
        <f>(((J3275/60)/60)/24)+DATE(1970,1,1)</f>
        <v>42611.801412037035</v>
      </c>
      <c r="T3275" s="8">
        <f>(((I3275/60)/60)/24)+DATE(1970,1,1)</f>
        <v>42627.791666666672</v>
      </c>
      <c r="U3275" s="8">
        <f>VALUE(+LEFT(S3275,5))</f>
        <v>42611</v>
      </c>
      <c r="V3275" t="str">
        <f>VLOOKUP(D3275,X$2:Y$13,2)</f>
        <v>1000 to 4999</v>
      </c>
    </row>
    <row r="3276" spans="1:22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>+E3276/D3276</f>
        <v>1.0132258064516129</v>
      </c>
      <c r="P3276">
        <f>AVERAGE(E3276/L3276)</f>
        <v>54.912587412587413</v>
      </c>
      <c r="Q3276" t="str">
        <f>LEFT(N3276,SEARCH("/",N3276)-1)</f>
        <v>theater</v>
      </c>
      <c r="R3276" t="str">
        <f>RIGHT(N3276,LEN(N3276)-SEARCH("/",N3276))</f>
        <v>plays</v>
      </c>
      <c r="S3276" s="8">
        <f>(((J3276/60)/60)/24)+DATE(1970,1,1)</f>
        <v>42400.704537037032</v>
      </c>
      <c r="T3276" s="8">
        <f>(((I3276/60)/60)/24)+DATE(1970,1,1)</f>
        <v>42444.875</v>
      </c>
      <c r="U3276" s="8">
        <f>VALUE(+LEFT(S3276,5))</f>
        <v>42400</v>
      </c>
      <c r="V3276" t="str">
        <f>VLOOKUP(D3276,X$2:Y$13,2)</f>
        <v>15000 to 19999</v>
      </c>
    </row>
    <row r="3277" spans="1:22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>+E3277/D3277</f>
        <v>1.0027777777777778</v>
      </c>
      <c r="P3277">
        <f>AVERAGE(E3277/L3277)</f>
        <v>150.41666666666666</v>
      </c>
      <c r="Q3277" t="str">
        <f>LEFT(N3277,SEARCH("/",N3277)-1)</f>
        <v>theater</v>
      </c>
      <c r="R3277" t="str">
        <f>RIGHT(N3277,LEN(N3277)-SEARCH("/",N3277))</f>
        <v>plays</v>
      </c>
      <c r="S3277" s="8">
        <f>(((J3277/60)/60)/24)+DATE(1970,1,1)</f>
        <v>42017.88045138889</v>
      </c>
      <c r="T3277" s="8">
        <f>(((I3277/60)/60)/24)+DATE(1970,1,1)</f>
        <v>42044.1875</v>
      </c>
      <c r="U3277" s="8">
        <f>VALUE(+LEFT(S3277,5))</f>
        <v>42017</v>
      </c>
      <c r="V3277" t="str">
        <f>VLOOKUP(D3277,X$2:Y$13,2)</f>
        <v>1000 to 4999</v>
      </c>
    </row>
    <row r="3278" spans="1:22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>+E3278/D3278</f>
        <v>1.1684444444444444</v>
      </c>
      <c r="P3278">
        <f>AVERAGE(E3278/L3278)</f>
        <v>52.58</v>
      </c>
      <c r="Q3278" t="str">
        <f>LEFT(N3278,SEARCH("/",N3278)-1)</f>
        <v>theater</v>
      </c>
      <c r="R3278" t="str">
        <f>RIGHT(N3278,LEN(N3278)-SEARCH("/",N3278))</f>
        <v>plays</v>
      </c>
      <c r="S3278" s="8">
        <f>(((J3278/60)/60)/24)+DATE(1970,1,1)</f>
        <v>42426.949988425928</v>
      </c>
      <c r="T3278" s="8">
        <f>(((I3278/60)/60)/24)+DATE(1970,1,1)</f>
        <v>42461.165972222225</v>
      </c>
      <c r="U3278" s="8">
        <f>VALUE(+LEFT(S3278,5))</f>
        <v>42426</v>
      </c>
      <c r="V3278" t="str">
        <f>VLOOKUP(D3278,X$2:Y$13,2)</f>
        <v>1000 to 4999</v>
      </c>
    </row>
    <row r="3279" spans="1:22" ht="43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>+E3279/D3279</f>
        <v>1.0860000000000001</v>
      </c>
      <c r="P3279">
        <f>AVERAGE(E3279/L3279)</f>
        <v>54.3</v>
      </c>
      <c r="Q3279" t="str">
        <f>LEFT(N3279,SEARCH("/",N3279)-1)</f>
        <v>theater</v>
      </c>
      <c r="R3279" t="str">
        <f>RIGHT(N3279,LEN(N3279)-SEARCH("/",N3279))</f>
        <v>plays</v>
      </c>
      <c r="S3279" s="8">
        <f>(((J3279/60)/60)/24)+DATE(1970,1,1)</f>
        <v>41931.682939814818</v>
      </c>
      <c r="T3279" s="8">
        <f>(((I3279/60)/60)/24)+DATE(1970,1,1)</f>
        <v>41961.724606481483</v>
      </c>
      <c r="U3279" s="8">
        <f>VALUE(+LEFT(S3279,5))</f>
        <v>41931</v>
      </c>
      <c r="V3279" t="str">
        <f>VLOOKUP(D3279,X$2:Y$13,2)</f>
        <v>5000 to 9999</v>
      </c>
    </row>
    <row r="3280" spans="1:22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>+E3280/D3280</f>
        <v>1.034</v>
      </c>
      <c r="P3280">
        <f>AVERAGE(E3280/L3280)</f>
        <v>76.029411764705884</v>
      </c>
      <c r="Q3280" t="str">
        <f>LEFT(N3280,SEARCH("/",N3280)-1)</f>
        <v>theater</v>
      </c>
      <c r="R3280" t="str">
        <f>RIGHT(N3280,LEN(N3280)-SEARCH("/",N3280))</f>
        <v>plays</v>
      </c>
      <c r="S3280" s="8">
        <f>(((J3280/60)/60)/24)+DATE(1970,1,1)</f>
        <v>42124.848414351851</v>
      </c>
      <c r="T3280" s="8">
        <f>(((I3280/60)/60)/24)+DATE(1970,1,1)</f>
        <v>42154.848414351851</v>
      </c>
      <c r="U3280" s="8">
        <f>VALUE(+LEFT(S3280,5))</f>
        <v>42124</v>
      </c>
      <c r="V3280" t="str">
        <f>VLOOKUP(D3280,X$2:Y$13,2)</f>
        <v>1000 to 4999</v>
      </c>
    </row>
    <row r="3281" spans="1:22" ht="43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>+E3281/D3281</f>
        <v>1.1427586206896552</v>
      </c>
      <c r="P3281">
        <f>AVERAGE(E3281/L3281)</f>
        <v>105.2063492063492</v>
      </c>
      <c r="Q3281" t="str">
        <f>LEFT(N3281,SEARCH("/",N3281)-1)</f>
        <v>theater</v>
      </c>
      <c r="R3281" t="str">
        <f>RIGHT(N3281,LEN(N3281)-SEARCH("/",N3281))</f>
        <v>plays</v>
      </c>
      <c r="S3281" s="8">
        <f>(((J3281/60)/60)/24)+DATE(1970,1,1)</f>
        <v>42431.102534722217</v>
      </c>
      <c r="T3281" s="8">
        <f>(((I3281/60)/60)/24)+DATE(1970,1,1)</f>
        <v>42461.06086805556</v>
      </c>
      <c r="U3281" s="8">
        <f>VALUE(+LEFT(S3281,5))</f>
        <v>42431</v>
      </c>
      <c r="V3281" t="str">
        <f>VLOOKUP(D3281,X$2:Y$13,2)</f>
        <v>5000 to 9999</v>
      </c>
    </row>
    <row r="3282" spans="1:22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>+E3282/D3282</f>
        <v>1.03</v>
      </c>
      <c r="P3282">
        <f>AVERAGE(E3282/L3282)</f>
        <v>68.666666666666671</v>
      </c>
      <c r="Q3282" t="str">
        <f>LEFT(N3282,SEARCH("/",N3282)-1)</f>
        <v>theater</v>
      </c>
      <c r="R3282" t="str">
        <f>RIGHT(N3282,LEN(N3282)-SEARCH("/",N3282))</f>
        <v>plays</v>
      </c>
      <c r="S3282" s="8">
        <f>(((J3282/60)/60)/24)+DATE(1970,1,1)</f>
        <v>42121.756921296299</v>
      </c>
      <c r="T3282" s="8">
        <f>(((I3282/60)/60)/24)+DATE(1970,1,1)</f>
        <v>42156.208333333328</v>
      </c>
      <c r="U3282" s="8">
        <f>VALUE(+LEFT(S3282,5))</f>
        <v>42121</v>
      </c>
      <c r="V3282" t="str">
        <f>VLOOKUP(D3282,X$2:Y$13,2)</f>
        <v>1000 to 4999</v>
      </c>
    </row>
    <row r="3283" spans="1:22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>+E3283/D3283</f>
        <v>1.216</v>
      </c>
      <c r="P3283">
        <f>AVERAGE(E3283/L3283)</f>
        <v>129.36170212765958</v>
      </c>
      <c r="Q3283" t="str">
        <f>LEFT(N3283,SEARCH("/",N3283)-1)</f>
        <v>theater</v>
      </c>
      <c r="R3283" t="str">
        <f>RIGHT(N3283,LEN(N3283)-SEARCH("/",N3283))</f>
        <v>plays</v>
      </c>
      <c r="S3283" s="8">
        <f>(((J3283/60)/60)/24)+DATE(1970,1,1)</f>
        <v>42219.019733796296</v>
      </c>
      <c r="T3283" s="8">
        <f>(((I3283/60)/60)/24)+DATE(1970,1,1)</f>
        <v>42249.019733796296</v>
      </c>
      <c r="U3283" s="8">
        <f>VALUE(+LEFT(S3283,5))</f>
        <v>42219</v>
      </c>
      <c r="V3283" t="str">
        <f>VLOOKUP(D3283,X$2:Y$13,2)</f>
        <v>5000 to 9999</v>
      </c>
    </row>
    <row r="3284" spans="1:22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>+E3284/D3284</f>
        <v>1.026467741935484</v>
      </c>
      <c r="P3284">
        <f>AVERAGE(E3284/L3284)</f>
        <v>134.26371308016877</v>
      </c>
      <c r="Q3284" t="str">
        <f>LEFT(N3284,SEARCH("/",N3284)-1)</f>
        <v>theater</v>
      </c>
      <c r="R3284" t="str">
        <f>RIGHT(N3284,LEN(N3284)-SEARCH("/",N3284))</f>
        <v>plays</v>
      </c>
      <c r="S3284" s="8">
        <f>(((J3284/60)/60)/24)+DATE(1970,1,1)</f>
        <v>42445.19430555556</v>
      </c>
      <c r="T3284" s="8">
        <f>(((I3284/60)/60)/24)+DATE(1970,1,1)</f>
        <v>42489.19430555556</v>
      </c>
      <c r="U3284" s="8">
        <f>VALUE(+LEFT(S3284,5))</f>
        <v>42445</v>
      </c>
      <c r="V3284" t="str">
        <f>VLOOKUP(D3284,X$2:Y$13,2)</f>
        <v>30000 to 34999</v>
      </c>
    </row>
    <row r="3285" spans="1:22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>+E3285/D3285</f>
        <v>1.0475000000000001</v>
      </c>
      <c r="P3285">
        <f>AVERAGE(E3285/L3285)</f>
        <v>17.829787234042552</v>
      </c>
      <c r="Q3285" t="str">
        <f>LEFT(N3285,SEARCH("/",N3285)-1)</f>
        <v>theater</v>
      </c>
      <c r="R3285" t="str">
        <f>RIGHT(N3285,LEN(N3285)-SEARCH("/",N3285))</f>
        <v>plays</v>
      </c>
      <c r="S3285" s="8">
        <f>(((J3285/60)/60)/24)+DATE(1970,1,1)</f>
        <v>42379.74418981481</v>
      </c>
      <c r="T3285" s="8">
        <f>(((I3285/60)/60)/24)+DATE(1970,1,1)</f>
        <v>42410.875</v>
      </c>
      <c r="U3285" s="8">
        <f>VALUE(+LEFT(S3285,5))</f>
        <v>42379</v>
      </c>
      <c r="V3285" t="str">
        <f>VLOOKUP(D3285,X$2:Y$13,2)</f>
        <v>Less than 1000</v>
      </c>
    </row>
    <row r="3286" spans="1:22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>+E3286/D3286</f>
        <v>1.016</v>
      </c>
      <c r="P3286">
        <f>AVERAGE(E3286/L3286)</f>
        <v>203.2</v>
      </c>
      <c r="Q3286" t="str">
        <f>LEFT(N3286,SEARCH("/",N3286)-1)</f>
        <v>theater</v>
      </c>
      <c r="R3286" t="str">
        <f>RIGHT(N3286,LEN(N3286)-SEARCH("/",N3286))</f>
        <v>plays</v>
      </c>
      <c r="S3286" s="8">
        <f>(((J3286/60)/60)/24)+DATE(1970,1,1)</f>
        <v>42380.884872685187</v>
      </c>
      <c r="T3286" s="8">
        <f>(((I3286/60)/60)/24)+DATE(1970,1,1)</f>
        <v>42398.249305555553</v>
      </c>
      <c r="U3286" s="8">
        <f>VALUE(+LEFT(S3286,5))</f>
        <v>42380</v>
      </c>
      <c r="V3286" t="str">
        <f>VLOOKUP(D3286,X$2:Y$13,2)</f>
        <v>1000 to 4999</v>
      </c>
    </row>
    <row r="3287" spans="1:2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>+E3287/D3287</f>
        <v>1.1210242048409682</v>
      </c>
      <c r="P3287">
        <f>AVERAGE(E3287/L3287)</f>
        <v>69.18518518518519</v>
      </c>
      <c r="Q3287" t="str">
        <f>LEFT(N3287,SEARCH("/",N3287)-1)</f>
        <v>theater</v>
      </c>
      <c r="R3287" t="str">
        <f>RIGHT(N3287,LEN(N3287)-SEARCH("/",N3287))</f>
        <v>plays</v>
      </c>
      <c r="S3287" s="8">
        <f>(((J3287/60)/60)/24)+DATE(1970,1,1)</f>
        <v>42762.942430555559</v>
      </c>
      <c r="T3287" s="8">
        <f>(((I3287/60)/60)/24)+DATE(1970,1,1)</f>
        <v>42794.208333333328</v>
      </c>
      <c r="U3287" s="8">
        <f>VALUE(+LEFT(S3287,5))</f>
        <v>42762</v>
      </c>
      <c r="V3287" t="str">
        <f>VLOOKUP(D3287,X$2:Y$13,2)</f>
        <v>1000 to 4999</v>
      </c>
    </row>
    <row r="3288" spans="1:22" ht="43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>+E3288/D3288</f>
        <v>1.0176666666666667</v>
      </c>
      <c r="P3288">
        <f>AVERAGE(E3288/L3288)</f>
        <v>125.12295081967213</v>
      </c>
      <c r="Q3288" t="str">
        <f>LEFT(N3288,SEARCH("/",N3288)-1)</f>
        <v>theater</v>
      </c>
      <c r="R3288" t="str">
        <f>RIGHT(N3288,LEN(N3288)-SEARCH("/",N3288))</f>
        <v>plays</v>
      </c>
      <c r="S3288" s="8">
        <f>(((J3288/60)/60)/24)+DATE(1970,1,1)</f>
        <v>42567.840069444443</v>
      </c>
      <c r="T3288" s="8">
        <f>(((I3288/60)/60)/24)+DATE(1970,1,1)</f>
        <v>42597.840069444443</v>
      </c>
      <c r="U3288" s="8">
        <f>VALUE(+LEFT(S3288,5))</f>
        <v>42567</v>
      </c>
      <c r="V3288" t="str">
        <f>VLOOKUP(D3288,X$2:Y$13,2)</f>
        <v>15000 to 19999</v>
      </c>
    </row>
    <row r="3289" spans="1:22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>+E3289/D3289</f>
        <v>1</v>
      </c>
      <c r="P3289">
        <f>AVERAGE(E3289/L3289)</f>
        <v>73.529411764705884</v>
      </c>
      <c r="Q3289" t="str">
        <f>LEFT(N3289,SEARCH("/",N3289)-1)</f>
        <v>theater</v>
      </c>
      <c r="R3289" t="str">
        <f>RIGHT(N3289,LEN(N3289)-SEARCH("/",N3289))</f>
        <v>plays</v>
      </c>
      <c r="S3289" s="8">
        <f>(((J3289/60)/60)/24)+DATE(1970,1,1)</f>
        <v>42311.750324074077</v>
      </c>
      <c r="T3289" s="8">
        <f>(((I3289/60)/60)/24)+DATE(1970,1,1)</f>
        <v>42336.750324074077</v>
      </c>
      <c r="U3289" s="8">
        <f>VALUE(+LEFT(S3289,5))</f>
        <v>42311</v>
      </c>
      <c r="V3289" t="str">
        <f>VLOOKUP(D3289,X$2:Y$13,2)</f>
        <v>1000 to 4999</v>
      </c>
    </row>
    <row r="3290" spans="1:22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>+E3290/D3290</f>
        <v>1.0026489999999999</v>
      </c>
      <c r="P3290">
        <f>AVERAGE(E3290/L3290)</f>
        <v>48.437149758454105</v>
      </c>
      <c r="Q3290" t="str">
        <f>LEFT(N3290,SEARCH("/",N3290)-1)</f>
        <v>theater</v>
      </c>
      <c r="R3290" t="str">
        <f>RIGHT(N3290,LEN(N3290)-SEARCH("/",N3290))</f>
        <v>plays</v>
      </c>
      <c r="S3290" s="8">
        <f>(((J3290/60)/60)/24)+DATE(1970,1,1)</f>
        <v>42505.774479166663</v>
      </c>
      <c r="T3290" s="8">
        <f>(((I3290/60)/60)/24)+DATE(1970,1,1)</f>
        <v>42541.958333333328</v>
      </c>
      <c r="U3290" s="8">
        <f>VALUE(+LEFT(S3290,5))</f>
        <v>42505</v>
      </c>
      <c r="V3290" t="str">
        <f>VLOOKUP(D3290,X$2:Y$13,2)</f>
        <v>10000 to 14999</v>
      </c>
    </row>
    <row r="3291" spans="1:22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>+E3291/D3291</f>
        <v>1.3304200000000002</v>
      </c>
      <c r="P3291">
        <f>AVERAGE(E3291/L3291)</f>
        <v>26.608400000000003</v>
      </c>
      <c r="Q3291" t="str">
        <f>LEFT(N3291,SEARCH("/",N3291)-1)</f>
        <v>theater</v>
      </c>
      <c r="R3291" t="str">
        <f>RIGHT(N3291,LEN(N3291)-SEARCH("/",N3291))</f>
        <v>plays</v>
      </c>
      <c r="S3291" s="8">
        <f>(((J3291/60)/60)/24)+DATE(1970,1,1)</f>
        <v>42758.368078703701</v>
      </c>
      <c r="T3291" s="8">
        <f>(((I3291/60)/60)/24)+DATE(1970,1,1)</f>
        <v>42786.368078703701</v>
      </c>
      <c r="U3291" s="8">
        <f>VALUE(+LEFT(S3291,5))</f>
        <v>42758</v>
      </c>
      <c r="V3291" t="str">
        <f>VLOOKUP(D3291,X$2:Y$13,2)</f>
        <v>Less than 1000</v>
      </c>
    </row>
    <row r="3292" spans="1:22" ht="57.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>+E3292/D3292</f>
        <v>1.212</v>
      </c>
      <c r="P3292">
        <f>AVERAGE(E3292/L3292)</f>
        <v>33.666666666666664</v>
      </c>
      <c r="Q3292" t="str">
        <f>LEFT(N3292,SEARCH("/",N3292)-1)</f>
        <v>theater</v>
      </c>
      <c r="R3292" t="str">
        <f>RIGHT(N3292,LEN(N3292)-SEARCH("/",N3292))</f>
        <v>plays</v>
      </c>
      <c r="S3292" s="8">
        <f>(((J3292/60)/60)/24)+DATE(1970,1,1)</f>
        <v>42775.51494212963</v>
      </c>
      <c r="T3292" s="8">
        <f>(((I3292/60)/60)/24)+DATE(1970,1,1)</f>
        <v>42805.51494212963</v>
      </c>
      <c r="U3292" s="8">
        <f>VALUE(+LEFT(S3292,5))</f>
        <v>42775</v>
      </c>
      <c r="V3292" t="str">
        <f>VLOOKUP(D3292,X$2:Y$13,2)</f>
        <v>1000 to 4999</v>
      </c>
    </row>
    <row r="3293" spans="1:22" ht="43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>+E3293/D3293</f>
        <v>1.1399999999999999</v>
      </c>
      <c r="P3293">
        <f>AVERAGE(E3293/L3293)</f>
        <v>40.714285714285715</v>
      </c>
      <c r="Q3293" t="str">
        <f>LEFT(N3293,SEARCH("/",N3293)-1)</f>
        <v>theater</v>
      </c>
      <c r="R3293" t="str">
        <f>RIGHT(N3293,LEN(N3293)-SEARCH("/",N3293))</f>
        <v>plays</v>
      </c>
      <c r="S3293" s="8">
        <f>(((J3293/60)/60)/24)+DATE(1970,1,1)</f>
        <v>42232.702546296292</v>
      </c>
      <c r="T3293" s="8">
        <f>(((I3293/60)/60)/24)+DATE(1970,1,1)</f>
        <v>42264.165972222225</v>
      </c>
      <c r="U3293" s="8">
        <f>VALUE(+LEFT(S3293,5))</f>
        <v>42232</v>
      </c>
      <c r="V3293" t="str">
        <f>VLOOKUP(D3293,X$2:Y$13,2)</f>
        <v>Less than 1000</v>
      </c>
    </row>
    <row r="3294" spans="1:22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>+E3294/D3294</f>
        <v>2.8613861386138613</v>
      </c>
      <c r="P3294">
        <f>AVERAGE(E3294/L3294)</f>
        <v>19.266666666666666</v>
      </c>
      <c r="Q3294" t="str">
        <f>LEFT(N3294,SEARCH("/",N3294)-1)</f>
        <v>theater</v>
      </c>
      <c r="R3294" t="str">
        <f>RIGHT(N3294,LEN(N3294)-SEARCH("/",N3294))</f>
        <v>plays</v>
      </c>
      <c r="S3294" s="8">
        <f>(((J3294/60)/60)/24)+DATE(1970,1,1)</f>
        <v>42282.770231481481</v>
      </c>
      <c r="T3294" s="8">
        <f>(((I3294/60)/60)/24)+DATE(1970,1,1)</f>
        <v>42342.811898148153</v>
      </c>
      <c r="U3294" s="8">
        <f>VALUE(+LEFT(S3294,5))</f>
        <v>42282</v>
      </c>
      <c r="V3294" t="str">
        <f>VLOOKUP(D3294,X$2:Y$13,2)</f>
        <v>Less than 1000</v>
      </c>
    </row>
    <row r="3295" spans="1:22" ht="43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>+E3295/D3295</f>
        <v>1.7044444444444444</v>
      </c>
      <c r="P3295">
        <f>AVERAGE(E3295/L3295)</f>
        <v>84.285714285714292</v>
      </c>
      <c r="Q3295" t="str">
        <f>LEFT(N3295,SEARCH("/",N3295)-1)</f>
        <v>theater</v>
      </c>
      <c r="R3295" t="str">
        <f>RIGHT(N3295,LEN(N3295)-SEARCH("/",N3295))</f>
        <v>plays</v>
      </c>
      <c r="S3295" s="8">
        <f>(((J3295/60)/60)/24)+DATE(1970,1,1)</f>
        <v>42768.425370370373</v>
      </c>
      <c r="T3295" s="8">
        <f>(((I3295/60)/60)/24)+DATE(1970,1,1)</f>
        <v>42798.425370370373</v>
      </c>
      <c r="U3295" s="8">
        <f>VALUE(+LEFT(S3295,5))</f>
        <v>42768</v>
      </c>
      <c r="V3295" t="str">
        <f>VLOOKUP(D3295,X$2:Y$13,2)</f>
        <v>1000 to 4999</v>
      </c>
    </row>
    <row r="3296" spans="1:22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>+E3296/D3296</f>
        <v>1.1833333333333333</v>
      </c>
      <c r="P3296">
        <f>AVERAGE(E3296/L3296)</f>
        <v>29.583333333333332</v>
      </c>
      <c r="Q3296" t="str">
        <f>LEFT(N3296,SEARCH("/",N3296)-1)</f>
        <v>theater</v>
      </c>
      <c r="R3296" t="str">
        <f>RIGHT(N3296,LEN(N3296)-SEARCH("/",N3296))</f>
        <v>plays</v>
      </c>
      <c r="S3296" s="8">
        <f>(((J3296/60)/60)/24)+DATE(1970,1,1)</f>
        <v>42141.541134259256</v>
      </c>
      <c r="T3296" s="8">
        <f>(((I3296/60)/60)/24)+DATE(1970,1,1)</f>
        <v>42171.541134259256</v>
      </c>
      <c r="U3296" s="8">
        <f>VALUE(+LEFT(S3296,5))</f>
        <v>42141</v>
      </c>
      <c r="V3296" t="str">
        <f>VLOOKUP(D3296,X$2:Y$13,2)</f>
        <v>Less than 1000</v>
      </c>
    </row>
    <row r="3297" spans="1:22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>+E3297/D3297</f>
        <v>1.0285857142857142</v>
      </c>
      <c r="P3297">
        <f>AVERAGE(E3297/L3297)</f>
        <v>26.667037037037037</v>
      </c>
      <c r="Q3297" t="str">
        <f>LEFT(N3297,SEARCH("/",N3297)-1)</f>
        <v>theater</v>
      </c>
      <c r="R3297" t="str">
        <f>RIGHT(N3297,LEN(N3297)-SEARCH("/",N3297))</f>
        <v>plays</v>
      </c>
      <c r="S3297" s="8">
        <f>(((J3297/60)/60)/24)+DATE(1970,1,1)</f>
        <v>42609.442465277782</v>
      </c>
      <c r="T3297" s="8">
        <f>(((I3297/60)/60)/24)+DATE(1970,1,1)</f>
        <v>42639.442465277782</v>
      </c>
      <c r="U3297" s="8">
        <f>VALUE(+LEFT(S3297,5))</f>
        <v>42609</v>
      </c>
      <c r="V3297" t="str">
        <f>VLOOKUP(D3297,X$2:Y$13,2)</f>
        <v>Less than 1000</v>
      </c>
    </row>
    <row r="3298" spans="1:22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>+E3298/D3298</f>
        <v>1.4406666666666668</v>
      </c>
      <c r="P3298">
        <f>AVERAGE(E3298/L3298)</f>
        <v>45.978723404255319</v>
      </c>
      <c r="Q3298" t="str">
        <f>LEFT(N3298,SEARCH("/",N3298)-1)</f>
        <v>theater</v>
      </c>
      <c r="R3298" t="str">
        <f>RIGHT(N3298,LEN(N3298)-SEARCH("/",N3298))</f>
        <v>plays</v>
      </c>
      <c r="S3298" s="8">
        <f>(((J3298/60)/60)/24)+DATE(1970,1,1)</f>
        <v>42309.756620370375</v>
      </c>
      <c r="T3298" s="8">
        <f>(((I3298/60)/60)/24)+DATE(1970,1,1)</f>
        <v>42330.916666666672</v>
      </c>
      <c r="U3298" s="8">
        <f>VALUE(+LEFT(S3298,5))</f>
        <v>42309</v>
      </c>
      <c r="V3298" t="str">
        <f>VLOOKUP(D3298,X$2:Y$13,2)</f>
        <v>1000 to 4999</v>
      </c>
    </row>
    <row r="3299" spans="1:22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>+E3299/D3299</f>
        <v>1.0007272727272727</v>
      </c>
      <c r="P3299">
        <f>AVERAGE(E3299/L3299)</f>
        <v>125.09090909090909</v>
      </c>
      <c r="Q3299" t="str">
        <f>LEFT(N3299,SEARCH("/",N3299)-1)</f>
        <v>theater</v>
      </c>
      <c r="R3299" t="str">
        <f>RIGHT(N3299,LEN(N3299)-SEARCH("/",N3299))</f>
        <v>plays</v>
      </c>
      <c r="S3299" s="8">
        <f>(((J3299/60)/60)/24)+DATE(1970,1,1)</f>
        <v>42193.771481481483</v>
      </c>
      <c r="T3299" s="8">
        <f>(((I3299/60)/60)/24)+DATE(1970,1,1)</f>
        <v>42212.957638888889</v>
      </c>
      <c r="U3299" s="8">
        <f>VALUE(+LEFT(S3299,5))</f>
        <v>42193</v>
      </c>
      <c r="V3299" t="str">
        <f>VLOOKUP(D3299,X$2:Y$13,2)</f>
        <v>5000 to 9999</v>
      </c>
    </row>
    <row r="3300" spans="1:22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>+E3300/D3300</f>
        <v>1.0173000000000001</v>
      </c>
      <c r="P3300">
        <f>AVERAGE(E3300/L3300)</f>
        <v>141.29166666666666</v>
      </c>
      <c r="Q3300" t="str">
        <f>LEFT(N3300,SEARCH("/",N3300)-1)</f>
        <v>theater</v>
      </c>
      <c r="R3300" t="str">
        <f>RIGHT(N3300,LEN(N3300)-SEARCH("/",N3300))</f>
        <v>plays</v>
      </c>
      <c r="S3300" s="8">
        <f>(((J3300/60)/60)/24)+DATE(1970,1,1)</f>
        <v>42239.957962962959</v>
      </c>
      <c r="T3300" s="8">
        <f>(((I3300/60)/60)/24)+DATE(1970,1,1)</f>
        <v>42260</v>
      </c>
      <c r="U3300" s="8">
        <f>VALUE(+LEFT(S3300,5))</f>
        <v>42239</v>
      </c>
      <c r="V3300" t="str">
        <f>VLOOKUP(D3300,X$2:Y$13,2)</f>
        <v>10000 to 14999</v>
      </c>
    </row>
    <row r="3301" spans="1:22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>+E3301/D3301</f>
        <v>1.1619999999999999</v>
      </c>
      <c r="P3301">
        <f>AVERAGE(E3301/L3301)</f>
        <v>55.333333333333336</v>
      </c>
      <c r="Q3301" t="str">
        <f>LEFT(N3301,SEARCH("/",N3301)-1)</f>
        <v>theater</v>
      </c>
      <c r="R3301" t="str">
        <f>RIGHT(N3301,LEN(N3301)-SEARCH("/",N3301))</f>
        <v>plays</v>
      </c>
      <c r="S3301" s="8">
        <f>(((J3301/60)/60)/24)+DATE(1970,1,1)</f>
        <v>42261.917395833334</v>
      </c>
      <c r="T3301" s="8">
        <f>(((I3301/60)/60)/24)+DATE(1970,1,1)</f>
        <v>42291.917395833334</v>
      </c>
      <c r="U3301" s="8">
        <f>VALUE(+LEFT(S3301,5))</f>
        <v>42261</v>
      </c>
      <c r="V3301" t="str">
        <f>VLOOKUP(D3301,X$2:Y$13,2)</f>
        <v>1000 to 4999</v>
      </c>
    </row>
    <row r="3302" spans="1:22" ht="28.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>+E3302/D3302</f>
        <v>1.3616666666666666</v>
      </c>
      <c r="P3302">
        <f>AVERAGE(E3302/L3302)</f>
        <v>46.420454545454547</v>
      </c>
      <c r="Q3302" t="str">
        <f>LEFT(N3302,SEARCH("/",N3302)-1)</f>
        <v>theater</v>
      </c>
      <c r="R3302" t="str">
        <f>RIGHT(N3302,LEN(N3302)-SEARCH("/",N3302))</f>
        <v>plays</v>
      </c>
      <c r="S3302" s="8">
        <f>(((J3302/60)/60)/24)+DATE(1970,1,1)</f>
        <v>42102.743773148148</v>
      </c>
      <c r="T3302" s="8">
        <f>(((I3302/60)/60)/24)+DATE(1970,1,1)</f>
        <v>42123.743773148148</v>
      </c>
      <c r="U3302" s="8">
        <f>VALUE(+LEFT(S3302,5))</f>
        <v>42102</v>
      </c>
      <c r="V3302" t="str">
        <f>VLOOKUP(D3302,X$2:Y$13,2)</f>
        <v>1000 to 4999</v>
      </c>
    </row>
    <row r="3303" spans="1:22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>+E3303/D3303</f>
        <v>1.3346666666666667</v>
      </c>
      <c r="P3303">
        <f>AVERAGE(E3303/L3303)</f>
        <v>57.2</v>
      </c>
      <c r="Q3303" t="str">
        <f>LEFT(N3303,SEARCH("/",N3303)-1)</f>
        <v>theater</v>
      </c>
      <c r="R3303" t="str">
        <f>RIGHT(N3303,LEN(N3303)-SEARCH("/",N3303))</f>
        <v>plays</v>
      </c>
      <c r="S3303" s="8">
        <f>(((J3303/60)/60)/24)+DATE(1970,1,1)</f>
        <v>42538.73583333334</v>
      </c>
      <c r="T3303" s="8">
        <f>(((I3303/60)/60)/24)+DATE(1970,1,1)</f>
        <v>42583.290972222225</v>
      </c>
      <c r="U3303" s="8">
        <f>VALUE(+LEFT(S3303,5))</f>
        <v>42538</v>
      </c>
      <c r="V3303" t="str">
        <f>VLOOKUP(D3303,X$2:Y$13,2)</f>
        <v>1000 to 4999</v>
      </c>
    </row>
    <row r="3304" spans="1:2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>+E3304/D3304</f>
        <v>1.0339285714285715</v>
      </c>
      <c r="P3304">
        <f>AVERAGE(E3304/L3304)</f>
        <v>173.7</v>
      </c>
      <c r="Q3304" t="str">
        <f>LEFT(N3304,SEARCH("/",N3304)-1)</f>
        <v>theater</v>
      </c>
      <c r="R3304" t="str">
        <f>RIGHT(N3304,LEN(N3304)-SEARCH("/",N3304))</f>
        <v>plays</v>
      </c>
      <c r="S3304" s="8">
        <f>(((J3304/60)/60)/24)+DATE(1970,1,1)</f>
        <v>42681.35157407407</v>
      </c>
      <c r="T3304" s="8">
        <f>(((I3304/60)/60)/24)+DATE(1970,1,1)</f>
        <v>42711.35157407407</v>
      </c>
      <c r="U3304" s="8">
        <f>VALUE(+LEFT(S3304,5))</f>
        <v>42681</v>
      </c>
      <c r="V3304" t="str">
        <f>VLOOKUP(D3304,X$2:Y$13,2)</f>
        <v>5000 to 9999</v>
      </c>
    </row>
    <row r="3305" spans="1:22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>+E3305/D3305</f>
        <v>1.1588888888888889</v>
      </c>
      <c r="P3305">
        <f>AVERAGE(E3305/L3305)</f>
        <v>59.6</v>
      </c>
      <c r="Q3305" t="str">
        <f>LEFT(N3305,SEARCH("/",N3305)-1)</f>
        <v>theater</v>
      </c>
      <c r="R3305" t="str">
        <f>RIGHT(N3305,LEN(N3305)-SEARCH("/",N3305))</f>
        <v>plays</v>
      </c>
      <c r="S3305" s="8">
        <f>(((J3305/60)/60)/24)+DATE(1970,1,1)</f>
        <v>42056.65143518518</v>
      </c>
      <c r="T3305" s="8">
        <f>(((I3305/60)/60)/24)+DATE(1970,1,1)</f>
        <v>42091.609768518523</v>
      </c>
      <c r="U3305" s="8">
        <f>VALUE(+LEFT(S3305,5))</f>
        <v>42056</v>
      </c>
      <c r="V3305" t="str">
        <f>VLOOKUP(D3305,X$2:Y$13,2)</f>
        <v>1000 to 4999</v>
      </c>
    </row>
    <row r="3306" spans="1:22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>+E3306/D3306</f>
        <v>1.0451666666666666</v>
      </c>
      <c r="P3306">
        <f>AVERAGE(E3306/L3306)</f>
        <v>89.585714285714289</v>
      </c>
      <c r="Q3306" t="str">
        <f>LEFT(N3306,SEARCH("/",N3306)-1)</f>
        <v>theater</v>
      </c>
      <c r="R3306" t="str">
        <f>RIGHT(N3306,LEN(N3306)-SEARCH("/",N3306))</f>
        <v>plays</v>
      </c>
      <c r="S3306" s="8">
        <f>(((J3306/60)/60)/24)+DATE(1970,1,1)</f>
        <v>42696.624444444446</v>
      </c>
      <c r="T3306" s="8">
        <f>(((I3306/60)/60)/24)+DATE(1970,1,1)</f>
        <v>42726.624444444446</v>
      </c>
      <c r="U3306" s="8">
        <f>VALUE(+LEFT(S3306,5))</f>
        <v>42696</v>
      </c>
      <c r="V3306" t="str">
        <f>VLOOKUP(D3306,X$2:Y$13,2)</f>
        <v>15000 to 19999</v>
      </c>
    </row>
    <row r="3307" spans="1:22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>+E3307/D3307</f>
        <v>1.0202500000000001</v>
      </c>
      <c r="P3307">
        <f>AVERAGE(E3307/L3307)</f>
        <v>204.05</v>
      </c>
      <c r="Q3307" t="str">
        <f>LEFT(N3307,SEARCH("/",N3307)-1)</f>
        <v>theater</v>
      </c>
      <c r="R3307" t="str">
        <f>RIGHT(N3307,LEN(N3307)-SEARCH("/",N3307))</f>
        <v>plays</v>
      </c>
      <c r="S3307" s="8">
        <f>(((J3307/60)/60)/24)+DATE(1970,1,1)</f>
        <v>42186.855879629627</v>
      </c>
      <c r="T3307" s="8">
        <f>(((I3307/60)/60)/24)+DATE(1970,1,1)</f>
        <v>42216.855879629627</v>
      </c>
      <c r="U3307" s="8">
        <f>VALUE(+LEFT(S3307,5))</f>
        <v>42186</v>
      </c>
      <c r="V3307" t="str">
        <f>VLOOKUP(D3307,X$2:Y$13,2)</f>
        <v>1000 to 4999</v>
      </c>
    </row>
    <row r="3308" spans="1:22" ht="43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>+E3308/D3308</f>
        <v>1.7533333333333334</v>
      </c>
      <c r="P3308">
        <f>AVERAGE(E3308/L3308)</f>
        <v>48.703703703703702</v>
      </c>
      <c r="Q3308" t="str">
        <f>LEFT(N3308,SEARCH("/",N3308)-1)</f>
        <v>theater</v>
      </c>
      <c r="R3308" t="str">
        <f>RIGHT(N3308,LEN(N3308)-SEARCH("/",N3308))</f>
        <v>plays</v>
      </c>
      <c r="S3308" s="8">
        <f>(((J3308/60)/60)/24)+DATE(1970,1,1)</f>
        <v>42493.219236111108</v>
      </c>
      <c r="T3308" s="8">
        <f>(((I3308/60)/60)/24)+DATE(1970,1,1)</f>
        <v>42531.125</v>
      </c>
      <c r="U3308" s="8">
        <f>VALUE(+LEFT(S3308,5))</f>
        <v>42493</v>
      </c>
      <c r="V3308" t="str">
        <f>VLOOKUP(D3308,X$2:Y$13,2)</f>
        <v>1000 to 4999</v>
      </c>
    </row>
    <row r="3309" spans="1:22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>+E3309/D3309</f>
        <v>1.0668</v>
      </c>
      <c r="P3309">
        <f>AVERAGE(E3309/L3309)</f>
        <v>53.339999999999996</v>
      </c>
      <c r="Q3309" t="str">
        <f>LEFT(N3309,SEARCH("/",N3309)-1)</f>
        <v>theater</v>
      </c>
      <c r="R3309" t="str">
        <f>RIGHT(N3309,LEN(N3309)-SEARCH("/",N3309))</f>
        <v>plays</v>
      </c>
      <c r="S3309" s="8">
        <f>(((J3309/60)/60)/24)+DATE(1970,1,1)</f>
        <v>42475.057164351849</v>
      </c>
      <c r="T3309" s="8">
        <f>(((I3309/60)/60)/24)+DATE(1970,1,1)</f>
        <v>42505.057164351849</v>
      </c>
      <c r="U3309" s="8">
        <f>VALUE(+LEFT(S3309,5))</f>
        <v>42475</v>
      </c>
      <c r="V3309" t="str">
        <f>VLOOKUP(D3309,X$2:Y$13,2)</f>
        <v>1000 to 4999</v>
      </c>
    </row>
    <row r="3310" spans="1:22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>+E3310/D3310</f>
        <v>1.2228571428571429</v>
      </c>
      <c r="P3310">
        <f>AVERAGE(E3310/L3310)</f>
        <v>75.087719298245617</v>
      </c>
      <c r="Q3310" t="str">
        <f>LEFT(N3310,SEARCH("/",N3310)-1)</f>
        <v>theater</v>
      </c>
      <c r="R3310" t="str">
        <f>RIGHT(N3310,LEN(N3310)-SEARCH("/",N3310))</f>
        <v>plays</v>
      </c>
      <c r="S3310" s="8">
        <f>(((J3310/60)/60)/24)+DATE(1970,1,1)</f>
        <v>42452.876909722225</v>
      </c>
      <c r="T3310" s="8">
        <f>(((I3310/60)/60)/24)+DATE(1970,1,1)</f>
        <v>42473.876909722225</v>
      </c>
      <c r="U3310" s="8">
        <f>VALUE(+LEFT(S3310,5))</f>
        <v>42452</v>
      </c>
      <c r="V3310" t="str">
        <f>VLOOKUP(D3310,X$2:Y$13,2)</f>
        <v>1000 to 4999</v>
      </c>
    </row>
    <row r="3311" spans="1:22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>+E3311/D3311</f>
        <v>1.5942857142857143</v>
      </c>
      <c r="P3311">
        <f>AVERAGE(E3311/L3311)</f>
        <v>18</v>
      </c>
      <c r="Q3311" t="str">
        <f>LEFT(N3311,SEARCH("/",N3311)-1)</f>
        <v>theater</v>
      </c>
      <c r="R3311" t="str">
        <f>RIGHT(N3311,LEN(N3311)-SEARCH("/",N3311))</f>
        <v>plays</v>
      </c>
      <c r="S3311" s="8">
        <f>(((J3311/60)/60)/24)+DATE(1970,1,1)</f>
        <v>42628.650208333333</v>
      </c>
      <c r="T3311" s="8">
        <f>(((I3311/60)/60)/24)+DATE(1970,1,1)</f>
        <v>42659.650208333333</v>
      </c>
      <c r="U3311" s="8">
        <f>VALUE(+LEFT(S3311,5))</f>
        <v>42628</v>
      </c>
      <c r="V3311" t="str">
        <f>VLOOKUP(D3311,X$2:Y$13,2)</f>
        <v>Less than 1000</v>
      </c>
    </row>
    <row r="3312" spans="1:22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>+E3312/D3312</f>
        <v>1.0007692307692309</v>
      </c>
      <c r="P3312">
        <f>AVERAGE(E3312/L3312)</f>
        <v>209.83870967741936</v>
      </c>
      <c r="Q3312" t="str">
        <f>LEFT(N3312,SEARCH("/",N3312)-1)</f>
        <v>theater</v>
      </c>
      <c r="R3312" t="str">
        <f>RIGHT(N3312,LEN(N3312)-SEARCH("/",N3312))</f>
        <v>plays</v>
      </c>
      <c r="S3312" s="8">
        <f>(((J3312/60)/60)/24)+DATE(1970,1,1)</f>
        <v>42253.928530092591</v>
      </c>
      <c r="T3312" s="8">
        <f>(((I3312/60)/60)/24)+DATE(1970,1,1)</f>
        <v>42283.928530092591</v>
      </c>
      <c r="U3312" s="8">
        <f>VALUE(+LEFT(S3312,5))</f>
        <v>42253</v>
      </c>
      <c r="V3312" t="str">
        <f>VLOOKUP(D3312,X$2:Y$13,2)</f>
        <v>5000 to 9999</v>
      </c>
    </row>
    <row r="3313" spans="1:22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>+E3313/D3313</f>
        <v>1.0984</v>
      </c>
      <c r="P3313">
        <f>AVERAGE(E3313/L3313)</f>
        <v>61.022222222222226</v>
      </c>
      <c r="Q3313" t="str">
        <f>LEFT(N3313,SEARCH("/",N3313)-1)</f>
        <v>theater</v>
      </c>
      <c r="R3313" t="str">
        <f>RIGHT(N3313,LEN(N3313)-SEARCH("/",N3313))</f>
        <v>plays</v>
      </c>
      <c r="S3313" s="8">
        <f>(((J3313/60)/60)/24)+DATE(1970,1,1)</f>
        <v>42264.29178240741</v>
      </c>
      <c r="T3313" s="8">
        <f>(((I3313/60)/60)/24)+DATE(1970,1,1)</f>
        <v>42294.29178240741</v>
      </c>
      <c r="U3313" s="8">
        <f>VALUE(+LEFT(S3313,5))</f>
        <v>42264</v>
      </c>
      <c r="V3313" t="str">
        <f>VLOOKUP(D3313,X$2:Y$13,2)</f>
        <v>1000 to 4999</v>
      </c>
    </row>
    <row r="3314" spans="1:22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>+E3314/D3314</f>
        <v>1.0004</v>
      </c>
      <c r="P3314">
        <f>AVERAGE(E3314/L3314)</f>
        <v>61</v>
      </c>
      <c r="Q3314" t="str">
        <f>LEFT(N3314,SEARCH("/",N3314)-1)</f>
        <v>theater</v>
      </c>
      <c r="R3314" t="str">
        <f>RIGHT(N3314,LEN(N3314)-SEARCH("/",N3314))</f>
        <v>plays</v>
      </c>
      <c r="S3314" s="8">
        <f>(((J3314/60)/60)/24)+DATE(1970,1,1)</f>
        <v>42664.809560185182</v>
      </c>
      <c r="T3314" s="8">
        <f>(((I3314/60)/60)/24)+DATE(1970,1,1)</f>
        <v>42685.916666666672</v>
      </c>
      <c r="U3314" s="8">
        <f>VALUE(+LEFT(S3314,5))</f>
        <v>42664</v>
      </c>
      <c r="V3314" t="str">
        <f>VLOOKUP(D3314,X$2:Y$13,2)</f>
        <v>1000 to 4999</v>
      </c>
    </row>
    <row r="3315" spans="1:22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>+E3315/D3315</f>
        <v>1.1605000000000001</v>
      </c>
      <c r="P3315">
        <f>AVERAGE(E3315/L3315)</f>
        <v>80.034482758620683</v>
      </c>
      <c r="Q3315" t="str">
        <f>LEFT(N3315,SEARCH("/",N3315)-1)</f>
        <v>theater</v>
      </c>
      <c r="R3315" t="str">
        <f>RIGHT(N3315,LEN(N3315)-SEARCH("/",N3315))</f>
        <v>plays</v>
      </c>
      <c r="S3315" s="8">
        <f>(((J3315/60)/60)/24)+DATE(1970,1,1)</f>
        <v>42382.244409722218</v>
      </c>
      <c r="T3315" s="8">
        <f>(((I3315/60)/60)/24)+DATE(1970,1,1)</f>
        <v>42396.041666666672</v>
      </c>
      <c r="U3315" s="8">
        <f>VALUE(+LEFT(S3315,5))</f>
        <v>42382</v>
      </c>
      <c r="V3315" t="str">
        <f>VLOOKUP(D3315,X$2:Y$13,2)</f>
        <v>1000 to 4999</v>
      </c>
    </row>
    <row r="3316" spans="1:22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>+E3316/D3316</f>
        <v>2.1074999999999999</v>
      </c>
      <c r="P3316">
        <f>AVERAGE(E3316/L3316)</f>
        <v>29.068965517241381</v>
      </c>
      <c r="Q3316" t="str">
        <f>LEFT(N3316,SEARCH("/",N3316)-1)</f>
        <v>theater</v>
      </c>
      <c r="R3316" t="str">
        <f>RIGHT(N3316,LEN(N3316)-SEARCH("/",N3316))</f>
        <v>plays</v>
      </c>
      <c r="S3316" s="8">
        <f>(((J3316/60)/60)/24)+DATE(1970,1,1)</f>
        <v>42105.267488425925</v>
      </c>
      <c r="T3316" s="8">
        <f>(((I3316/60)/60)/24)+DATE(1970,1,1)</f>
        <v>42132.836805555555</v>
      </c>
      <c r="U3316" s="8">
        <f>VALUE(+LEFT(S3316,5))</f>
        <v>42105</v>
      </c>
      <c r="V3316" t="str">
        <f>VLOOKUP(D3316,X$2:Y$13,2)</f>
        <v>Less than 1000</v>
      </c>
    </row>
    <row r="3317" spans="1:22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>+E3317/D3317</f>
        <v>1.1000000000000001</v>
      </c>
      <c r="P3317">
        <f>AVERAGE(E3317/L3317)</f>
        <v>49.438202247191015</v>
      </c>
      <c r="Q3317" t="str">
        <f>LEFT(N3317,SEARCH("/",N3317)-1)</f>
        <v>theater</v>
      </c>
      <c r="R3317" t="str">
        <f>RIGHT(N3317,LEN(N3317)-SEARCH("/",N3317))</f>
        <v>plays</v>
      </c>
      <c r="S3317" s="8">
        <f>(((J3317/60)/60)/24)+DATE(1970,1,1)</f>
        <v>42466.303715277783</v>
      </c>
      <c r="T3317" s="8">
        <f>(((I3317/60)/60)/24)+DATE(1970,1,1)</f>
        <v>42496.303715277783</v>
      </c>
      <c r="U3317" s="8">
        <f>VALUE(+LEFT(S3317,5))</f>
        <v>42466</v>
      </c>
      <c r="V3317" t="str">
        <f>VLOOKUP(D3317,X$2:Y$13,2)</f>
        <v>1000 to 4999</v>
      </c>
    </row>
    <row r="3318" spans="1:22" ht="43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>+E3318/D3318</f>
        <v>1.0008673425918038</v>
      </c>
      <c r="P3318">
        <f>AVERAGE(E3318/L3318)</f>
        <v>93.977440000000001</v>
      </c>
      <c r="Q3318" t="str">
        <f>LEFT(N3318,SEARCH("/",N3318)-1)</f>
        <v>theater</v>
      </c>
      <c r="R3318" t="str">
        <f>RIGHT(N3318,LEN(N3318)-SEARCH("/",N3318))</f>
        <v>plays</v>
      </c>
      <c r="S3318" s="8">
        <f>(((J3318/60)/60)/24)+DATE(1970,1,1)</f>
        <v>41826.871238425927</v>
      </c>
      <c r="T3318" s="8">
        <f>(((I3318/60)/60)/24)+DATE(1970,1,1)</f>
        <v>41859.57916666667</v>
      </c>
      <c r="U3318" s="8">
        <f>VALUE(+LEFT(S3318,5))</f>
        <v>41826</v>
      </c>
      <c r="V3318" t="str">
        <f>VLOOKUP(D3318,X$2:Y$13,2)</f>
        <v>10000 to 14999</v>
      </c>
    </row>
    <row r="3319" spans="1:22" ht="28.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>+E3319/D3319</f>
        <v>1.0619047619047619</v>
      </c>
      <c r="P3319">
        <f>AVERAGE(E3319/L3319)</f>
        <v>61.944444444444443</v>
      </c>
      <c r="Q3319" t="str">
        <f>LEFT(N3319,SEARCH("/",N3319)-1)</f>
        <v>theater</v>
      </c>
      <c r="R3319" t="str">
        <f>RIGHT(N3319,LEN(N3319)-SEARCH("/",N3319))</f>
        <v>plays</v>
      </c>
      <c r="S3319" s="8">
        <f>(((J3319/60)/60)/24)+DATE(1970,1,1)</f>
        <v>42499.039629629624</v>
      </c>
      <c r="T3319" s="8">
        <f>(((I3319/60)/60)/24)+DATE(1970,1,1)</f>
        <v>42529.039629629624</v>
      </c>
      <c r="U3319" s="8">
        <f>VALUE(+LEFT(S3319,5))</f>
        <v>42499</v>
      </c>
      <c r="V3319" t="str">
        <f>VLOOKUP(D3319,X$2:Y$13,2)</f>
        <v>1000 to 4999</v>
      </c>
    </row>
    <row r="3320" spans="1:22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>+E3320/D3320</f>
        <v>1.256</v>
      </c>
      <c r="P3320">
        <f>AVERAGE(E3320/L3320)</f>
        <v>78.5</v>
      </c>
      <c r="Q3320" t="str">
        <f>LEFT(N3320,SEARCH("/",N3320)-1)</f>
        <v>theater</v>
      </c>
      <c r="R3320" t="str">
        <f>RIGHT(N3320,LEN(N3320)-SEARCH("/",N3320))</f>
        <v>plays</v>
      </c>
      <c r="S3320" s="8">
        <f>(((J3320/60)/60)/24)+DATE(1970,1,1)</f>
        <v>42431.302002314813</v>
      </c>
      <c r="T3320" s="8">
        <f>(((I3320/60)/60)/24)+DATE(1970,1,1)</f>
        <v>42471.104166666672</v>
      </c>
      <c r="U3320" s="8">
        <f>VALUE(+LEFT(S3320,5))</f>
        <v>42431</v>
      </c>
      <c r="V3320" t="str">
        <f>VLOOKUP(D3320,X$2:Y$13,2)</f>
        <v>1000 to 4999</v>
      </c>
    </row>
    <row r="3321" spans="1:22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>+E3321/D3321</f>
        <v>1.08</v>
      </c>
      <c r="P3321">
        <f>AVERAGE(E3321/L3321)</f>
        <v>33.75</v>
      </c>
      <c r="Q3321" t="str">
        <f>LEFT(N3321,SEARCH("/",N3321)-1)</f>
        <v>theater</v>
      </c>
      <c r="R3321" t="str">
        <f>RIGHT(N3321,LEN(N3321)-SEARCH("/",N3321))</f>
        <v>plays</v>
      </c>
      <c r="S3321" s="8">
        <f>(((J3321/60)/60)/24)+DATE(1970,1,1)</f>
        <v>41990.585486111115</v>
      </c>
      <c r="T3321" s="8">
        <f>(((I3321/60)/60)/24)+DATE(1970,1,1)</f>
        <v>42035.585486111115</v>
      </c>
      <c r="U3321" s="8">
        <f>VALUE(+LEFT(S3321,5))</f>
        <v>41990</v>
      </c>
      <c r="V3321" t="str">
        <f>VLOOKUP(D3321,X$2:Y$13,2)</f>
        <v>Less than 1000</v>
      </c>
    </row>
    <row r="3322" spans="1:22" ht="28.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>+E3322/D3322</f>
        <v>1.01</v>
      </c>
      <c r="P3322">
        <f>AVERAGE(E3322/L3322)</f>
        <v>66.44736842105263</v>
      </c>
      <c r="Q3322" t="str">
        <f>LEFT(N3322,SEARCH("/",N3322)-1)</f>
        <v>theater</v>
      </c>
      <c r="R3322" t="str">
        <f>RIGHT(N3322,LEN(N3322)-SEARCH("/",N3322))</f>
        <v>plays</v>
      </c>
      <c r="S3322" s="8">
        <f>(((J3322/60)/60)/24)+DATE(1970,1,1)</f>
        <v>42513.045798611114</v>
      </c>
      <c r="T3322" s="8">
        <f>(((I3322/60)/60)/24)+DATE(1970,1,1)</f>
        <v>42543.045798611114</v>
      </c>
      <c r="U3322" s="8">
        <f>VALUE(+LEFT(S3322,5))</f>
        <v>42513</v>
      </c>
      <c r="V3322" t="str">
        <f>VLOOKUP(D3322,X$2:Y$13,2)</f>
        <v>1000 to 4999</v>
      </c>
    </row>
    <row r="3323" spans="1:22" ht="43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>+E3323/D3323</f>
        <v>1.0740000000000001</v>
      </c>
      <c r="P3323">
        <f>AVERAGE(E3323/L3323)</f>
        <v>35.799999999999997</v>
      </c>
      <c r="Q3323" t="str">
        <f>LEFT(N3323,SEARCH("/",N3323)-1)</f>
        <v>theater</v>
      </c>
      <c r="R3323" t="str">
        <f>RIGHT(N3323,LEN(N3323)-SEARCH("/",N3323))</f>
        <v>plays</v>
      </c>
      <c r="S3323" s="8">
        <f>(((J3323/60)/60)/24)+DATE(1970,1,1)</f>
        <v>41914.100289351853</v>
      </c>
      <c r="T3323" s="8">
        <f>(((I3323/60)/60)/24)+DATE(1970,1,1)</f>
        <v>41928.165972222225</v>
      </c>
      <c r="U3323" s="8">
        <f>VALUE(+LEFT(S3323,5))</f>
        <v>41914</v>
      </c>
      <c r="V3323" t="str">
        <f>VLOOKUP(D3323,X$2:Y$13,2)</f>
        <v>Less than 1000</v>
      </c>
    </row>
    <row r="3324" spans="1:22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>+E3324/D3324</f>
        <v>1.0151515151515151</v>
      </c>
      <c r="P3324">
        <f>AVERAGE(E3324/L3324)</f>
        <v>145.65217391304347</v>
      </c>
      <c r="Q3324" t="str">
        <f>LEFT(N3324,SEARCH("/",N3324)-1)</f>
        <v>theater</v>
      </c>
      <c r="R3324" t="str">
        <f>RIGHT(N3324,LEN(N3324)-SEARCH("/",N3324))</f>
        <v>plays</v>
      </c>
      <c r="S3324" s="8">
        <f>(((J3324/60)/60)/24)+DATE(1970,1,1)</f>
        <v>42521.010370370372</v>
      </c>
      <c r="T3324" s="8">
        <f>(((I3324/60)/60)/24)+DATE(1970,1,1)</f>
        <v>42543.163194444445</v>
      </c>
      <c r="U3324" s="8">
        <f>VALUE(+LEFT(S3324,5))</f>
        <v>42521</v>
      </c>
      <c r="V3324" t="str">
        <f>VLOOKUP(D3324,X$2:Y$13,2)</f>
        <v>1000 to 4999</v>
      </c>
    </row>
    <row r="3325" spans="1:22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>+E3325/D3325</f>
        <v>1.2589999999999999</v>
      </c>
      <c r="P3325">
        <f>AVERAGE(E3325/L3325)</f>
        <v>25.693877551020407</v>
      </c>
      <c r="Q3325" t="str">
        <f>LEFT(N3325,SEARCH("/",N3325)-1)</f>
        <v>theater</v>
      </c>
      <c r="R3325" t="str">
        <f>RIGHT(N3325,LEN(N3325)-SEARCH("/",N3325))</f>
        <v>plays</v>
      </c>
      <c r="S3325" s="8">
        <f>(((J3325/60)/60)/24)+DATE(1970,1,1)</f>
        <v>42608.36583333333</v>
      </c>
      <c r="T3325" s="8">
        <f>(((I3325/60)/60)/24)+DATE(1970,1,1)</f>
        <v>42638.36583333333</v>
      </c>
      <c r="U3325" s="8">
        <f>VALUE(+LEFT(S3325,5))</f>
        <v>42608</v>
      </c>
      <c r="V3325" t="str">
        <f>VLOOKUP(D3325,X$2:Y$13,2)</f>
        <v>1000 to 4999</v>
      </c>
    </row>
    <row r="3326" spans="1:22" ht="28.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>+E3326/D3326</f>
        <v>1.0166666666666666</v>
      </c>
      <c r="P3326">
        <f>AVERAGE(E3326/L3326)</f>
        <v>152.5</v>
      </c>
      <c r="Q3326" t="str">
        <f>LEFT(N3326,SEARCH("/",N3326)-1)</f>
        <v>theater</v>
      </c>
      <c r="R3326" t="str">
        <f>RIGHT(N3326,LEN(N3326)-SEARCH("/",N3326))</f>
        <v>plays</v>
      </c>
      <c r="S3326" s="8">
        <f>(((J3326/60)/60)/24)+DATE(1970,1,1)</f>
        <v>42512.58321759259</v>
      </c>
      <c r="T3326" s="8">
        <f>(((I3326/60)/60)/24)+DATE(1970,1,1)</f>
        <v>42526.58321759259</v>
      </c>
      <c r="U3326" s="8">
        <f>VALUE(+LEFT(S3326,5))</f>
        <v>42512</v>
      </c>
      <c r="V3326" t="str">
        <f>VLOOKUP(D3326,X$2:Y$13,2)</f>
        <v>1000 to 4999</v>
      </c>
    </row>
    <row r="3327" spans="1:22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>+E3327/D3327</f>
        <v>1.125</v>
      </c>
      <c r="P3327">
        <f>AVERAGE(E3327/L3327)</f>
        <v>30</v>
      </c>
      <c r="Q3327" t="str">
        <f>LEFT(N3327,SEARCH("/",N3327)-1)</f>
        <v>theater</v>
      </c>
      <c r="R3327" t="str">
        <f>RIGHT(N3327,LEN(N3327)-SEARCH("/",N3327))</f>
        <v>plays</v>
      </c>
      <c r="S3327" s="8">
        <f>(((J3327/60)/60)/24)+DATE(1970,1,1)</f>
        <v>42064.785613425927</v>
      </c>
      <c r="T3327" s="8">
        <f>(((I3327/60)/60)/24)+DATE(1970,1,1)</f>
        <v>42099.743946759263</v>
      </c>
      <c r="U3327" s="8">
        <f>VALUE(+LEFT(S3327,5))</f>
        <v>42064</v>
      </c>
      <c r="V3327" t="str">
        <f>VLOOKUP(D3327,X$2:Y$13,2)</f>
        <v>Less than 1000</v>
      </c>
    </row>
    <row r="3328" spans="1:22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>+E3328/D3328</f>
        <v>1.0137499999999999</v>
      </c>
      <c r="P3328">
        <f>AVERAGE(E3328/L3328)</f>
        <v>142.28070175438597</v>
      </c>
      <c r="Q3328" t="str">
        <f>LEFT(N3328,SEARCH("/",N3328)-1)</f>
        <v>theater</v>
      </c>
      <c r="R3328" t="str">
        <f>RIGHT(N3328,LEN(N3328)-SEARCH("/",N3328))</f>
        <v>plays</v>
      </c>
      <c r="S3328" s="8">
        <f>(((J3328/60)/60)/24)+DATE(1970,1,1)</f>
        <v>42041.714178240742</v>
      </c>
      <c r="T3328" s="8">
        <f>(((I3328/60)/60)/24)+DATE(1970,1,1)</f>
        <v>42071.67251157407</v>
      </c>
      <c r="U3328" s="8">
        <f>VALUE(+LEFT(S3328,5))</f>
        <v>42041</v>
      </c>
      <c r="V3328" t="str">
        <f>VLOOKUP(D3328,X$2:Y$13,2)</f>
        <v>5000 to 9999</v>
      </c>
    </row>
    <row r="3329" spans="1:22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>+E3329/D3329</f>
        <v>1.0125</v>
      </c>
      <c r="P3329">
        <f>AVERAGE(E3329/L3329)</f>
        <v>24.545454545454547</v>
      </c>
      <c r="Q3329" t="str">
        <f>LEFT(N3329,SEARCH("/",N3329)-1)</f>
        <v>theater</v>
      </c>
      <c r="R3329" t="str">
        <f>RIGHT(N3329,LEN(N3329)-SEARCH("/",N3329))</f>
        <v>plays</v>
      </c>
      <c r="S3329" s="8">
        <f>(((J3329/60)/60)/24)+DATE(1970,1,1)</f>
        <v>42468.374606481477</v>
      </c>
      <c r="T3329" s="8">
        <f>(((I3329/60)/60)/24)+DATE(1970,1,1)</f>
        <v>42498.374606481477</v>
      </c>
      <c r="U3329" s="8">
        <f>VALUE(+LEFT(S3329,5))</f>
        <v>42468</v>
      </c>
      <c r="V3329" t="str">
        <f>VLOOKUP(D3329,X$2:Y$13,2)</f>
        <v>Less than 1000</v>
      </c>
    </row>
    <row r="3330" spans="1:22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>+E3330/D3330</f>
        <v>1.4638888888888888</v>
      </c>
      <c r="P3330">
        <f>AVERAGE(E3330/L3330)</f>
        <v>292.77777777777777</v>
      </c>
      <c r="Q3330" t="str">
        <f>LEFT(N3330,SEARCH("/",N3330)-1)</f>
        <v>theater</v>
      </c>
      <c r="R3330" t="str">
        <f>RIGHT(N3330,LEN(N3330)-SEARCH("/",N3330))</f>
        <v>plays</v>
      </c>
      <c r="S3330" s="8">
        <f>(((J3330/60)/60)/24)+DATE(1970,1,1)</f>
        <v>41822.57503472222</v>
      </c>
      <c r="T3330" s="8">
        <f>(((I3330/60)/60)/24)+DATE(1970,1,1)</f>
        <v>41825.041666666664</v>
      </c>
      <c r="U3330" s="8">
        <f>VALUE(+LEFT(S3330,5))</f>
        <v>41822</v>
      </c>
      <c r="V3330" t="str">
        <f>VLOOKUP(D3330,X$2:Y$13,2)</f>
        <v>1000 to 4999</v>
      </c>
    </row>
    <row r="3331" spans="1:22" ht="28.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>+E3331/D3331</f>
        <v>1.1679999999999999</v>
      </c>
      <c r="P3331">
        <f>AVERAGE(E3331/L3331)</f>
        <v>44.92307692307692</v>
      </c>
      <c r="Q3331" t="str">
        <f>LEFT(N3331,SEARCH("/",N3331)-1)</f>
        <v>theater</v>
      </c>
      <c r="R3331" t="str">
        <f>RIGHT(N3331,LEN(N3331)-SEARCH("/",N3331))</f>
        <v>plays</v>
      </c>
      <c r="S3331" s="8">
        <f>(((J3331/60)/60)/24)+DATE(1970,1,1)</f>
        <v>41837.323009259257</v>
      </c>
      <c r="T3331" s="8">
        <f>(((I3331/60)/60)/24)+DATE(1970,1,1)</f>
        <v>41847.958333333336</v>
      </c>
      <c r="U3331" s="8">
        <f>VALUE(+LEFT(S3331,5))</f>
        <v>41837</v>
      </c>
      <c r="V3331" t="str">
        <f>VLOOKUP(D3331,X$2:Y$13,2)</f>
        <v>1000 to 4999</v>
      </c>
    </row>
    <row r="3332" spans="1:22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>+E3332/D3332</f>
        <v>1.0626666666666666</v>
      </c>
      <c r="P3332">
        <f>AVERAGE(E3332/L3332)</f>
        <v>23.10144927536232</v>
      </c>
      <c r="Q3332" t="str">
        <f>LEFT(N3332,SEARCH("/",N3332)-1)</f>
        <v>theater</v>
      </c>
      <c r="R3332" t="str">
        <f>RIGHT(N3332,LEN(N3332)-SEARCH("/",N3332))</f>
        <v>plays</v>
      </c>
      <c r="S3332" s="8">
        <f>(((J3332/60)/60)/24)+DATE(1970,1,1)</f>
        <v>42065.887361111112</v>
      </c>
      <c r="T3332" s="8">
        <f>(((I3332/60)/60)/24)+DATE(1970,1,1)</f>
        <v>42095.845694444448</v>
      </c>
      <c r="U3332" s="8">
        <f>VALUE(+LEFT(S3332,5))</f>
        <v>42065</v>
      </c>
      <c r="V3332" t="str">
        <f>VLOOKUP(D3332,X$2:Y$13,2)</f>
        <v>1000 to 4999</v>
      </c>
    </row>
    <row r="3333" spans="1:22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>+E3333/D3333</f>
        <v>1.0451999999999999</v>
      </c>
      <c r="P3333">
        <f>AVERAGE(E3333/L3333)</f>
        <v>80.400000000000006</v>
      </c>
      <c r="Q3333" t="str">
        <f>LEFT(N3333,SEARCH("/",N3333)-1)</f>
        <v>theater</v>
      </c>
      <c r="R3333" t="str">
        <f>RIGHT(N3333,LEN(N3333)-SEARCH("/",N3333))</f>
        <v>plays</v>
      </c>
      <c r="S3333" s="8">
        <f>(((J3333/60)/60)/24)+DATE(1970,1,1)</f>
        <v>42248.697754629626</v>
      </c>
      <c r="T3333" s="8">
        <f>(((I3333/60)/60)/24)+DATE(1970,1,1)</f>
        <v>42283.697754629626</v>
      </c>
      <c r="U3333" s="8">
        <f>VALUE(+LEFT(S3333,5))</f>
        <v>42248</v>
      </c>
      <c r="V3333" t="str">
        <f>VLOOKUP(D3333,X$2:Y$13,2)</f>
        <v>5000 to 9999</v>
      </c>
    </row>
    <row r="3334" spans="1:22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>+E3334/D3334</f>
        <v>1</v>
      </c>
      <c r="P3334">
        <f>AVERAGE(E3334/L3334)</f>
        <v>72.289156626506028</v>
      </c>
      <c r="Q3334" t="str">
        <f>LEFT(N3334,SEARCH("/",N3334)-1)</f>
        <v>theater</v>
      </c>
      <c r="R3334" t="str">
        <f>RIGHT(N3334,LEN(N3334)-SEARCH("/",N3334))</f>
        <v>plays</v>
      </c>
      <c r="S3334" s="8">
        <f>(((J3334/60)/60)/24)+DATE(1970,1,1)</f>
        <v>41809.860300925924</v>
      </c>
      <c r="T3334" s="8">
        <f>(((I3334/60)/60)/24)+DATE(1970,1,1)</f>
        <v>41839.860300925924</v>
      </c>
      <c r="U3334" s="8">
        <f>VALUE(+LEFT(S3334,5))</f>
        <v>41809</v>
      </c>
      <c r="V3334" t="str">
        <f>VLOOKUP(D3334,X$2:Y$13,2)</f>
        <v>5000 to 9999</v>
      </c>
    </row>
    <row r="3335" spans="1:22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>+E3335/D3335</f>
        <v>1.0457142857142858</v>
      </c>
      <c r="P3335">
        <f>AVERAGE(E3335/L3335)</f>
        <v>32.972972972972975</v>
      </c>
      <c r="Q3335" t="str">
        <f>LEFT(N3335,SEARCH("/",N3335)-1)</f>
        <v>theater</v>
      </c>
      <c r="R3335" t="str">
        <f>RIGHT(N3335,LEN(N3335)-SEARCH("/",N3335))</f>
        <v>plays</v>
      </c>
      <c r="S3335" s="8">
        <f>(((J3335/60)/60)/24)+DATE(1970,1,1)</f>
        <v>42148.676851851851</v>
      </c>
      <c r="T3335" s="8">
        <f>(((I3335/60)/60)/24)+DATE(1970,1,1)</f>
        <v>42170.676851851851</v>
      </c>
      <c r="U3335" s="8">
        <f>VALUE(+LEFT(S3335,5))</f>
        <v>42148</v>
      </c>
      <c r="V3335" t="str">
        <f>VLOOKUP(D3335,X$2:Y$13,2)</f>
        <v>1000 to 4999</v>
      </c>
    </row>
    <row r="3336" spans="1:22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>+E3336/D3336</f>
        <v>1.3862051149573753</v>
      </c>
      <c r="P3336">
        <f>AVERAGE(E3336/L3336)</f>
        <v>116.65217391304348</v>
      </c>
      <c r="Q3336" t="str">
        <f>LEFT(N3336,SEARCH("/",N3336)-1)</f>
        <v>theater</v>
      </c>
      <c r="R3336" t="str">
        <f>RIGHT(N3336,LEN(N3336)-SEARCH("/",N3336))</f>
        <v>plays</v>
      </c>
      <c r="S3336" s="8">
        <f>(((J3336/60)/60)/24)+DATE(1970,1,1)</f>
        <v>42185.521087962959</v>
      </c>
      <c r="T3336" s="8">
        <f>(((I3336/60)/60)/24)+DATE(1970,1,1)</f>
        <v>42215.521087962959</v>
      </c>
      <c r="U3336" s="8">
        <f>VALUE(+LEFT(S3336,5))</f>
        <v>42185</v>
      </c>
      <c r="V3336" t="str">
        <f>VLOOKUP(D3336,X$2:Y$13,2)</f>
        <v>1000 to 4999</v>
      </c>
    </row>
    <row r="3337" spans="1:22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>+E3337/D3337</f>
        <v>1.0032000000000001</v>
      </c>
      <c r="P3337">
        <f>AVERAGE(E3337/L3337)</f>
        <v>79.61904761904762</v>
      </c>
      <c r="Q3337" t="str">
        <f>LEFT(N3337,SEARCH("/",N3337)-1)</f>
        <v>theater</v>
      </c>
      <c r="R3337" t="str">
        <f>RIGHT(N3337,LEN(N3337)-SEARCH("/",N3337))</f>
        <v>plays</v>
      </c>
      <c r="S3337" s="8">
        <f>(((J3337/60)/60)/24)+DATE(1970,1,1)</f>
        <v>41827.674143518518</v>
      </c>
      <c r="T3337" s="8">
        <f>(((I3337/60)/60)/24)+DATE(1970,1,1)</f>
        <v>41854.958333333336</v>
      </c>
      <c r="U3337" s="8">
        <f>VALUE(+LEFT(S3337,5))</f>
        <v>41827</v>
      </c>
      <c r="V3337" t="str">
        <f>VLOOKUP(D3337,X$2:Y$13,2)</f>
        <v>5000 to 9999</v>
      </c>
    </row>
    <row r="3338" spans="1:22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>+E3338/D3338</f>
        <v>1</v>
      </c>
      <c r="P3338">
        <f>AVERAGE(E3338/L3338)</f>
        <v>27.777777777777779</v>
      </c>
      <c r="Q3338" t="str">
        <f>LEFT(N3338,SEARCH("/",N3338)-1)</f>
        <v>theater</v>
      </c>
      <c r="R3338" t="str">
        <f>RIGHT(N3338,LEN(N3338)-SEARCH("/",N3338))</f>
        <v>plays</v>
      </c>
      <c r="S3338" s="8">
        <f>(((J3338/60)/60)/24)+DATE(1970,1,1)</f>
        <v>42437.398680555561</v>
      </c>
      <c r="T3338" s="8">
        <f>(((I3338/60)/60)/24)+DATE(1970,1,1)</f>
        <v>42465.35701388889</v>
      </c>
      <c r="U3338" s="8">
        <f>VALUE(+LEFT(S3338,5))</f>
        <v>42437</v>
      </c>
      <c r="V3338" t="str">
        <f>VLOOKUP(D3338,X$2:Y$13,2)</f>
        <v>Less than 1000</v>
      </c>
    </row>
    <row r="3339" spans="1:22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>+E3339/D3339</f>
        <v>1.1020000000000001</v>
      </c>
      <c r="P3339">
        <f>AVERAGE(E3339/L3339)</f>
        <v>81.029411764705884</v>
      </c>
      <c r="Q3339" t="str">
        <f>LEFT(N3339,SEARCH("/",N3339)-1)</f>
        <v>theater</v>
      </c>
      <c r="R3339" t="str">
        <f>RIGHT(N3339,LEN(N3339)-SEARCH("/",N3339))</f>
        <v>plays</v>
      </c>
      <c r="S3339" s="8">
        <f>(((J3339/60)/60)/24)+DATE(1970,1,1)</f>
        <v>41901.282025462962</v>
      </c>
      <c r="T3339" s="8">
        <f>(((I3339/60)/60)/24)+DATE(1970,1,1)</f>
        <v>41922.875</v>
      </c>
      <c r="U3339" s="8">
        <f>VALUE(+LEFT(S3339,5))</f>
        <v>41901</v>
      </c>
      <c r="V3339" t="str">
        <f>VLOOKUP(D3339,X$2:Y$13,2)</f>
        <v>1000 to 4999</v>
      </c>
    </row>
    <row r="3340" spans="1:22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>+E3340/D3340</f>
        <v>1.0218</v>
      </c>
      <c r="P3340">
        <f>AVERAGE(E3340/L3340)</f>
        <v>136.84821428571428</v>
      </c>
      <c r="Q3340" t="str">
        <f>LEFT(N3340,SEARCH("/",N3340)-1)</f>
        <v>theater</v>
      </c>
      <c r="R3340" t="str">
        <f>RIGHT(N3340,LEN(N3340)-SEARCH("/",N3340))</f>
        <v>plays</v>
      </c>
      <c r="S3340" s="8">
        <f>(((J3340/60)/60)/24)+DATE(1970,1,1)</f>
        <v>42769.574999999997</v>
      </c>
      <c r="T3340" s="8">
        <f>(((I3340/60)/60)/24)+DATE(1970,1,1)</f>
        <v>42790.574999999997</v>
      </c>
      <c r="U3340" s="8">
        <f>VALUE(+LEFT(S3340,5))</f>
        <v>42769</v>
      </c>
      <c r="V3340" t="str">
        <f>VLOOKUP(D3340,X$2:Y$13,2)</f>
        <v>15000 to 19999</v>
      </c>
    </row>
    <row r="3341" spans="1:22" ht="28.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>+E3341/D3341</f>
        <v>1.0435000000000001</v>
      </c>
      <c r="P3341">
        <f>AVERAGE(E3341/L3341)</f>
        <v>177.61702127659575</v>
      </c>
      <c r="Q3341" t="str">
        <f>LEFT(N3341,SEARCH("/",N3341)-1)</f>
        <v>theater</v>
      </c>
      <c r="R3341" t="str">
        <f>RIGHT(N3341,LEN(N3341)-SEARCH("/",N3341))</f>
        <v>plays</v>
      </c>
      <c r="S3341" s="8">
        <f>(((J3341/60)/60)/24)+DATE(1970,1,1)</f>
        <v>42549.665717592594</v>
      </c>
      <c r="T3341" s="8">
        <f>(((I3341/60)/60)/24)+DATE(1970,1,1)</f>
        <v>42579.665717592594</v>
      </c>
      <c r="U3341" s="8">
        <f>VALUE(+LEFT(S3341,5))</f>
        <v>42549</v>
      </c>
      <c r="V3341" t="str">
        <f>VLOOKUP(D3341,X$2:Y$13,2)</f>
        <v>5000 to 9999</v>
      </c>
    </row>
    <row r="3342" spans="1:22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>+E3342/D3342</f>
        <v>1.3816666666666666</v>
      </c>
      <c r="P3342">
        <f>AVERAGE(E3342/L3342)</f>
        <v>109.07894736842105</v>
      </c>
      <c r="Q3342" t="str">
        <f>LEFT(N3342,SEARCH("/",N3342)-1)</f>
        <v>theater</v>
      </c>
      <c r="R3342" t="str">
        <f>RIGHT(N3342,LEN(N3342)-SEARCH("/",N3342))</f>
        <v>plays</v>
      </c>
      <c r="S3342" s="8">
        <f>(((J3342/60)/60)/24)+DATE(1970,1,1)</f>
        <v>42685.974004629628</v>
      </c>
      <c r="T3342" s="8">
        <f>(((I3342/60)/60)/24)+DATE(1970,1,1)</f>
        <v>42710.974004629628</v>
      </c>
      <c r="U3342" s="8">
        <f>VALUE(+LEFT(S3342,5))</f>
        <v>42685</v>
      </c>
      <c r="V3342" t="str">
        <f>VLOOKUP(D3342,X$2:Y$13,2)</f>
        <v>1000 to 4999</v>
      </c>
    </row>
    <row r="3343" spans="1:22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>+E3343/D3343</f>
        <v>1</v>
      </c>
      <c r="P3343">
        <f>AVERAGE(E3343/L3343)</f>
        <v>119.64285714285714</v>
      </c>
      <c r="Q3343" t="str">
        <f>LEFT(N3343,SEARCH("/",N3343)-1)</f>
        <v>theater</v>
      </c>
      <c r="R3343" t="str">
        <f>RIGHT(N3343,LEN(N3343)-SEARCH("/",N3343))</f>
        <v>plays</v>
      </c>
      <c r="S3343" s="8">
        <f>(((J3343/60)/60)/24)+DATE(1970,1,1)</f>
        <v>42510.798854166671</v>
      </c>
      <c r="T3343" s="8">
        <f>(((I3343/60)/60)/24)+DATE(1970,1,1)</f>
        <v>42533.708333333328</v>
      </c>
      <c r="U3343" s="8">
        <f>VALUE(+LEFT(S3343,5))</f>
        <v>42510</v>
      </c>
      <c r="V3343" t="str">
        <f>VLOOKUP(D3343,X$2:Y$13,2)</f>
        <v>1000 to 4999</v>
      </c>
    </row>
    <row r="3344" spans="1:22" ht="28.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>+E3344/D3344</f>
        <v>1.0166666666666666</v>
      </c>
      <c r="P3344">
        <f>AVERAGE(E3344/L3344)</f>
        <v>78.205128205128204</v>
      </c>
      <c r="Q3344" t="str">
        <f>LEFT(N3344,SEARCH("/",N3344)-1)</f>
        <v>theater</v>
      </c>
      <c r="R3344" t="str">
        <f>RIGHT(N3344,LEN(N3344)-SEARCH("/",N3344))</f>
        <v>plays</v>
      </c>
      <c r="S3344" s="8">
        <f>(((J3344/60)/60)/24)+DATE(1970,1,1)</f>
        <v>42062.296412037031</v>
      </c>
      <c r="T3344" s="8">
        <f>(((I3344/60)/60)/24)+DATE(1970,1,1)</f>
        <v>42095.207638888889</v>
      </c>
      <c r="U3344" s="8">
        <f>VALUE(+LEFT(S3344,5))</f>
        <v>42062</v>
      </c>
      <c r="V3344" t="str">
        <f>VLOOKUP(D3344,X$2:Y$13,2)</f>
        <v>5000 to 9999</v>
      </c>
    </row>
    <row r="3345" spans="1:22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>+E3345/D3345</f>
        <v>1.7142857142857142</v>
      </c>
      <c r="P3345">
        <f>AVERAGE(E3345/L3345)</f>
        <v>52.173913043478258</v>
      </c>
      <c r="Q3345" t="str">
        <f>LEFT(N3345,SEARCH("/",N3345)-1)</f>
        <v>theater</v>
      </c>
      <c r="R3345" t="str">
        <f>RIGHT(N3345,LEN(N3345)-SEARCH("/",N3345))</f>
        <v>plays</v>
      </c>
      <c r="S3345" s="8">
        <f>(((J3345/60)/60)/24)+DATE(1970,1,1)</f>
        <v>42452.916481481487</v>
      </c>
      <c r="T3345" s="8">
        <f>(((I3345/60)/60)/24)+DATE(1970,1,1)</f>
        <v>42473.554166666669</v>
      </c>
      <c r="U3345" s="8">
        <f>VALUE(+LEFT(S3345,5))</f>
        <v>42452</v>
      </c>
      <c r="V3345" t="str">
        <f>VLOOKUP(D3345,X$2:Y$13,2)</f>
        <v>Less than 1000</v>
      </c>
    </row>
    <row r="3346" spans="1:22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>+E3346/D3346</f>
        <v>1.0144444444444445</v>
      </c>
      <c r="P3346">
        <f>AVERAGE(E3346/L3346)</f>
        <v>114.125</v>
      </c>
      <c r="Q3346" t="str">
        <f>LEFT(N3346,SEARCH("/",N3346)-1)</f>
        <v>theater</v>
      </c>
      <c r="R3346" t="str">
        <f>RIGHT(N3346,LEN(N3346)-SEARCH("/",N3346))</f>
        <v>plays</v>
      </c>
      <c r="S3346" s="8">
        <f>(((J3346/60)/60)/24)+DATE(1970,1,1)</f>
        <v>41851.200150462959</v>
      </c>
      <c r="T3346" s="8">
        <f>(((I3346/60)/60)/24)+DATE(1970,1,1)</f>
        <v>41881.200150462959</v>
      </c>
      <c r="U3346" s="8">
        <f>VALUE(+LEFT(S3346,5))</f>
        <v>41851</v>
      </c>
      <c r="V3346" t="str">
        <f>VLOOKUP(D3346,X$2:Y$13,2)</f>
        <v>1000 to 4999</v>
      </c>
    </row>
    <row r="3347" spans="1:22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>+E3347/D3347</f>
        <v>1.3</v>
      </c>
      <c r="P3347">
        <f>AVERAGE(E3347/L3347)</f>
        <v>50</v>
      </c>
      <c r="Q3347" t="str">
        <f>LEFT(N3347,SEARCH("/",N3347)-1)</f>
        <v>theater</v>
      </c>
      <c r="R3347" t="str">
        <f>RIGHT(N3347,LEN(N3347)-SEARCH("/",N3347))</f>
        <v>plays</v>
      </c>
      <c r="S3347" s="8">
        <f>(((J3347/60)/60)/24)+DATE(1970,1,1)</f>
        <v>42053.106111111112</v>
      </c>
      <c r="T3347" s="8">
        <f>(((I3347/60)/60)/24)+DATE(1970,1,1)</f>
        <v>42112.025694444441</v>
      </c>
      <c r="U3347" s="8">
        <f>VALUE(+LEFT(S3347,5))</f>
        <v>42053</v>
      </c>
      <c r="V3347" t="str">
        <f>VLOOKUP(D3347,X$2:Y$13,2)</f>
        <v>Less than 1000</v>
      </c>
    </row>
    <row r="3348" spans="1:22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>+E3348/D3348</f>
        <v>1.1000000000000001</v>
      </c>
      <c r="P3348">
        <f>AVERAGE(E3348/L3348)</f>
        <v>91.666666666666671</v>
      </c>
      <c r="Q3348" t="str">
        <f>LEFT(N3348,SEARCH("/",N3348)-1)</f>
        <v>theater</v>
      </c>
      <c r="R3348" t="str">
        <f>RIGHT(N3348,LEN(N3348)-SEARCH("/",N3348))</f>
        <v>plays</v>
      </c>
      <c r="S3348" s="8">
        <f>(((J3348/60)/60)/24)+DATE(1970,1,1)</f>
        <v>42054.024421296301</v>
      </c>
      <c r="T3348" s="8">
        <f>(((I3348/60)/60)/24)+DATE(1970,1,1)</f>
        <v>42061.024421296301</v>
      </c>
      <c r="U3348" s="8">
        <f>VALUE(+LEFT(S3348,5))</f>
        <v>42054</v>
      </c>
      <c r="V3348" t="str">
        <f>VLOOKUP(D3348,X$2:Y$13,2)</f>
        <v>1000 to 4999</v>
      </c>
    </row>
    <row r="3349" spans="1:22" ht="43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>+E3349/D3349</f>
        <v>1.1944999999999999</v>
      </c>
      <c r="P3349">
        <f>AVERAGE(E3349/L3349)</f>
        <v>108.59090909090909</v>
      </c>
      <c r="Q3349" t="str">
        <f>LEFT(N3349,SEARCH("/",N3349)-1)</f>
        <v>theater</v>
      </c>
      <c r="R3349" t="str">
        <f>RIGHT(N3349,LEN(N3349)-SEARCH("/",N3349))</f>
        <v>plays</v>
      </c>
      <c r="S3349" s="8">
        <f>(((J3349/60)/60)/24)+DATE(1970,1,1)</f>
        <v>42484.551550925928</v>
      </c>
      <c r="T3349" s="8">
        <f>(((I3349/60)/60)/24)+DATE(1970,1,1)</f>
        <v>42498.875</v>
      </c>
      <c r="U3349" s="8">
        <f>VALUE(+LEFT(S3349,5))</f>
        <v>42484</v>
      </c>
      <c r="V3349" t="str">
        <f>VLOOKUP(D3349,X$2:Y$13,2)</f>
        <v>1000 to 4999</v>
      </c>
    </row>
    <row r="3350" spans="1:22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>+E3350/D3350</f>
        <v>1.002909090909091</v>
      </c>
      <c r="P3350">
        <f>AVERAGE(E3350/L3350)</f>
        <v>69.822784810126578</v>
      </c>
      <c r="Q3350" t="str">
        <f>LEFT(N3350,SEARCH("/",N3350)-1)</f>
        <v>theater</v>
      </c>
      <c r="R3350" t="str">
        <f>RIGHT(N3350,LEN(N3350)-SEARCH("/",N3350))</f>
        <v>plays</v>
      </c>
      <c r="S3350" s="8">
        <f>(((J3350/60)/60)/24)+DATE(1970,1,1)</f>
        <v>42466.558796296296</v>
      </c>
      <c r="T3350" s="8">
        <f>(((I3350/60)/60)/24)+DATE(1970,1,1)</f>
        <v>42490.165972222225</v>
      </c>
      <c r="U3350" s="8">
        <f>VALUE(+LEFT(S3350,5))</f>
        <v>42466</v>
      </c>
      <c r="V3350" t="str">
        <f>VLOOKUP(D3350,X$2:Y$13,2)</f>
        <v>5000 to 9999</v>
      </c>
    </row>
    <row r="3351" spans="1:22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>+E3351/D3351</f>
        <v>1.534</v>
      </c>
      <c r="P3351">
        <f>AVERAGE(E3351/L3351)</f>
        <v>109.57142857142857</v>
      </c>
      <c r="Q3351" t="str">
        <f>LEFT(N3351,SEARCH("/",N3351)-1)</f>
        <v>theater</v>
      </c>
      <c r="R3351" t="str">
        <f>RIGHT(N3351,LEN(N3351)-SEARCH("/",N3351))</f>
        <v>plays</v>
      </c>
      <c r="S3351" s="8">
        <f>(((J3351/60)/60)/24)+DATE(1970,1,1)</f>
        <v>42513.110787037032</v>
      </c>
      <c r="T3351" s="8">
        <f>(((I3351/60)/60)/24)+DATE(1970,1,1)</f>
        <v>42534.708333333328</v>
      </c>
      <c r="U3351" s="8">
        <f>VALUE(+LEFT(S3351,5))</f>
        <v>42513</v>
      </c>
      <c r="V3351" t="str">
        <f>VLOOKUP(D3351,X$2:Y$13,2)</f>
        <v>1000 to 4999</v>
      </c>
    </row>
    <row r="3352" spans="1:22" ht="43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>+E3352/D3352</f>
        <v>1.0442857142857143</v>
      </c>
      <c r="P3352">
        <f>AVERAGE(E3352/L3352)</f>
        <v>71.666666666666671</v>
      </c>
      <c r="Q3352" t="str">
        <f>LEFT(N3352,SEARCH("/",N3352)-1)</f>
        <v>theater</v>
      </c>
      <c r="R3352" t="str">
        <f>RIGHT(N3352,LEN(N3352)-SEARCH("/",N3352))</f>
        <v>plays</v>
      </c>
      <c r="S3352" s="8">
        <f>(((J3352/60)/60)/24)+DATE(1970,1,1)</f>
        <v>42302.701516203699</v>
      </c>
      <c r="T3352" s="8">
        <f>(((I3352/60)/60)/24)+DATE(1970,1,1)</f>
        <v>42337.958333333328</v>
      </c>
      <c r="U3352" s="8">
        <f>VALUE(+LEFT(S3352,5))</f>
        <v>42302</v>
      </c>
      <c r="V3352" t="str">
        <f>VLOOKUP(D3352,X$2:Y$13,2)</f>
        <v>1000 to 4999</v>
      </c>
    </row>
    <row r="3353" spans="1:22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>+E3353/D3353</f>
        <v>1.0109999999999999</v>
      </c>
      <c r="P3353">
        <f>AVERAGE(E3353/L3353)</f>
        <v>93.611111111111114</v>
      </c>
      <c r="Q3353" t="str">
        <f>LEFT(N3353,SEARCH("/",N3353)-1)</f>
        <v>theater</v>
      </c>
      <c r="R3353" t="str">
        <f>RIGHT(N3353,LEN(N3353)-SEARCH("/",N3353))</f>
        <v>plays</v>
      </c>
      <c r="S3353" s="8">
        <f>(((J3353/60)/60)/24)+DATE(1970,1,1)</f>
        <v>41806.395428240743</v>
      </c>
      <c r="T3353" s="8">
        <f>(((I3353/60)/60)/24)+DATE(1970,1,1)</f>
        <v>41843.458333333336</v>
      </c>
      <c r="U3353" s="8">
        <f>VALUE(+LEFT(S3353,5))</f>
        <v>41806</v>
      </c>
      <c r="V3353" t="str">
        <f>VLOOKUP(D3353,X$2:Y$13,2)</f>
        <v>5000 to 9999</v>
      </c>
    </row>
    <row r="3354" spans="1:22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>+E3354/D3354</f>
        <v>1.0751999999999999</v>
      </c>
      <c r="P3354">
        <f>AVERAGE(E3354/L3354)</f>
        <v>76.8</v>
      </c>
      <c r="Q3354" t="str">
        <f>LEFT(N3354,SEARCH("/",N3354)-1)</f>
        <v>theater</v>
      </c>
      <c r="R3354" t="str">
        <f>RIGHT(N3354,LEN(N3354)-SEARCH("/",N3354))</f>
        <v>plays</v>
      </c>
      <c r="S3354" s="8">
        <f>(((J3354/60)/60)/24)+DATE(1970,1,1)</f>
        <v>42495.992800925931</v>
      </c>
      <c r="T3354" s="8">
        <f>(((I3354/60)/60)/24)+DATE(1970,1,1)</f>
        <v>42552.958333333328</v>
      </c>
      <c r="U3354" s="8">
        <f>VALUE(+LEFT(S3354,5))</f>
        <v>42495</v>
      </c>
      <c r="V3354" t="str">
        <f>VLOOKUP(D3354,X$2:Y$13,2)</f>
        <v>5000 to 9999</v>
      </c>
    </row>
    <row r="3355" spans="1:22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>+E3355/D3355</f>
        <v>3.15</v>
      </c>
      <c r="P3355">
        <f>AVERAGE(E3355/L3355)</f>
        <v>35.795454545454547</v>
      </c>
      <c r="Q3355" t="str">
        <f>LEFT(N3355,SEARCH("/",N3355)-1)</f>
        <v>theater</v>
      </c>
      <c r="R3355" t="str">
        <f>RIGHT(N3355,LEN(N3355)-SEARCH("/",N3355))</f>
        <v>plays</v>
      </c>
      <c r="S3355" s="8">
        <f>(((J3355/60)/60)/24)+DATE(1970,1,1)</f>
        <v>42479.432291666672</v>
      </c>
      <c r="T3355" s="8">
        <f>(((I3355/60)/60)/24)+DATE(1970,1,1)</f>
        <v>42492.958333333328</v>
      </c>
      <c r="U3355" s="8">
        <f>VALUE(+LEFT(S3355,5))</f>
        <v>42479</v>
      </c>
      <c r="V3355" t="str">
        <f>VLOOKUP(D3355,X$2:Y$13,2)</f>
        <v>Less than 1000</v>
      </c>
    </row>
    <row r="3356" spans="1:22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>+E3356/D3356</f>
        <v>1.0193333333333334</v>
      </c>
      <c r="P3356">
        <f>AVERAGE(E3356/L3356)</f>
        <v>55.6</v>
      </c>
      <c r="Q3356" t="str">
        <f>LEFT(N3356,SEARCH("/",N3356)-1)</f>
        <v>theater</v>
      </c>
      <c r="R3356" t="str">
        <f>RIGHT(N3356,LEN(N3356)-SEARCH("/",N3356))</f>
        <v>plays</v>
      </c>
      <c r="S3356" s="8">
        <f>(((J3356/60)/60)/24)+DATE(1970,1,1)</f>
        <v>42270.7269212963</v>
      </c>
      <c r="T3356" s="8">
        <f>(((I3356/60)/60)/24)+DATE(1970,1,1)</f>
        <v>42306.167361111111</v>
      </c>
      <c r="U3356" s="8">
        <f>VALUE(+LEFT(S3356,5))</f>
        <v>42270</v>
      </c>
      <c r="V3356" t="str">
        <f>VLOOKUP(D3356,X$2:Y$13,2)</f>
        <v>1000 to 4999</v>
      </c>
    </row>
    <row r="3357" spans="1:22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>+E3357/D3357</f>
        <v>1.2628571428571429</v>
      </c>
      <c r="P3357">
        <f>AVERAGE(E3357/L3357)</f>
        <v>147.33333333333334</v>
      </c>
      <c r="Q3357" t="str">
        <f>LEFT(N3357,SEARCH("/",N3357)-1)</f>
        <v>theater</v>
      </c>
      <c r="R3357" t="str">
        <f>RIGHT(N3357,LEN(N3357)-SEARCH("/",N3357))</f>
        <v>plays</v>
      </c>
      <c r="S3357" s="8">
        <f>(((J3357/60)/60)/24)+DATE(1970,1,1)</f>
        <v>42489.619525462964</v>
      </c>
      <c r="T3357" s="8">
        <f>(((I3357/60)/60)/24)+DATE(1970,1,1)</f>
        <v>42500.470138888893</v>
      </c>
      <c r="U3357" s="8">
        <f>VALUE(+LEFT(S3357,5))</f>
        <v>42489</v>
      </c>
      <c r="V3357" t="str">
        <f>VLOOKUP(D3357,X$2:Y$13,2)</f>
        <v>1000 to 4999</v>
      </c>
    </row>
    <row r="3358" spans="1:22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>+E3358/D3358</f>
        <v>1.014</v>
      </c>
      <c r="P3358">
        <f>AVERAGE(E3358/L3358)</f>
        <v>56.333333333333336</v>
      </c>
      <c r="Q3358" t="str">
        <f>LEFT(N3358,SEARCH("/",N3358)-1)</f>
        <v>theater</v>
      </c>
      <c r="R3358" t="str">
        <f>RIGHT(N3358,LEN(N3358)-SEARCH("/",N3358))</f>
        <v>plays</v>
      </c>
      <c r="S3358" s="8">
        <f>(((J3358/60)/60)/24)+DATE(1970,1,1)</f>
        <v>42536.815648148149</v>
      </c>
      <c r="T3358" s="8">
        <f>(((I3358/60)/60)/24)+DATE(1970,1,1)</f>
        <v>42566.815648148149</v>
      </c>
      <c r="U3358" s="8">
        <f>VALUE(+LEFT(S3358,5))</f>
        <v>42536</v>
      </c>
      <c r="V3358" t="str">
        <f>VLOOKUP(D3358,X$2:Y$13,2)</f>
        <v>1000 to 4999</v>
      </c>
    </row>
    <row r="3359" spans="1:22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>+E3359/D3359</f>
        <v>1.01</v>
      </c>
      <c r="P3359">
        <f>AVERAGE(E3359/L3359)</f>
        <v>96.19047619047619</v>
      </c>
      <c r="Q3359" t="str">
        <f>LEFT(N3359,SEARCH("/",N3359)-1)</f>
        <v>theater</v>
      </c>
      <c r="R3359" t="str">
        <f>RIGHT(N3359,LEN(N3359)-SEARCH("/",N3359))</f>
        <v>plays</v>
      </c>
      <c r="S3359" s="8">
        <f>(((J3359/60)/60)/24)+DATE(1970,1,1)</f>
        <v>41822.417939814812</v>
      </c>
      <c r="T3359" s="8">
        <f>(((I3359/60)/60)/24)+DATE(1970,1,1)</f>
        <v>41852.417939814812</v>
      </c>
      <c r="U3359" s="8">
        <f>VALUE(+LEFT(S3359,5))</f>
        <v>41822</v>
      </c>
      <c r="V3359" t="str">
        <f>VLOOKUP(D3359,X$2:Y$13,2)</f>
        <v>1000 to 4999</v>
      </c>
    </row>
    <row r="3360" spans="1:22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>+E3360/D3360</f>
        <v>1.0299</v>
      </c>
      <c r="P3360">
        <f>AVERAGE(E3360/L3360)</f>
        <v>63.574074074074076</v>
      </c>
      <c r="Q3360" t="str">
        <f>LEFT(N3360,SEARCH("/",N3360)-1)</f>
        <v>theater</v>
      </c>
      <c r="R3360" t="str">
        <f>RIGHT(N3360,LEN(N3360)-SEARCH("/",N3360))</f>
        <v>plays</v>
      </c>
      <c r="S3360" s="8">
        <f>(((J3360/60)/60)/24)+DATE(1970,1,1)</f>
        <v>41932.311099537037</v>
      </c>
      <c r="T3360" s="8">
        <f>(((I3360/60)/60)/24)+DATE(1970,1,1)</f>
        <v>41962.352766203709</v>
      </c>
      <c r="U3360" s="8">
        <f>VALUE(+LEFT(S3360,5))</f>
        <v>41932</v>
      </c>
      <c r="V3360" t="str">
        <f>VLOOKUP(D3360,X$2:Y$13,2)</f>
        <v>10000 to 14999</v>
      </c>
    </row>
    <row r="3361" spans="1:22" ht="28.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>+E3361/D3361</f>
        <v>1.0625</v>
      </c>
      <c r="P3361">
        <f>AVERAGE(E3361/L3361)</f>
        <v>184.78260869565219</v>
      </c>
      <c r="Q3361" t="str">
        <f>LEFT(N3361,SEARCH("/",N3361)-1)</f>
        <v>theater</v>
      </c>
      <c r="R3361" t="str">
        <f>RIGHT(N3361,LEN(N3361)-SEARCH("/",N3361))</f>
        <v>plays</v>
      </c>
      <c r="S3361" s="8">
        <f>(((J3361/60)/60)/24)+DATE(1970,1,1)</f>
        <v>42746.057106481487</v>
      </c>
      <c r="T3361" s="8">
        <f>(((I3361/60)/60)/24)+DATE(1970,1,1)</f>
        <v>42791.057106481487</v>
      </c>
      <c r="U3361" s="8">
        <f>VALUE(+LEFT(S3361,5))</f>
        <v>42746</v>
      </c>
      <c r="V3361" t="str">
        <f>VLOOKUP(D3361,X$2:Y$13,2)</f>
        <v>1000 to 4999</v>
      </c>
    </row>
    <row r="3362" spans="1:22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>+E3362/D3362</f>
        <v>1.0137777777777779</v>
      </c>
      <c r="P3362">
        <f>AVERAGE(E3362/L3362)</f>
        <v>126.72222222222223</v>
      </c>
      <c r="Q3362" t="str">
        <f>LEFT(N3362,SEARCH("/",N3362)-1)</f>
        <v>theater</v>
      </c>
      <c r="R3362" t="str">
        <f>RIGHT(N3362,LEN(N3362)-SEARCH("/",N3362))</f>
        <v>plays</v>
      </c>
      <c r="S3362" s="8">
        <f>(((J3362/60)/60)/24)+DATE(1970,1,1)</f>
        <v>42697.082673611112</v>
      </c>
      <c r="T3362" s="8">
        <f>(((I3362/60)/60)/24)+DATE(1970,1,1)</f>
        <v>42718.665972222225</v>
      </c>
      <c r="U3362" s="8">
        <f>VALUE(+LEFT(S3362,5))</f>
        <v>42697</v>
      </c>
      <c r="V3362" t="str">
        <f>VLOOKUP(D3362,X$2:Y$13,2)</f>
        <v>5000 to 9999</v>
      </c>
    </row>
    <row r="3363" spans="1:22" ht="43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>+E3363/D3363</f>
        <v>1.1346000000000001</v>
      </c>
      <c r="P3363">
        <f>AVERAGE(E3363/L3363)</f>
        <v>83.42647058823529</v>
      </c>
      <c r="Q3363" t="str">
        <f>LEFT(N3363,SEARCH("/",N3363)-1)</f>
        <v>theater</v>
      </c>
      <c r="R3363" t="str">
        <f>RIGHT(N3363,LEN(N3363)-SEARCH("/",N3363))</f>
        <v>plays</v>
      </c>
      <c r="S3363" s="8">
        <f>(((J3363/60)/60)/24)+DATE(1970,1,1)</f>
        <v>41866.025347222225</v>
      </c>
      <c r="T3363" s="8">
        <f>(((I3363/60)/60)/24)+DATE(1970,1,1)</f>
        <v>41883.665972222225</v>
      </c>
      <c r="U3363" s="8">
        <f>VALUE(+LEFT(S3363,5))</f>
        <v>41866</v>
      </c>
      <c r="V3363" t="str">
        <f>VLOOKUP(D3363,X$2:Y$13,2)</f>
        <v>5000 to 9999</v>
      </c>
    </row>
    <row r="3364" spans="1:22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>+E3364/D3364</f>
        <v>2.1800000000000002</v>
      </c>
      <c r="P3364">
        <f>AVERAGE(E3364/L3364)</f>
        <v>54.5</v>
      </c>
      <c r="Q3364" t="str">
        <f>LEFT(N3364,SEARCH("/",N3364)-1)</f>
        <v>theater</v>
      </c>
      <c r="R3364" t="str">
        <f>RIGHT(N3364,LEN(N3364)-SEARCH("/",N3364))</f>
        <v>plays</v>
      </c>
      <c r="S3364" s="8">
        <f>(((J3364/60)/60)/24)+DATE(1970,1,1)</f>
        <v>42056.091631944444</v>
      </c>
      <c r="T3364" s="8">
        <f>(((I3364/60)/60)/24)+DATE(1970,1,1)</f>
        <v>42070.204861111109</v>
      </c>
      <c r="U3364" s="8">
        <f>VALUE(+LEFT(S3364,5))</f>
        <v>42056</v>
      </c>
      <c r="V3364" t="str">
        <f>VLOOKUP(D3364,X$2:Y$13,2)</f>
        <v>Less than 1000</v>
      </c>
    </row>
    <row r="3365" spans="1:22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>+E3365/D3365</f>
        <v>1.0141935483870967</v>
      </c>
      <c r="P3365">
        <f>AVERAGE(E3365/L3365)</f>
        <v>302.30769230769232</v>
      </c>
      <c r="Q3365" t="str">
        <f>LEFT(N3365,SEARCH("/",N3365)-1)</f>
        <v>theater</v>
      </c>
      <c r="R3365" t="str">
        <f>RIGHT(N3365,LEN(N3365)-SEARCH("/",N3365))</f>
        <v>plays</v>
      </c>
      <c r="S3365" s="8">
        <f>(((J3365/60)/60)/24)+DATE(1970,1,1)</f>
        <v>41851.771354166667</v>
      </c>
      <c r="T3365" s="8">
        <f>(((I3365/60)/60)/24)+DATE(1970,1,1)</f>
        <v>41870.666666666664</v>
      </c>
      <c r="U3365" s="8">
        <f>VALUE(+LEFT(S3365,5))</f>
        <v>41851</v>
      </c>
      <c r="V3365" t="str">
        <f>VLOOKUP(D3365,X$2:Y$13,2)</f>
        <v>5000 to 9999</v>
      </c>
    </row>
    <row r="3366" spans="1:22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>+E3366/D3366</f>
        <v>1.0593333333333332</v>
      </c>
      <c r="P3366">
        <f>AVERAGE(E3366/L3366)</f>
        <v>44.138888888888886</v>
      </c>
      <c r="Q3366" t="str">
        <f>LEFT(N3366,SEARCH("/",N3366)-1)</f>
        <v>theater</v>
      </c>
      <c r="R3366" t="str">
        <f>RIGHT(N3366,LEN(N3366)-SEARCH("/",N3366))</f>
        <v>plays</v>
      </c>
      <c r="S3366" s="8">
        <f>(((J3366/60)/60)/24)+DATE(1970,1,1)</f>
        <v>42422.977418981478</v>
      </c>
      <c r="T3366" s="8">
        <f>(((I3366/60)/60)/24)+DATE(1970,1,1)</f>
        <v>42444.875</v>
      </c>
      <c r="U3366" s="8">
        <f>VALUE(+LEFT(S3366,5))</f>
        <v>42422</v>
      </c>
      <c r="V3366" t="str">
        <f>VLOOKUP(D3366,X$2:Y$13,2)</f>
        <v>1000 to 4999</v>
      </c>
    </row>
    <row r="3367" spans="1:22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>+E3367/D3367</f>
        <v>1.04</v>
      </c>
      <c r="P3367">
        <f>AVERAGE(E3367/L3367)</f>
        <v>866.66666666666663</v>
      </c>
      <c r="Q3367" t="str">
        <f>LEFT(N3367,SEARCH("/",N3367)-1)</f>
        <v>theater</v>
      </c>
      <c r="R3367" t="str">
        <f>RIGHT(N3367,LEN(N3367)-SEARCH("/",N3367))</f>
        <v>plays</v>
      </c>
      <c r="S3367" s="8">
        <f>(((J3367/60)/60)/24)+DATE(1970,1,1)</f>
        <v>42321.101759259262</v>
      </c>
      <c r="T3367" s="8">
        <f>(((I3367/60)/60)/24)+DATE(1970,1,1)</f>
        <v>42351.101759259262</v>
      </c>
      <c r="U3367" s="8">
        <f>VALUE(+LEFT(S3367,5))</f>
        <v>42321</v>
      </c>
      <c r="V3367" t="str">
        <f>VLOOKUP(D3367,X$2:Y$13,2)</f>
        <v>1000 to 4999</v>
      </c>
    </row>
    <row r="3368" spans="1:22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>+E3368/D3368</f>
        <v>2.21</v>
      </c>
      <c r="P3368">
        <f>AVERAGE(E3368/L3368)</f>
        <v>61.388888888888886</v>
      </c>
      <c r="Q3368" t="str">
        <f>LEFT(N3368,SEARCH("/",N3368)-1)</f>
        <v>theater</v>
      </c>
      <c r="R3368" t="str">
        <f>RIGHT(N3368,LEN(N3368)-SEARCH("/",N3368))</f>
        <v>plays</v>
      </c>
      <c r="S3368" s="8">
        <f>(((J3368/60)/60)/24)+DATE(1970,1,1)</f>
        <v>42107.067557870367</v>
      </c>
      <c r="T3368" s="8">
        <f>(((I3368/60)/60)/24)+DATE(1970,1,1)</f>
        <v>42137.067557870367</v>
      </c>
      <c r="U3368" s="8">
        <f>VALUE(+LEFT(S3368,5))</f>
        <v>42107</v>
      </c>
      <c r="V3368" t="str">
        <f>VLOOKUP(D3368,X$2:Y$13,2)</f>
        <v>Less than 1000</v>
      </c>
    </row>
    <row r="3369" spans="1:22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>+E3369/D3369</f>
        <v>1.1866666666666668</v>
      </c>
      <c r="P3369">
        <f>AVERAGE(E3369/L3369)</f>
        <v>29.666666666666668</v>
      </c>
      <c r="Q3369" t="str">
        <f>LEFT(N3369,SEARCH("/",N3369)-1)</f>
        <v>theater</v>
      </c>
      <c r="R3369" t="str">
        <f>RIGHT(N3369,LEN(N3369)-SEARCH("/",N3369))</f>
        <v>plays</v>
      </c>
      <c r="S3369" s="8">
        <f>(((J3369/60)/60)/24)+DATE(1970,1,1)</f>
        <v>42192.933958333335</v>
      </c>
      <c r="T3369" s="8">
        <f>(((I3369/60)/60)/24)+DATE(1970,1,1)</f>
        <v>42217.933958333335</v>
      </c>
      <c r="U3369" s="8">
        <f>VALUE(+LEFT(S3369,5))</f>
        <v>42192</v>
      </c>
      <c r="V3369" t="str">
        <f>VLOOKUP(D3369,X$2:Y$13,2)</f>
        <v>Less than 1000</v>
      </c>
    </row>
    <row r="3370" spans="1:22" ht="28.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>+E3370/D3370</f>
        <v>1.046</v>
      </c>
      <c r="P3370">
        <f>AVERAGE(E3370/L3370)</f>
        <v>45.478260869565219</v>
      </c>
      <c r="Q3370" t="str">
        <f>LEFT(N3370,SEARCH("/",N3370)-1)</f>
        <v>theater</v>
      </c>
      <c r="R3370" t="str">
        <f>RIGHT(N3370,LEN(N3370)-SEARCH("/",N3370))</f>
        <v>plays</v>
      </c>
      <c r="S3370" s="8">
        <f>(((J3370/60)/60)/24)+DATE(1970,1,1)</f>
        <v>41969.199756944443</v>
      </c>
      <c r="T3370" s="8">
        <f>(((I3370/60)/60)/24)+DATE(1970,1,1)</f>
        <v>42005.208333333328</v>
      </c>
      <c r="U3370" s="8">
        <f>VALUE(+LEFT(S3370,5))</f>
        <v>41969</v>
      </c>
      <c r="V3370" t="str">
        <f>VLOOKUP(D3370,X$2:Y$13,2)</f>
        <v>1000 to 4999</v>
      </c>
    </row>
    <row r="3371" spans="1:22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>+E3371/D3371</f>
        <v>1.0389999999999999</v>
      </c>
      <c r="P3371">
        <f>AVERAGE(E3371/L3371)</f>
        <v>96.203703703703709</v>
      </c>
      <c r="Q3371" t="str">
        <f>LEFT(N3371,SEARCH("/",N3371)-1)</f>
        <v>theater</v>
      </c>
      <c r="R3371" t="str">
        <f>RIGHT(N3371,LEN(N3371)-SEARCH("/",N3371))</f>
        <v>plays</v>
      </c>
      <c r="S3371" s="8">
        <f>(((J3371/60)/60)/24)+DATE(1970,1,1)</f>
        <v>42690.041435185187</v>
      </c>
      <c r="T3371" s="8">
        <f>(((I3371/60)/60)/24)+DATE(1970,1,1)</f>
        <v>42750.041435185187</v>
      </c>
      <c r="U3371" s="8">
        <f>VALUE(+LEFT(S3371,5))</f>
        <v>42690</v>
      </c>
      <c r="V3371" t="str">
        <f>VLOOKUP(D3371,X$2:Y$13,2)</f>
        <v>5000 to 9999</v>
      </c>
    </row>
    <row r="3372" spans="1:22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>+E3372/D3372</f>
        <v>1.1773333333333333</v>
      </c>
      <c r="P3372">
        <f>AVERAGE(E3372/L3372)</f>
        <v>67.92307692307692</v>
      </c>
      <c r="Q3372" t="str">
        <f>LEFT(N3372,SEARCH("/",N3372)-1)</f>
        <v>theater</v>
      </c>
      <c r="R3372" t="str">
        <f>RIGHT(N3372,LEN(N3372)-SEARCH("/",N3372))</f>
        <v>plays</v>
      </c>
      <c r="S3372" s="8">
        <f>(((J3372/60)/60)/24)+DATE(1970,1,1)</f>
        <v>42690.334317129629</v>
      </c>
      <c r="T3372" s="8">
        <f>(((I3372/60)/60)/24)+DATE(1970,1,1)</f>
        <v>42721.333333333328</v>
      </c>
      <c r="U3372" s="8">
        <f>VALUE(+LEFT(S3372,5))</f>
        <v>42690</v>
      </c>
      <c r="V3372" t="str">
        <f>VLOOKUP(D3372,X$2:Y$13,2)</f>
        <v>1000 to 4999</v>
      </c>
    </row>
    <row r="3373" spans="1:22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>+E3373/D3373</f>
        <v>1.385</v>
      </c>
      <c r="P3373">
        <f>AVERAGE(E3373/L3373)</f>
        <v>30.777777777777779</v>
      </c>
      <c r="Q3373" t="str">
        <f>LEFT(N3373,SEARCH("/",N3373)-1)</f>
        <v>theater</v>
      </c>
      <c r="R3373" t="str">
        <f>RIGHT(N3373,LEN(N3373)-SEARCH("/",N3373))</f>
        <v>plays</v>
      </c>
      <c r="S3373" s="8">
        <f>(((J3373/60)/60)/24)+DATE(1970,1,1)</f>
        <v>42312.874594907407</v>
      </c>
      <c r="T3373" s="8">
        <f>(((I3373/60)/60)/24)+DATE(1970,1,1)</f>
        <v>42340.874594907407</v>
      </c>
      <c r="U3373" s="8">
        <f>VALUE(+LEFT(S3373,5))</f>
        <v>42312</v>
      </c>
      <c r="V3373" t="str">
        <f>VLOOKUP(D3373,X$2:Y$13,2)</f>
        <v>Less than 1000</v>
      </c>
    </row>
    <row r="3374" spans="1:22" ht="28.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>+E3374/D3374</f>
        <v>1.0349999999999999</v>
      </c>
      <c r="P3374">
        <f>AVERAGE(E3374/L3374)</f>
        <v>38.333333333333336</v>
      </c>
      <c r="Q3374" t="str">
        <f>LEFT(N3374,SEARCH("/",N3374)-1)</f>
        <v>theater</v>
      </c>
      <c r="R3374" t="str">
        <f>RIGHT(N3374,LEN(N3374)-SEARCH("/",N3374))</f>
        <v>plays</v>
      </c>
      <c r="S3374" s="8">
        <f>(((J3374/60)/60)/24)+DATE(1970,1,1)</f>
        <v>41855.548101851848</v>
      </c>
      <c r="T3374" s="8">
        <f>(((I3374/60)/60)/24)+DATE(1970,1,1)</f>
        <v>41876.207638888889</v>
      </c>
      <c r="U3374" s="8">
        <f>VALUE(+LEFT(S3374,5))</f>
        <v>41855</v>
      </c>
      <c r="V3374" t="str">
        <f>VLOOKUP(D3374,X$2:Y$13,2)</f>
        <v>1000 to 4999</v>
      </c>
    </row>
    <row r="3375" spans="1:22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>+E3375/D3375</f>
        <v>1.0024999999999999</v>
      </c>
      <c r="P3375">
        <f>AVERAGE(E3375/L3375)</f>
        <v>66.833333333333329</v>
      </c>
      <c r="Q3375" t="str">
        <f>LEFT(N3375,SEARCH("/",N3375)-1)</f>
        <v>theater</v>
      </c>
      <c r="R3375" t="str">
        <f>RIGHT(N3375,LEN(N3375)-SEARCH("/",N3375))</f>
        <v>plays</v>
      </c>
      <c r="S3375" s="8">
        <f>(((J3375/60)/60)/24)+DATE(1970,1,1)</f>
        <v>42179.854629629626</v>
      </c>
      <c r="T3375" s="8">
        <f>(((I3375/60)/60)/24)+DATE(1970,1,1)</f>
        <v>42203.666666666672</v>
      </c>
      <c r="U3375" s="8">
        <f>VALUE(+LEFT(S3375,5))</f>
        <v>42179</v>
      </c>
      <c r="V3375" t="str">
        <f>VLOOKUP(D3375,X$2:Y$13,2)</f>
        <v>1000 to 4999</v>
      </c>
    </row>
    <row r="3376" spans="1:22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>+E3376/D3376</f>
        <v>1.0657142857142856</v>
      </c>
      <c r="P3376">
        <f>AVERAGE(E3376/L3376)</f>
        <v>71.730769230769226</v>
      </c>
      <c r="Q3376" t="str">
        <f>LEFT(N3376,SEARCH("/",N3376)-1)</f>
        <v>theater</v>
      </c>
      <c r="R3376" t="str">
        <f>RIGHT(N3376,LEN(N3376)-SEARCH("/",N3376))</f>
        <v>plays</v>
      </c>
      <c r="S3376" s="8">
        <f>(((J3376/60)/60)/24)+DATE(1970,1,1)</f>
        <v>42275.731666666667</v>
      </c>
      <c r="T3376" s="8">
        <f>(((I3376/60)/60)/24)+DATE(1970,1,1)</f>
        <v>42305.731666666667</v>
      </c>
      <c r="U3376" s="8">
        <f>VALUE(+LEFT(S3376,5))</f>
        <v>42275</v>
      </c>
      <c r="V3376" t="str">
        <f>VLOOKUP(D3376,X$2:Y$13,2)</f>
        <v>1000 to 4999</v>
      </c>
    </row>
    <row r="3377" spans="1:22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>+E3377/D3377</f>
        <v>1</v>
      </c>
      <c r="P3377">
        <f>AVERAGE(E3377/L3377)</f>
        <v>176.47058823529412</v>
      </c>
      <c r="Q3377" t="str">
        <f>LEFT(N3377,SEARCH("/",N3377)-1)</f>
        <v>theater</v>
      </c>
      <c r="R3377" t="str">
        <f>RIGHT(N3377,LEN(N3377)-SEARCH("/",N3377))</f>
        <v>plays</v>
      </c>
      <c r="S3377" s="8">
        <f>(((J3377/60)/60)/24)+DATE(1970,1,1)</f>
        <v>41765.610798611109</v>
      </c>
      <c r="T3377" s="8">
        <f>(((I3377/60)/60)/24)+DATE(1970,1,1)</f>
        <v>41777.610798611109</v>
      </c>
      <c r="U3377" s="8">
        <f>VALUE(+LEFT(S3377,5))</f>
        <v>41765</v>
      </c>
      <c r="V3377" t="str">
        <f>VLOOKUP(D3377,X$2:Y$13,2)</f>
        <v>1000 to 4999</v>
      </c>
    </row>
    <row r="3378" spans="1:22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>+E3378/D3378</f>
        <v>1.0001249999999999</v>
      </c>
      <c r="P3378">
        <f>AVERAGE(E3378/L3378)</f>
        <v>421.10526315789474</v>
      </c>
      <c r="Q3378" t="str">
        <f>LEFT(N3378,SEARCH("/",N3378)-1)</f>
        <v>theater</v>
      </c>
      <c r="R3378" t="str">
        <f>RIGHT(N3378,LEN(N3378)-SEARCH("/",N3378))</f>
        <v>plays</v>
      </c>
      <c r="S3378" s="8">
        <f>(((J3378/60)/60)/24)+DATE(1970,1,1)</f>
        <v>42059.701319444444</v>
      </c>
      <c r="T3378" s="8">
        <f>(((I3378/60)/60)/24)+DATE(1970,1,1)</f>
        <v>42119.659652777773</v>
      </c>
      <c r="U3378" s="8">
        <f>VALUE(+LEFT(S3378,5))</f>
        <v>42059</v>
      </c>
      <c r="V3378" t="str">
        <f>VLOOKUP(D3378,X$2:Y$13,2)</f>
        <v>5000 to 9999</v>
      </c>
    </row>
    <row r="3379" spans="1:22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>+E3379/D3379</f>
        <v>1.0105</v>
      </c>
      <c r="P3379">
        <f>AVERAGE(E3379/L3379)</f>
        <v>104.98701298701299</v>
      </c>
      <c r="Q3379" t="str">
        <f>LEFT(N3379,SEARCH("/",N3379)-1)</f>
        <v>theater</v>
      </c>
      <c r="R3379" t="str">
        <f>RIGHT(N3379,LEN(N3379)-SEARCH("/",N3379))</f>
        <v>plays</v>
      </c>
      <c r="S3379" s="8">
        <f>(((J3379/60)/60)/24)+DATE(1970,1,1)</f>
        <v>42053.732627314821</v>
      </c>
      <c r="T3379" s="8">
        <f>(((I3379/60)/60)/24)+DATE(1970,1,1)</f>
        <v>42083.705555555556</v>
      </c>
      <c r="U3379" s="8">
        <f>VALUE(+LEFT(S3379,5))</f>
        <v>42053</v>
      </c>
      <c r="V3379" t="str">
        <f>VLOOKUP(D3379,X$2:Y$13,2)</f>
        <v>5000 to 9999</v>
      </c>
    </row>
    <row r="3380" spans="1:22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>+E3380/D3380</f>
        <v>1.0763636363636364</v>
      </c>
      <c r="P3380">
        <f>AVERAGE(E3380/L3380)</f>
        <v>28.19047619047619</v>
      </c>
      <c r="Q3380" t="str">
        <f>LEFT(N3380,SEARCH("/",N3380)-1)</f>
        <v>theater</v>
      </c>
      <c r="R3380" t="str">
        <f>RIGHT(N3380,LEN(N3380)-SEARCH("/",N3380))</f>
        <v>plays</v>
      </c>
      <c r="S3380" s="8">
        <f>(((J3380/60)/60)/24)+DATE(1970,1,1)</f>
        <v>41858.355393518519</v>
      </c>
      <c r="T3380" s="8">
        <f>(((I3380/60)/60)/24)+DATE(1970,1,1)</f>
        <v>41882.547222222223</v>
      </c>
      <c r="U3380" s="8">
        <f>VALUE(+LEFT(S3380,5))</f>
        <v>41858</v>
      </c>
      <c r="V3380" t="str">
        <f>VLOOKUP(D3380,X$2:Y$13,2)</f>
        <v>Less than 1000</v>
      </c>
    </row>
    <row r="3381" spans="1:22" ht="43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>+E3381/D3381</f>
        <v>1.0365</v>
      </c>
      <c r="P3381">
        <f>AVERAGE(E3381/L3381)</f>
        <v>54.55263157894737</v>
      </c>
      <c r="Q3381" t="str">
        <f>LEFT(N3381,SEARCH("/",N3381)-1)</f>
        <v>theater</v>
      </c>
      <c r="R3381" t="str">
        <f>RIGHT(N3381,LEN(N3381)-SEARCH("/",N3381))</f>
        <v>plays</v>
      </c>
      <c r="S3381" s="8">
        <f>(((J3381/60)/60)/24)+DATE(1970,1,1)</f>
        <v>42225.513888888891</v>
      </c>
      <c r="T3381" s="8">
        <f>(((I3381/60)/60)/24)+DATE(1970,1,1)</f>
        <v>42242.958333333328</v>
      </c>
      <c r="U3381" s="8">
        <f>VALUE(+LEFT(S3381,5))</f>
        <v>42225</v>
      </c>
      <c r="V3381" t="str">
        <f>VLOOKUP(D3381,X$2:Y$13,2)</f>
        <v>1000 to 4999</v>
      </c>
    </row>
    <row r="3382" spans="1:22" ht="43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>+E3382/D3382</f>
        <v>1.0443333333333333</v>
      </c>
      <c r="P3382">
        <f>AVERAGE(E3382/L3382)</f>
        <v>111.89285714285714</v>
      </c>
      <c r="Q3382" t="str">
        <f>LEFT(N3382,SEARCH("/",N3382)-1)</f>
        <v>theater</v>
      </c>
      <c r="R3382" t="str">
        <f>RIGHT(N3382,LEN(N3382)-SEARCH("/",N3382))</f>
        <v>plays</v>
      </c>
      <c r="S3382" s="8">
        <f>(((J3382/60)/60)/24)+DATE(1970,1,1)</f>
        <v>41937.95344907407</v>
      </c>
      <c r="T3382" s="8">
        <f>(((I3382/60)/60)/24)+DATE(1970,1,1)</f>
        <v>41972.995115740734</v>
      </c>
      <c r="U3382" s="8">
        <f>VALUE(+LEFT(S3382,5))</f>
        <v>41937</v>
      </c>
      <c r="V3382" t="str">
        <f>VLOOKUP(D3382,X$2:Y$13,2)</f>
        <v>1000 to 4999</v>
      </c>
    </row>
    <row r="3383" spans="1:22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>+E3383/D3383</f>
        <v>1.0225</v>
      </c>
      <c r="P3383">
        <f>AVERAGE(E3383/L3383)</f>
        <v>85.208333333333329</v>
      </c>
      <c r="Q3383" t="str">
        <f>LEFT(N3383,SEARCH("/",N3383)-1)</f>
        <v>theater</v>
      </c>
      <c r="R3383" t="str">
        <f>RIGHT(N3383,LEN(N3383)-SEARCH("/",N3383))</f>
        <v>plays</v>
      </c>
      <c r="S3383" s="8">
        <f>(((J3383/60)/60)/24)+DATE(1970,1,1)</f>
        <v>42044.184988425928</v>
      </c>
      <c r="T3383" s="8">
        <f>(((I3383/60)/60)/24)+DATE(1970,1,1)</f>
        <v>42074.143321759257</v>
      </c>
      <c r="U3383" s="8">
        <f>VALUE(+LEFT(S3383,5))</f>
        <v>42044</v>
      </c>
      <c r="V3383" t="str">
        <f>VLOOKUP(D3383,X$2:Y$13,2)</f>
        <v>1000 to 4999</v>
      </c>
    </row>
    <row r="3384" spans="1:22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>+E3384/D3384</f>
        <v>1.0074285714285713</v>
      </c>
      <c r="P3384">
        <f>AVERAGE(E3384/L3384)</f>
        <v>76.652173913043484</v>
      </c>
      <c r="Q3384" t="str">
        <f>LEFT(N3384,SEARCH("/",N3384)-1)</f>
        <v>theater</v>
      </c>
      <c r="R3384" t="str">
        <f>RIGHT(N3384,LEN(N3384)-SEARCH("/",N3384))</f>
        <v>plays</v>
      </c>
      <c r="S3384" s="8">
        <f>(((J3384/60)/60)/24)+DATE(1970,1,1)</f>
        <v>42559.431203703702</v>
      </c>
      <c r="T3384" s="8">
        <f>(((I3384/60)/60)/24)+DATE(1970,1,1)</f>
        <v>42583.957638888889</v>
      </c>
      <c r="U3384" s="8">
        <f>VALUE(+LEFT(S3384,5))</f>
        <v>42559</v>
      </c>
      <c r="V3384" t="str">
        <f>VLOOKUP(D3384,X$2:Y$13,2)</f>
        <v>1000 to 4999</v>
      </c>
    </row>
    <row r="3385" spans="1:22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>+E3385/D3385</f>
        <v>1.1171428571428572</v>
      </c>
      <c r="P3385">
        <f>AVERAGE(E3385/L3385)</f>
        <v>65.166666666666671</v>
      </c>
      <c r="Q3385" t="str">
        <f>LEFT(N3385,SEARCH("/",N3385)-1)</f>
        <v>theater</v>
      </c>
      <c r="R3385" t="str">
        <f>RIGHT(N3385,LEN(N3385)-SEARCH("/",N3385))</f>
        <v>plays</v>
      </c>
      <c r="S3385" s="8">
        <f>(((J3385/60)/60)/24)+DATE(1970,1,1)</f>
        <v>42524.782638888893</v>
      </c>
      <c r="T3385" s="8">
        <f>(((I3385/60)/60)/24)+DATE(1970,1,1)</f>
        <v>42544.782638888893</v>
      </c>
      <c r="U3385" s="8">
        <f>VALUE(+LEFT(S3385,5))</f>
        <v>42524</v>
      </c>
      <c r="V3385" t="str">
        <f>VLOOKUP(D3385,X$2:Y$13,2)</f>
        <v>1000 to 4999</v>
      </c>
    </row>
    <row r="3386" spans="1:22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>+E3386/D3386</f>
        <v>1.0001100000000001</v>
      </c>
      <c r="P3386">
        <f>AVERAGE(E3386/L3386)</f>
        <v>93.760312499999998</v>
      </c>
      <c r="Q3386" t="str">
        <f>LEFT(N3386,SEARCH("/",N3386)-1)</f>
        <v>theater</v>
      </c>
      <c r="R3386" t="str">
        <f>RIGHT(N3386,LEN(N3386)-SEARCH("/",N3386))</f>
        <v>plays</v>
      </c>
      <c r="S3386" s="8">
        <f>(((J3386/60)/60)/24)+DATE(1970,1,1)</f>
        <v>42292.087592592594</v>
      </c>
      <c r="T3386" s="8">
        <f>(((I3386/60)/60)/24)+DATE(1970,1,1)</f>
        <v>42329.125</v>
      </c>
      <c r="U3386" s="8">
        <f>VALUE(+LEFT(S3386,5))</f>
        <v>42292</v>
      </c>
      <c r="V3386" t="str">
        <f>VLOOKUP(D3386,X$2:Y$13,2)</f>
        <v>5000 to 9999</v>
      </c>
    </row>
    <row r="3387" spans="1:22" ht="43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>+E3387/D3387</f>
        <v>1</v>
      </c>
      <c r="P3387">
        <f>AVERAGE(E3387/L3387)</f>
        <v>133.33333333333334</v>
      </c>
      <c r="Q3387" t="str">
        <f>LEFT(N3387,SEARCH("/",N3387)-1)</f>
        <v>theater</v>
      </c>
      <c r="R3387" t="str">
        <f>RIGHT(N3387,LEN(N3387)-SEARCH("/",N3387))</f>
        <v>plays</v>
      </c>
      <c r="S3387" s="8">
        <f>(((J3387/60)/60)/24)+DATE(1970,1,1)</f>
        <v>41953.8675</v>
      </c>
      <c r="T3387" s="8">
        <f>(((I3387/60)/60)/24)+DATE(1970,1,1)</f>
        <v>41983.8675</v>
      </c>
      <c r="U3387" s="8">
        <f>VALUE(+LEFT(S3387,5))</f>
        <v>41953</v>
      </c>
      <c r="V3387" t="str">
        <f>VLOOKUP(D3387,X$2:Y$13,2)</f>
        <v>1000 to 4999</v>
      </c>
    </row>
    <row r="3388" spans="1:22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>+E3388/D3388</f>
        <v>1.05</v>
      </c>
      <c r="P3388">
        <f>AVERAGE(E3388/L3388)</f>
        <v>51.219512195121951</v>
      </c>
      <c r="Q3388" t="str">
        <f>LEFT(N3388,SEARCH("/",N3388)-1)</f>
        <v>theater</v>
      </c>
      <c r="R3388" t="str">
        <f>RIGHT(N3388,LEN(N3388)-SEARCH("/",N3388))</f>
        <v>plays</v>
      </c>
      <c r="S3388" s="8">
        <f>(((J3388/60)/60)/24)+DATE(1970,1,1)</f>
        <v>41946.644745370373</v>
      </c>
      <c r="T3388" s="8">
        <f>(((I3388/60)/60)/24)+DATE(1970,1,1)</f>
        <v>41976.644745370373</v>
      </c>
      <c r="U3388" s="8">
        <f>VALUE(+LEFT(S3388,5))</f>
        <v>41946</v>
      </c>
      <c r="V3388" t="str">
        <f>VLOOKUP(D3388,X$2:Y$13,2)</f>
        <v>1000 to 4999</v>
      </c>
    </row>
    <row r="3389" spans="1:22" ht="43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>+E3389/D3389</f>
        <v>1.1686666666666667</v>
      </c>
      <c r="P3389">
        <f>AVERAGE(E3389/L3389)</f>
        <v>100.17142857142858</v>
      </c>
      <c r="Q3389" t="str">
        <f>LEFT(N3389,SEARCH("/",N3389)-1)</f>
        <v>theater</v>
      </c>
      <c r="R3389" t="str">
        <f>RIGHT(N3389,LEN(N3389)-SEARCH("/",N3389))</f>
        <v>plays</v>
      </c>
      <c r="S3389" s="8">
        <f>(((J3389/60)/60)/24)+DATE(1970,1,1)</f>
        <v>41947.762592592589</v>
      </c>
      <c r="T3389" s="8">
        <f>(((I3389/60)/60)/24)+DATE(1970,1,1)</f>
        <v>41987.762592592597</v>
      </c>
      <c r="U3389" s="8">
        <f>VALUE(+LEFT(S3389,5))</f>
        <v>41947</v>
      </c>
      <c r="V3389" t="str">
        <f>VLOOKUP(D3389,X$2:Y$13,2)</f>
        <v>1000 to 4999</v>
      </c>
    </row>
    <row r="3390" spans="1:22" ht="43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>+E3390/D3390</f>
        <v>1.038</v>
      </c>
      <c r="P3390">
        <f>AVERAGE(E3390/L3390)</f>
        <v>34.6</v>
      </c>
      <c r="Q3390" t="str">
        <f>LEFT(N3390,SEARCH("/",N3390)-1)</f>
        <v>theater</v>
      </c>
      <c r="R3390" t="str">
        <f>RIGHT(N3390,LEN(N3390)-SEARCH("/",N3390))</f>
        <v>plays</v>
      </c>
      <c r="S3390" s="8">
        <f>(((J3390/60)/60)/24)+DATE(1970,1,1)</f>
        <v>42143.461122685185</v>
      </c>
      <c r="T3390" s="8">
        <f>(((I3390/60)/60)/24)+DATE(1970,1,1)</f>
        <v>42173.461122685185</v>
      </c>
      <c r="U3390" s="8">
        <f>VALUE(+LEFT(S3390,5))</f>
        <v>42143</v>
      </c>
      <c r="V3390" t="str">
        <f>VLOOKUP(D3390,X$2:Y$13,2)</f>
        <v>1000 to 4999</v>
      </c>
    </row>
    <row r="3391" spans="1:22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>+E3391/D3391</f>
        <v>1.145</v>
      </c>
      <c r="P3391">
        <f>AVERAGE(E3391/L3391)</f>
        <v>184.67741935483872</v>
      </c>
      <c r="Q3391" t="str">
        <f>LEFT(N3391,SEARCH("/",N3391)-1)</f>
        <v>theater</v>
      </c>
      <c r="R3391" t="str">
        <f>RIGHT(N3391,LEN(N3391)-SEARCH("/",N3391))</f>
        <v>plays</v>
      </c>
      <c r="S3391" s="8">
        <f>(((J3391/60)/60)/24)+DATE(1970,1,1)</f>
        <v>42494.563449074078</v>
      </c>
      <c r="T3391" s="8">
        <f>(((I3391/60)/60)/24)+DATE(1970,1,1)</f>
        <v>42524.563449074078</v>
      </c>
      <c r="U3391" s="8">
        <f>VALUE(+LEFT(S3391,5))</f>
        <v>42494</v>
      </c>
      <c r="V3391" t="str">
        <f>VLOOKUP(D3391,X$2:Y$13,2)</f>
        <v>10000 to 14999</v>
      </c>
    </row>
    <row r="3392" spans="1:22" ht="43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>+E3392/D3392</f>
        <v>1.024</v>
      </c>
      <c r="P3392">
        <f>AVERAGE(E3392/L3392)</f>
        <v>69.818181818181813</v>
      </c>
      <c r="Q3392" t="str">
        <f>LEFT(N3392,SEARCH("/",N3392)-1)</f>
        <v>theater</v>
      </c>
      <c r="R3392" t="str">
        <f>RIGHT(N3392,LEN(N3392)-SEARCH("/",N3392))</f>
        <v>plays</v>
      </c>
      <c r="S3392" s="8">
        <f>(((J3392/60)/60)/24)+DATE(1970,1,1)</f>
        <v>41815.774826388886</v>
      </c>
      <c r="T3392" s="8">
        <f>(((I3392/60)/60)/24)+DATE(1970,1,1)</f>
        <v>41830.774826388886</v>
      </c>
      <c r="U3392" s="8">
        <f>VALUE(+LEFT(S3392,5))</f>
        <v>41815</v>
      </c>
      <c r="V3392" t="str">
        <f>VLOOKUP(D3392,X$2:Y$13,2)</f>
        <v>1000 to 4999</v>
      </c>
    </row>
    <row r="3393" spans="1:22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>+E3393/D3393</f>
        <v>2.23</v>
      </c>
      <c r="P3393">
        <f>AVERAGE(E3393/L3393)</f>
        <v>61.944444444444443</v>
      </c>
      <c r="Q3393" t="str">
        <f>LEFT(N3393,SEARCH("/",N3393)-1)</f>
        <v>theater</v>
      </c>
      <c r="R3393" t="str">
        <f>RIGHT(N3393,LEN(N3393)-SEARCH("/",N3393))</f>
        <v>plays</v>
      </c>
      <c r="S3393" s="8">
        <f>(((J3393/60)/60)/24)+DATE(1970,1,1)</f>
        <v>41830.545694444445</v>
      </c>
      <c r="T3393" s="8">
        <f>(((I3393/60)/60)/24)+DATE(1970,1,1)</f>
        <v>41859.936111111114</v>
      </c>
      <c r="U3393" s="8">
        <f>VALUE(+LEFT(S3393,5))</f>
        <v>41830</v>
      </c>
      <c r="V3393" t="str">
        <f>VLOOKUP(D3393,X$2:Y$13,2)</f>
        <v>Less than 1000</v>
      </c>
    </row>
    <row r="3394" spans="1:22" ht="43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>+E3394/D3394</f>
        <v>1</v>
      </c>
      <c r="P3394">
        <f>AVERAGE(E3394/L3394)</f>
        <v>41.666666666666664</v>
      </c>
      <c r="Q3394" t="str">
        <f>LEFT(N3394,SEARCH("/",N3394)-1)</f>
        <v>theater</v>
      </c>
      <c r="R3394" t="str">
        <f>RIGHT(N3394,LEN(N3394)-SEARCH("/",N3394))</f>
        <v>plays</v>
      </c>
      <c r="S3394" s="8">
        <f>(((J3394/60)/60)/24)+DATE(1970,1,1)</f>
        <v>42446.845543981486</v>
      </c>
      <c r="T3394" s="8">
        <f>(((I3394/60)/60)/24)+DATE(1970,1,1)</f>
        <v>42496.845543981486</v>
      </c>
      <c r="U3394" s="8">
        <f>VALUE(+LEFT(S3394,5))</f>
        <v>42446</v>
      </c>
      <c r="V3394" t="str">
        <f>VLOOKUP(D3394,X$2:Y$13,2)</f>
        <v>Less than 1000</v>
      </c>
    </row>
    <row r="3395" spans="1:22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>+E3395/D3395</f>
        <v>1.0580000000000001</v>
      </c>
      <c r="P3395">
        <f>AVERAGE(E3395/L3395)</f>
        <v>36.06818181818182</v>
      </c>
      <c r="Q3395" t="str">
        <f>LEFT(N3395,SEARCH("/",N3395)-1)</f>
        <v>theater</v>
      </c>
      <c r="R3395" t="str">
        <f>RIGHT(N3395,LEN(N3395)-SEARCH("/",N3395))</f>
        <v>plays</v>
      </c>
      <c r="S3395" s="8">
        <f>(((J3395/60)/60)/24)+DATE(1970,1,1)</f>
        <v>41923.921643518523</v>
      </c>
      <c r="T3395" s="8">
        <f>(((I3395/60)/60)/24)+DATE(1970,1,1)</f>
        <v>41949.031944444447</v>
      </c>
      <c r="U3395" s="8">
        <f>VALUE(+LEFT(S3395,5))</f>
        <v>41923</v>
      </c>
      <c r="V3395" t="str">
        <f>VLOOKUP(D3395,X$2:Y$13,2)</f>
        <v>1000 to 4999</v>
      </c>
    </row>
    <row r="3396" spans="1:22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>+E3396/D3396</f>
        <v>1.4236363636363636</v>
      </c>
      <c r="P3396">
        <f>AVERAGE(E3396/L3396)</f>
        <v>29</v>
      </c>
      <c r="Q3396" t="str">
        <f>LEFT(N3396,SEARCH("/",N3396)-1)</f>
        <v>theater</v>
      </c>
      <c r="R3396" t="str">
        <f>RIGHT(N3396,LEN(N3396)-SEARCH("/",N3396))</f>
        <v>plays</v>
      </c>
      <c r="S3396" s="8">
        <f>(((J3396/60)/60)/24)+DATE(1970,1,1)</f>
        <v>41817.59542824074</v>
      </c>
      <c r="T3396" s="8">
        <f>(((I3396/60)/60)/24)+DATE(1970,1,1)</f>
        <v>41847.59542824074</v>
      </c>
      <c r="U3396" s="8">
        <f>VALUE(+LEFT(S3396,5))</f>
        <v>41817</v>
      </c>
      <c r="V3396" t="str">
        <f>VLOOKUP(D3396,X$2:Y$13,2)</f>
        <v>Less than 1000</v>
      </c>
    </row>
    <row r="3397" spans="1:22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>+E3397/D3397</f>
        <v>1.84</v>
      </c>
      <c r="P3397">
        <f>AVERAGE(E3397/L3397)</f>
        <v>24.210526315789473</v>
      </c>
      <c r="Q3397" t="str">
        <f>LEFT(N3397,SEARCH("/",N3397)-1)</f>
        <v>theater</v>
      </c>
      <c r="R3397" t="str">
        <f>RIGHT(N3397,LEN(N3397)-SEARCH("/",N3397))</f>
        <v>plays</v>
      </c>
      <c r="S3397" s="8">
        <f>(((J3397/60)/60)/24)+DATE(1970,1,1)</f>
        <v>42140.712314814817</v>
      </c>
      <c r="T3397" s="8">
        <f>(((I3397/60)/60)/24)+DATE(1970,1,1)</f>
        <v>42154.756944444445</v>
      </c>
      <c r="U3397" s="8">
        <f>VALUE(+LEFT(S3397,5))</f>
        <v>42140</v>
      </c>
      <c r="V3397" t="str">
        <f>VLOOKUP(D3397,X$2:Y$13,2)</f>
        <v>Less than 1000</v>
      </c>
    </row>
    <row r="3398" spans="1:22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>+E3398/D3398</f>
        <v>1.0433333333333332</v>
      </c>
      <c r="P3398">
        <f>AVERAGE(E3398/L3398)</f>
        <v>55.892857142857146</v>
      </c>
      <c r="Q3398" t="str">
        <f>LEFT(N3398,SEARCH("/",N3398)-1)</f>
        <v>theater</v>
      </c>
      <c r="R3398" t="str">
        <f>RIGHT(N3398,LEN(N3398)-SEARCH("/",N3398))</f>
        <v>plays</v>
      </c>
      <c r="S3398" s="8">
        <f>(((J3398/60)/60)/24)+DATE(1970,1,1)</f>
        <v>41764.44663194444</v>
      </c>
      <c r="T3398" s="8">
        <f>(((I3398/60)/60)/24)+DATE(1970,1,1)</f>
        <v>41791.165972222225</v>
      </c>
      <c r="U3398" s="8">
        <f>VALUE(+LEFT(S3398,5))</f>
        <v>41764</v>
      </c>
      <c r="V3398" t="str">
        <f>VLOOKUP(D3398,X$2:Y$13,2)</f>
        <v>1000 to 4999</v>
      </c>
    </row>
    <row r="3399" spans="1:22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>+E3399/D3399</f>
        <v>1.1200000000000001</v>
      </c>
      <c r="P3399">
        <f>AVERAGE(E3399/L3399)</f>
        <v>11.666666666666666</v>
      </c>
      <c r="Q3399" t="str">
        <f>LEFT(N3399,SEARCH("/",N3399)-1)</f>
        <v>theater</v>
      </c>
      <c r="R3399" t="str">
        <f>RIGHT(N3399,LEN(N3399)-SEARCH("/",N3399))</f>
        <v>plays</v>
      </c>
      <c r="S3399" s="8">
        <f>(((J3399/60)/60)/24)+DATE(1970,1,1)</f>
        <v>42378.478344907402</v>
      </c>
      <c r="T3399" s="8">
        <f>(((I3399/60)/60)/24)+DATE(1970,1,1)</f>
        <v>42418.916666666672</v>
      </c>
      <c r="U3399" s="8">
        <f>VALUE(+LEFT(S3399,5))</f>
        <v>42378</v>
      </c>
      <c r="V3399" t="str">
        <f>VLOOKUP(D3399,X$2:Y$13,2)</f>
        <v>Less than 1000</v>
      </c>
    </row>
    <row r="3400" spans="1:22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>+E3400/D3400</f>
        <v>1.1107499999999999</v>
      </c>
      <c r="P3400">
        <f>AVERAGE(E3400/L3400)</f>
        <v>68.353846153846149</v>
      </c>
      <c r="Q3400" t="str">
        <f>LEFT(N3400,SEARCH("/",N3400)-1)</f>
        <v>theater</v>
      </c>
      <c r="R3400" t="str">
        <f>RIGHT(N3400,LEN(N3400)-SEARCH("/",N3400))</f>
        <v>plays</v>
      </c>
      <c r="S3400" s="8">
        <f>(((J3400/60)/60)/24)+DATE(1970,1,1)</f>
        <v>41941.75203703704</v>
      </c>
      <c r="T3400" s="8">
        <f>(((I3400/60)/60)/24)+DATE(1970,1,1)</f>
        <v>41964.708333333328</v>
      </c>
      <c r="U3400" s="8">
        <f>VALUE(+LEFT(S3400,5))</f>
        <v>41941</v>
      </c>
      <c r="V3400" t="str">
        <f>VLOOKUP(D3400,X$2:Y$13,2)</f>
        <v>1000 to 4999</v>
      </c>
    </row>
    <row r="3401" spans="1:22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>+E3401/D3401</f>
        <v>1.0375000000000001</v>
      </c>
      <c r="P3401">
        <f>AVERAGE(E3401/L3401)</f>
        <v>27.065217391304348</v>
      </c>
      <c r="Q3401" t="str">
        <f>LEFT(N3401,SEARCH("/",N3401)-1)</f>
        <v>theater</v>
      </c>
      <c r="R3401" t="str">
        <f>RIGHT(N3401,LEN(N3401)-SEARCH("/",N3401))</f>
        <v>plays</v>
      </c>
      <c r="S3401" s="8">
        <f>(((J3401/60)/60)/24)+DATE(1970,1,1)</f>
        <v>42026.920428240745</v>
      </c>
      <c r="T3401" s="8">
        <f>(((I3401/60)/60)/24)+DATE(1970,1,1)</f>
        <v>42056.920428240745</v>
      </c>
      <c r="U3401" s="8">
        <f>VALUE(+LEFT(S3401,5))</f>
        <v>42026</v>
      </c>
      <c r="V3401" t="str">
        <f>VLOOKUP(D3401,X$2:Y$13,2)</f>
        <v>1000 to 4999</v>
      </c>
    </row>
    <row r="3402" spans="1:22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>+E3402/D3402</f>
        <v>1.0041</v>
      </c>
      <c r="P3402">
        <f>AVERAGE(E3402/L3402)</f>
        <v>118.12941176470588</v>
      </c>
      <c r="Q3402" t="str">
        <f>LEFT(N3402,SEARCH("/",N3402)-1)</f>
        <v>theater</v>
      </c>
      <c r="R3402" t="str">
        <f>RIGHT(N3402,LEN(N3402)-SEARCH("/",N3402))</f>
        <v>plays</v>
      </c>
      <c r="S3402" s="8">
        <f>(((J3402/60)/60)/24)+DATE(1970,1,1)</f>
        <v>41834.953865740739</v>
      </c>
      <c r="T3402" s="8">
        <f>(((I3402/60)/60)/24)+DATE(1970,1,1)</f>
        <v>41879.953865740739</v>
      </c>
      <c r="U3402" s="8">
        <f>VALUE(+LEFT(S3402,5))</f>
        <v>41834</v>
      </c>
      <c r="V3402" t="str">
        <f>VLOOKUP(D3402,X$2:Y$13,2)</f>
        <v>10000 to 14999</v>
      </c>
    </row>
    <row r="3403" spans="1:22" ht="43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>+E3403/D3403</f>
        <v>1.0186206896551724</v>
      </c>
      <c r="P3403">
        <f>AVERAGE(E3403/L3403)</f>
        <v>44.757575757575758</v>
      </c>
      <c r="Q3403" t="str">
        <f>LEFT(N3403,SEARCH("/",N3403)-1)</f>
        <v>theater</v>
      </c>
      <c r="R3403" t="str">
        <f>RIGHT(N3403,LEN(N3403)-SEARCH("/",N3403))</f>
        <v>plays</v>
      </c>
      <c r="S3403" s="8">
        <f>(((J3403/60)/60)/24)+DATE(1970,1,1)</f>
        <v>42193.723912037036</v>
      </c>
      <c r="T3403" s="8">
        <f>(((I3403/60)/60)/24)+DATE(1970,1,1)</f>
        <v>42223.723912037036</v>
      </c>
      <c r="U3403" s="8">
        <f>VALUE(+LEFT(S3403,5))</f>
        <v>42193</v>
      </c>
      <c r="V3403" t="str">
        <f>VLOOKUP(D3403,X$2:Y$13,2)</f>
        <v>1000 to 4999</v>
      </c>
    </row>
    <row r="3404" spans="1:22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>+E3404/D3404</f>
        <v>1.0976666666666666</v>
      </c>
      <c r="P3404">
        <f>AVERAGE(E3404/L3404)</f>
        <v>99.787878787878782</v>
      </c>
      <c r="Q3404" t="str">
        <f>LEFT(N3404,SEARCH("/",N3404)-1)</f>
        <v>theater</v>
      </c>
      <c r="R3404" t="str">
        <f>RIGHT(N3404,LEN(N3404)-SEARCH("/",N3404))</f>
        <v>plays</v>
      </c>
      <c r="S3404" s="8">
        <f>(((J3404/60)/60)/24)+DATE(1970,1,1)</f>
        <v>42290.61855324074</v>
      </c>
      <c r="T3404" s="8">
        <f>(((I3404/60)/60)/24)+DATE(1970,1,1)</f>
        <v>42320.104861111111</v>
      </c>
      <c r="U3404" s="8">
        <f>VALUE(+LEFT(S3404,5))</f>
        <v>42290</v>
      </c>
      <c r="V3404" t="str">
        <f>VLOOKUP(D3404,X$2:Y$13,2)</f>
        <v>15000 to 19999</v>
      </c>
    </row>
    <row r="3405" spans="1:22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>+E3405/D3405</f>
        <v>1</v>
      </c>
      <c r="P3405">
        <f>AVERAGE(E3405/L3405)</f>
        <v>117.64705882352941</v>
      </c>
      <c r="Q3405" t="str">
        <f>LEFT(N3405,SEARCH("/",N3405)-1)</f>
        <v>theater</v>
      </c>
      <c r="R3405" t="str">
        <f>RIGHT(N3405,LEN(N3405)-SEARCH("/",N3405))</f>
        <v>plays</v>
      </c>
      <c r="S3405" s="8">
        <f>(((J3405/60)/60)/24)+DATE(1970,1,1)</f>
        <v>42150.462083333332</v>
      </c>
      <c r="T3405" s="8">
        <f>(((I3405/60)/60)/24)+DATE(1970,1,1)</f>
        <v>42180.462083333332</v>
      </c>
      <c r="U3405" s="8">
        <f>VALUE(+LEFT(S3405,5))</f>
        <v>42150</v>
      </c>
      <c r="V3405" t="str">
        <f>VLOOKUP(D3405,X$2:Y$13,2)</f>
        <v>1000 to 4999</v>
      </c>
    </row>
    <row r="3406" spans="1:22" ht="43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>+E3406/D3406</f>
        <v>1.22</v>
      </c>
      <c r="P3406">
        <f>AVERAGE(E3406/L3406)</f>
        <v>203.33333333333334</v>
      </c>
      <c r="Q3406" t="str">
        <f>LEFT(N3406,SEARCH("/",N3406)-1)</f>
        <v>theater</v>
      </c>
      <c r="R3406" t="str">
        <f>RIGHT(N3406,LEN(N3406)-SEARCH("/",N3406))</f>
        <v>plays</v>
      </c>
      <c r="S3406" s="8">
        <f>(((J3406/60)/60)/24)+DATE(1970,1,1)</f>
        <v>42152.503495370373</v>
      </c>
      <c r="T3406" s="8">
        <f>(((I3406/60)/60)/24)+DATE(1970,1,1)</f>
        <v>42172.503495370373</v>
      </c>
      <c r="U3406" s="8">
        <f>VALUE(+LEFT(S3406,5))</f>
        <v>42152</v>
      </c>
      <c r="V3406" t="str">
        <f>VLOOKUP(D3406,X$2:Y$13,2)</f>
        <v>Less than 1000</v>
      </c>
    </row>
    <row r="3407" spans="1:22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>+E3407/D3407</f>
        <v>1.3757142857142857</v>
      </c>
      <c r="P3407">
        <f>AVERAGE(E3407/L3407)</f>
        <v>28.323529411764707</v>
      </c>
      <c r="Q3407" t="str">
        <f>LEFT(N3407,SEARCH("/",N3407)-1)</f>
        <v>theater</v>
      </c>
      <c r="R3407" t="str">
        <f>RIGHT(N3407,LEN(N3407)-SEARCH("/",N3407))</f>
        <v>plays</v>
      </c>
      <c r="S3407" s="8">
        <f>(((J3407/60)/60)/24)+DATE(1970,1,1)</f>
        <v>42410.017199074078</v>
      </c>
      <c r="T3407" s="8">
        <f>(((I3407/60)/60)/24)+DATE(1970,1,1)</f>
        <v>42430.999305555553</v>
      </c>
      <c r="U3407" s="8">
        <f>VALUE(+LEFT(S3407,5))</f>
        <v>42410</v>
      </c>
      <c r="V3407" t="str">
        <f>VLOOKUP(D3407,X$2:Y$13,2)</f>
        <v>Less than 1000</v>
      </c>
    </row>
    <row r="3408" spans="1:22" ht="28.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>+E3408/D3408</f>
        <v>1.0031000000000001</v>
      </c>
      <c r="P3408">
        <f>AVERAGE(E3408/L3408)</f>
        <v>110.23076923076923</v>
      </c>
      <c r="Q3408" t="str">
        <f>LEFT(N3408,SEARCH("/",N3408)-1)</f>
        <v>theater</v>
      </c>
      <c r="R3408" t="str">
        <f>RIGHT(N3408,LEN(N3408)-SEARCH("/",N3408))</f>
        <v>plays</v>
      </c>
      <c r="S3408" s="8">
        <f>(((J3408/60)/60)/24)+DATE(1970,1,1)</f>
        <v>41791.492777777778</v>
      </c>
      <c r="T3408" s="8">
        <f>(((I3408/60)/60)/24)+DATE(1970,1,1)</f>
        <v>41836.492777777778</v>
      </c>
      <c r="U3408" s="8">
        <f>VALUE(+LEFT(S3408,5))</f>
        <v>41791</v>
      </c>
      <c r="V3408" t="str">
        <f>VLOOKUP(D3408,X$2:Y$13,2)</f>
        <v>10000 to 14999</v>
      </c>
    </row>
    <row r="3409" spans="1:22" ht="43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>+E3409/D3409</f>
        <v>1.071</v>
      </c>
      <c r="P3409">
        <f>AVERAGE(E3409/L3409)</f>
        <v>31.970149253731343</v>
      </c>
      <c r="Q3409" t="str">
        <f>LEFT(N3409,SEARCH("/",N3409)-1)</f>
        <v>theater</v>
      </c>
      <c r="R3409" t="str">
        <f>RIGHT(N3409,LEN(N3409)-SEARCH("/",N3409))</f>
        <v>plays</v>
      </c>
      <c r="S3409" s="8">
        <f>(((J3409/60)/60)/24)+DATE(1970,1,1)</f>
        <v>41796.422326388885</v>
      </c>
      <c r="T3409" s="8">
        <f>(((I3409/60)/60)/24)+DATE(1970,1,1)</f>
        <v>41826.422326388885</v>
      </c>
      <c r="U3409" s="8">
        <f>VALUE(+LEFT(S3409,5))</f>
        <v>41796</v>
      </c>
      <c r="V3409" t="str">
        <f>VLOOKUP(D3409,X$2:Y$13,2)</f>
        <v>1000 to 4999</v>
      </c>
    </row>
    <row r="3410" spans="1:22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>+E3410/D3410</f>
        <v>2.11</v>
      </c>
      <c r="P3410">
        <f>AVERAGE(E3410/L3410)</f>
        <v>58.611111111111114</v>
      </c>
      <c r="Q3410" t="str">
        <f>LEFT(N3410,SEARCH("/",N3410)-1)</f>
        <v>theater</v>
      </c>
      <c r="R3410" t="str">
        <f>RIGHT(N3410,LEN(N3410)-SEARCH("/",N3410))</f>
        <v>plays</v>
      </c>
      <c r="S3410" s="8">
        <f>(((J3410/60)/60)/24)+DATE(1970,1,1)</f>
        <v>41808.991944444446</v>
      </c>
      <c r="T3410" s="8">
        <f>(((I3410/60)/60)/24)+DATE(1970,1,1)</f>
        <v>41838.991944444446</v>
      </c>
      <c r="U3410" s="8">
        <f>VALUE(+LEFT(S3410,5))</f>
        <v>41808</v>
      </c>
      <c r="V3410" t="str">
        <f>VLOOKUP(D3410,X$2:Y$13,2)</f>
        <v>Less than 1000</v>
      </c>
    </row>
    <row r="3411" spans="1:22" ht="28.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>+E3411/D3411</f>
        <v>1.236</v>
      </c>
      <c r="P3411">
        <f>AVERAGE(E3411/L3411)</f>
        <v>29.428571428571427</v>
      </c>
      <c r="Q3411" t="str">
        <f>LEFT(N3411,SEARCH("/",N3411)-1)</f>
        <v>theater</v>
      </c>
      <c r="R3411" t="str">
        <f>RIGHT(N3411,LEN(N3411)-SEARCH("/",N3411))</f>
        <v>plays</v>
      </c>
      <c r="S3411" s="8">
        <f>(((J3411/60)/60)/24)+DATE(1970,1,1)</f>
        <v>42544.814328703709</v>
      </c>
      <c r="T3411" s="8">
        <f>(((I3411/60)/60)/24)+DATE(1970,1,1)</f>
        <v>42582.873611111107</v>
      </c>
      <c r="U3411" s="8">
        <f>VALUE(+LEFT(S3411,5))</f>
        <v>42544</v>
      </c>
      <c r="V3411" t="str">
        <f>VLOOKUP(D3411,X$2:Y$13,2)</f>
        <v>Less than 1000</v>
      </c>
    </row>
    <row r="3412" spans="1:22" ht="28.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>+E3412/D3412</f>
        <v>1.085</v>
      </c>
      <c r="P3412">
        <f>AVERAGE(E3412/L3412)</f>
        <v>81.375</v>
      </c>
      <c r="Q3412" t="str">
        <f>LEFT(N3412,SEARCH("/",N3412)-1)</f>
        <v>theater</v>
      </c>
      <c r="R3412" t="str">
        <f>RIGHT(N3412,LEN(N3412)-SEARCH("/",N3412))</f>
        <v>plays</v>
      </c>
      <c r="S3412" s="8">
        <f>(((J3412/60)/60)/24)+DATE(1970,1,1)</f>
        <v>42500.041550925926</v>
      </c>
      <c r="T3412" s="8">
        <f>(((I3412/60)/60)/24)+DATE(1970,1,1)</f>
        <v>42527.291666666672</v>
      </c>
      <c r="U3412" s="8">
        <f>VALUE(+LEFT(S3412,5))</f>
        <v>42500</v>
      </c>
      <c r="V3412" t="str">
        <f>VLOOKUP(D3412,X$2:Y$13,2)</f>
        <v>1000 to 4999</v>
      </c>
    </row>
    <row r="3413" spans="1:22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>+E3413/D3413</f>
        <v>1.0356666666666667</v>
      </c>
      <c r="P3413">
        <f>AVERAGE(E3413/L3413)</f>
        <v>199.16666666666666</v>
      </c>
      <c r="Q3413" t="str">
        <f>LEFT(N3413,SEARCH("/",N3413)-1)</f>
        <v>theater</v>
      </c>
      <c r="R3413" t="str">
        <f>RIGHT(N3413,LEN(N3413)-SEARCH("/",N3413))</f>
        <v>plays</v>
      </c>
      <c r="S3413" s="8">
        <f>(((J3413/60)/60)/24)+DATE(1970,1,1)</f>
        <v>42265.022824074069</v>
      </c>
      <c r="T3413" s="8">
        <f>(((I3413/60)/60)/24)+DATE(1970,1,1)</f>
        <v>42285.022824074069</v>
      </c>
      <c r="U3413" s="8">
        <f>VALUE(+LEFT(S3413,5))</f>
        <v>42265</v>
      </c>
      <c r="V3413" t="str">
        <f>VLOOKUP(D3413,X$2:Y$13,2)</f>
        <v>15000 to 19999</v>
      </c>
    </row>
    <row r="3414" spans="1:22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>+E3414/D3414</f>
        <v>1</v>
      </c>
      <c r="P3414">
        <f>AVERAGE(E3414/L3414)</f>
        <v>115.38461538461539</v>
      </c>
      <c r="Q3414" t="str">
        <f>LEFT(N3414,SEARCH("/",N3414)-1)</f>
        <v>theater</v>
      </c>
      <c r="R3414" t="str">
        <f>RIGHT(N3414,LEN(N3414)-SEARCH("/",N3414))</f>
        <v>plays</v>
      </c>
      <c r="S3414" s="8">
        <f>(((J3414/60)/60)/24)+DATE(1970,1,1)</f>
        <v>41879.959050925929</v>
      </c>
      <c r="T3414" s="8">
        <f>(((I3414/60)/60)/24)+DATE(1970,1,1)</f>
        <v>41909.959050925929</v>
      </c>
      <c r="U3414" s="8">
        <f>VALUE(+LEFT(S3414,5))</f>
        <v>41879</v>
      </c>
      <c r="V3414" t="str">
        <f>VLOOKUP(D3414,X$2:Y$13,2)</f>
        <v>1000 to 4999</v>
      </c>
    </row>
    <row r="3415" spans="1:22" ht="43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>+E3415/D3415</f>
        <v>1.3</v>
      </c>
      <c r="P3415">
        <f>AVERAGE(E3415/L3415)</f>
        <v>46.428571428571431</v>
      </c>
      <c r="Q3415" t="str">
        <f>LEFT(N3415,SEARCH("/",N3415)-1)</f>
        <v>theater</v>
      </c>
      <c r="R3415" t="str">
        <f>RIGHT(N3415,LEN(N3415)-SEARCH("/",N3415))</f>
        <v>plays</v>
      </c>
      <c r="S3415" s="8">
        <f>(((J3415/60)/60)/24)+DATE(1970,1,1)</f>
        <v>42053.733078703706</v>
      </c>
      <c r="T3415" s="8">
        <f>(((I3415/60)/60)/24)+DATE(1970,1,1)</f>
        <v>42063.207638888889</v>
      </c>
      <c r="U3415" s="8">
        <f>VALUE(+LEFT(S3415,5))</f>
        <v>42053</v>
      </c>
      <c r="V3415" t="str">
        <f>VLOOKUP(D3415,X$2:Y$13,2)</f>
        <v>Less than 1000</v>
      </c>
    </row>
    <row r="3416" spans="1:22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>+E3416/D3416</f>
        <v>1.0349999999999999</v>
      </c>
      <c r="P3416">
        <f>AVERAGE(E3416/L3416)</f>
        <v>70.568181818181813</v>
      </c>
      <c r="Q3416" t="str">
        <f>LEFT(N3416,SEARCH("/",N3416)-1)</f>
        <v>theater</v>
      </c>
      <c r="R3416" t="str">
        <f>RIGHT(N3416,LEN(N3416)-SEARCH("/",N3416))</f>
        <v>plays</v>
      </c>
      <c r="S3416" s="8">
        <f>(((J3416/60)/60)/24)+DATE(1970,1,1)</f>
        <v>42675.832465277781</v>
      </c>
      <c r="T3416" s="8">
        <f>(((I3416/60)/60)/24)+DATE(1970,1,1)</f>
        <v>42705.332638888889</v>
      </c>
      <c r="U3416" s="8">
        <f>VALUE(+LEFT(S3416,5))</f>
        <v>42675</v>
      </c>
      <c r="V3416" t="str">
        <f>VLOOKUP(D3416,X$2:Y$13,2)</f>
        <v>1000 to 4999</v>
      </c>
    </row>
    <row r="3417" spans="1:22" ht="28.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>+E3417/D3417</f>
        <v>1</v>
      </c>
      <c r="P3417">
        <f>AVERAGE(E3417/L3417)</f>
        <v>22.222222222222221</v>
      </c>
      <c r="Q3417" t="str">
        <f>LEFT(N3417,SEARCH("/",N3417)-1)</f>
        <v>theater</v>
      </c>
      <c r="R3417" t="str">
        <f>RIGHT(N3417,LEN(N3417)-SEARCH("/",N3417))</f>
        <v>plays</v>
      </c>
      <c r="S3417" s="8">
        <f>(((J3417/60)/60)/24)+DATE(1970,1,1)</f>
        <v>42467.144166666665</v>
      </c>
      <c r="T3417" s="8">
        <f>(((I3417/60)/60)/24)+DATE(1970,1,1)</f>
        <v>42477.979166666672</v>
      </c>
      <c r="U3417" s="8">
        <f>VALUE(+LEFT(S3417,5))</f>
        <v>42467</v>
      </c>
      <c r="V3417" t="str">
        <f>VLOOKUP(D3417,X$2:Y$13,2)</f>
        <v>Less than 1000</v>
      </c>
    </row>
    <row r="3418" spans="1:22" ht="43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>+E3418/D3418</f>
        <v>1.196</v>
      </c>
      <c r="P3418">
        <f>AVERAGE(E3418/L3418)</f>
        <v>159.46666666666667</v>
      </c>
      <c r="Q3418" t="str">
        <f>LEFT(N3418,SEARCH("/",N3418)-1)</f>
        <v>theater</v>
      </c>
      <c r="R3418" t="str">
        <f>RIGHT(N3418,LEN(N3418)-SEARCH("/",N3418))</f>
        <v>plays</v>
      </c>
      <c r="S3418" s="8">
        <f>(((J3418/60)/60)/24)+DATE(1970,1,1)</f>
        <v>42089.412557870368</v>
      </c>
      <c r="T3418" s="8">
        <f>(((I3418/60)/60)/24)+DATE(1970,1,1)</f>
        <v>42117.770833333328</v>
      </c>
      <c r="U3418" s="8">
        <f>VALUE(+LEFT(S3418,5))</f>
        <v>42089</v>
      </c>
      <c r="V3418" t="str">
        <f>VLOOKUP(D3418,X$2:Y$13,2)</f>
        <v>1000 to 4999</v>
      </c>
    </row>
    <row r="3419" spans="1:22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>+E3419/D3419</f>
        <v>1.0000058823529412</v>
      </c>
      <c r="P3419">
        <f>AVERAGE(E3419/L3419)</f>
        <v>37.777999999999999</v>
      </c>
      <c r="Q3419" t="str">
        <f>LEFT(N3419,SEARCH("/",N3419)-1)</f>
        <v>theater</v>
      </c>
      <c r="R3419" t="str">
        <f>RIGHT(N3419,LEN(N3419)-SEARCH("/",N3419))</f>
        <v>plays</v>
      </c>
      <c r="S3419" s="8">
        <f>(((J3419/60)/60)/24)+DATE(1970,1,1)</f>
        <v>41894.91375</v>
      </c>
      <c r="T3419" s="8">
        <f>(((I3419/60)/60)/24)+DATE(1970,1,1)</f>
        <v>41938.029861111114</v>
      </c>
      <c r="U3419" s="8">
        <f>VALUE(+LEFT(S3419,5))</f>
        <v>41894</v>
      </c>
      <c r="V3419" t="str">
        <f>VLOOKUP(D3419,X$2:Y$13,2)</f>
        <v>1000 to 4999</v>
      </c>
    </row>
    <row r="3420" spans="1:22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>+E3420/D3420</f>
        <v>1.00875</v>
      </c>
      <c r="P3420">
        <f>AVERAGE(E3420/L3420)</f>
        <v>72.053571428571431</v>
      </c>
      <c r="Q3420" t="str">
        <f>LEFT(N3420,SEARCH("/",N3420)-1)</f>
        <v>theater</v>
      </c>
      <c r="R3420" t="str">
        <f>RIGHT(N3420,LEN(N3420)-SEARCH("/",N3420))</f>
        <v>plays</v>
      </c>
      <c r="S3420" s="8">
        <f>(((J3420/60)/60)/24)+DATE(1970,1,1)</f>
        <v>41752.83457175926</v>
      </c>
      <c r="T3420" s="8">
        <f>(((I3420/60)/60)/24)+DATE(1970,1,1)</f>
        <v>41782.83457175926</v>
      </c>
      <c r="U3420" s="8">
        <f>VALUE(+LEFT(S3420,5))</f>
        <v>41752</v>
      </c>
      <c r="V3420" t="str">
        <f>VLOOKUP(D3420,X$2:Y$13,2)</f>
        <v>1000 to 4999</v>
      </c>
    </row>
    <row r="3421" spans="1:22" ht="43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>+E3421/D3421</f>
        <v>1.0654545454545454</v>
      </c>
      <c r="P3421">
        <f>AVERAGE(E3421/L3421)</f>
        <v>63.695652173913047</v>
      </c>
      <c r="Q3421" t="str">
        <f>LEFT(N3421,SEARCH("/",N3421)-1)</f>
        <v>theater</v>
      </c>
      <c r="R3421" t="str">
        <f>RIGHT(N3421,LEN(N3421)-SEARCH("/",N3421))</f>
        <v>plays</v>
      </c>
      <c r="S3421" s="8">
        <f>(((J3421/60)/60)/24)+DATE(1970,1,1)</f>
        <v>42448.821585648147</v>
      </c>
      <c r="T3421" s="8">
        <f>(((I3421/60)/60)/24)+DATE(1970,1,1)</f>
        <v>42466.895833333328</v>
      </c>
      <c r="U3421" s="8">
        <f>VALUE(+LEFT(S3421,5))</f>
        <v>42448</v>
      </c>
      <c r="V3421" t="str">
        <f>VLOOKUP(D3421,X$2:Y$13,2)</f>
        <v>1000 to 4999</v>
      </c>
    </row>
    <row r="3422" spans="1:22" ht="28.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>+E3422/D3422</f>
        <v>1.38</v>
      </c>
      <c r="P3422">
        <f>AVERAGE(E3422/L3422)</f>
        <v>28.411764705882351</v>
      </c>
      <c r="Q3422" t="str">
        <f>LEFT(N3422,SEARCH("/",N3422)-1)</f>
        <v>theater</v>
      </c>
      <c r="R3422" t="str">
        <f>RIGHT(N3422,LEN(N3422)-SEARCH("/",N3422))</f>
        <v>plays</v>
      </c>
      <c r="S3422" s="8">
        <f>(((J3422/60)/60)/24)+DATE(1970,1,1)</f>
        <v>42405.090300925927</v>
      </c>
      <c r="T3422" s="8">
        <f>(((I3422/60)/60)/24)+DATE(1970,1,1)</f>
        <v>42414</v>
      </c>
      <c r="U3422" s="8">
        <f>VALUE(+LEFT(S3422,5))</f>
        <v>42405</v>
      </c>
      <c r="V3422" t="str">
        <f>VLOOKUP(D3422,X$2:Y$13,2)</f>
        <v>Less than 1000</v>
      </c>
    </row>
    <row r="3423" spans="1:22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>+E3423/D3423</f>
        <v>1.0115000000000001</v>
      </c>
      <c r="P3423">
        <f>AVERAGE(E3423/L3423)</f>
        <v>103.21428571428571</v>
      </c>
      <c r="Q3423" t="str">
        <f>LEFT(N3423,SEARCH("/",N3423)-1)</f>
        <v>theater</v>
      </c>
      <c r="R3423" t="str">
        <f>RIGHT(N3423,LEN(N3423)-SEARCH("/",N3423))</f>
        <v>plays</v>
      </c>
      <c r="S3423" s="8">
        <f>(((J3423/60)/60)/24)+DATE(1970,1,1)</f>
        <v>42037.791238425925</v>
      </c>
      <c r="T3423" s="8">
        <f>(((I3423/60)/60)/24)+DATE(1970,1,1)</f>
        <v>42067.791238425925</v>
      </c>
      <c r="U3423" s="8">
        <f>VALUE(+LEFT(S3423,5))</f>
        <v>42037</v>
      </c>
      <c r="V3423" t="str">
        <f>VLOOKUP(D3423,X$2:Y$13,2)</f>
        <v>10000 to 14999</v>
      </c>
    </row>
    <row r="3424" spans="1:22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>+E3424/D3424</f>
        <v>1.091</v>
      </c>
      <c r="P3424">
        <f>AVERAGE(E3424/L3424)</f>
        <v>71.152173913043484</v>
      </c>
      <c r="Q3424" t="str">
        <f>LEFT(N3424,SEARCH("/",N3424)-1)</f>
        <v>theater</v>
      </c>
      <c r="R3424" t="str">
        <f>RIGHT(N3424,LEN(N3424)-SEARCH("/",N3424))</f>
        <v>plays</v>
      </c>
      <c r="S3424" s="8">
        <f>(((J3424/60)/60)/24)+DATE(1970,1,1)</f>
        <v>42323.562222222223</v>
      </c>
      <c r="T3424" s="8">
        <f>(((I3424/60)/60)/24)+DATE(1970,1,1)</f>
        <v>42352</v>
      </c>
      <c r="U3424" s="8">
        <f>VALUE(+LEFT(S3424,5))</f>
        <v>42323</v>
      </c>
      <c r="V3424" t="str">
        <f>VLOOKUP(D3424,X$2:Y$13,2)</f>
        <v>1000 to 4999</v>
      </c>
    </row>
    <row r="3425" spans="1:22" ht="28.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>+E3425/D3425</f>
        <v>1.4</v>
      </c>
      <c r="P3425">
        <f>AVERAGE(E3425/L3425)</f>
        <v>35</v>
      </c>
      <c r="Q3425" t="str">
        <f>LEFT(N3425,SEARCH("/",N3425)-1)</f>
        <v>theater</v>
      </c>
      <c r="R3425" t="str">
        <f>RIGHT(N3425,LEN(N3425)-SEARCH("/",N3425))</f>
        <v>plays</v>
      </c>
      <c r="S3425" s="8">
        <f>(((J3425/60)/60)/24)+DATE(1970,1,1)</f>
        <v>42088.911354166667</v>
      </c>
      <c r="T3425" s="8">
        <f>(((I3425/60)/60)/24)+DATE(1970,1,1)</f>
        <v>42118.911354166667</v>
      </c>
      <c r="U3425" s="8">
        <f>VALUE(+LEFT(S3425,5))</f>
        <v>42088</v>
      </c>
      <c r="V3425" t="str">
        <f>VLOOKUP(D3425,X$2:Y$13,2)</f>
        <v>Less than 1000</v>
      </c>
    </row>
    <row r="3426" spans="1:22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>+E3426/D3426</f>
        <v>1.0358333333333334</v>
      </c>
      <c r="P3426">
        <f>AVERAGE(E3426/L3426)</f>
        <v>81.776315789473685</v>
      </c>
      <c r="Q3426" t="str">
        <f>LEFT(N3426,SEARCH("/",N3426)-1)</f>
        <v>theater</v>
      </c>
      <c r="R3426" t="str">
        <f>RIGHT(N3426,LEN(N3426)-SEARCH("/",N3426))</f>
        <v>plays</v>
      </c>
      <c r="S3426" s="8">
        <f>(((J3426/60)/60)/24)+DATE(1970,1,1)</f>
        <v>42018.676898148144</v>
      </c>
      <c r="T3426" s="8">
        <f>(((I3426/60)/60)/24)+DATE(1970,1,1)</f>
        <v>42040.290972222225</v>
      </c>
      <c r="U3426" s="8">
        <f>VALUE(+LEFT(S3426,5))</f>
        <v>42018</v>
      </c>
      <c r="V3426" t="str">
        <f>VLOOKUP(D3426,X$2:Y$13,2)</f>
        <v>5000 to 9999</v>
      </c>
    </row>
    <row r="3427" spans="1:22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>+E3427/D3427</f>
        <v>1.0297033333333332</v>
      </c>
      <c r="P3427">
        <f>AVERAGE(E3427/L3427)</f>
        <v>297.02980769230766</v>
      </c>
      <c r="Q3427" t="str">
        <f>LEFT(N3427,SEARCH("/",N3427)-1)</f>
        <v>theater</v>
      </c>
      <c r="R3427" t="str">
        <f>RIGHT(N3427,LEN(N3427)-SEARCH("/",N3427))</f>
        <v>plays</v>
      </c>
      <c r="S3427" s="8">
        <f>(((J3427/60)/60)/24)+DATE(1970,1,1)</f>
        <v>41884.617314814815</v>
      </c>
      <c r="T3427" s="8">
        <f>(((I3427/60)/60)/24)+DATE(1970,1,1)</f>
        <v>41916.617314814815</v>
      </c>
      <c r="U3427" s="8">
        <f>VALUE(+LEFT(S3427,5))</f>
        <v>41884</v>
      </c>
      <c r="V3427" t="str">
        <f>VLOOKUP(D3427,X$2:Y$13,2)</f>
        <v>30000 to 34999</v>
      </c>
    </row>
    <row r="3428" spans="1:22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>+E3428/D3428</f>
        <v>1.0813333333333333</v>
      </c>
      <c r="P3428">
        <f>AVERAGE(E3428/L3428)</f>
        <v>46.609195402298852</v>
      </c>
      <c r="Q3428" t="str">
        <f>LEFT(N3428,SEARCH("/",N3428)-1)</f>
        <v>theater</v>
      </c>
      <c r="R3428" t="str">
        <f>RIGHT(N3428,LEN(N3428)-SEARCH("/",N3428))</f>
        <v>plays</v>
      </c>
      <c r="S3428" s="8">
        <f>(((J3428/60)/60)/24)+DATE(1970,1,1)</f>
        <v>41884.056747685187</v>
      </c>
      <c r="T3428" s="8">
        <f>(((I3428/60)/60)/24)+DATE(1970,1,1)</f>
        <v>41903.083333333336</v>
      </c>
      <c r="U3428" s="8">
        <f>VALUE(+LEFT(S3428,5))</f>
        <v>41884</v>
      </c>
      <c r="V3428" t="str">
        <f>VLOOKUP(D3428,X$2:Y$13,2)</f>
        <v>1000 to 4999</v>
      </c>
    </row>
    <row r="3429" spans="1:22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>+E3429/D3429</f>
        <v>1</v>
      </c>
      <c r="P3429">
        <f>AVERAGE(E3429/L3429)</f>
        <v>51.724137931034484</v>
      </c>
      <c r="Q3429" t="str">
        <f>LEFT(N3429,SEARCH("/",N3429)-1)</f>
        <v>theater</v>
      </c>
      <c r="R3429" t="str">
        <f>RIGHT(N3429,LEN(N3429)-SEARCH("/",N3429))</f>
        <v>plays</v>
      </c>
      <c r="S3429" s="8">
        <f>(((J3429/60)/60)/24)+DATE(1970,1,1)</f>
        <v>41792.645277777774</v>
      </c>
      <c r="T3429" s="8">
        <f>(((I3429/60)/60)/24)+DATE(1970,1,1)</f>
        <v>41822.645277777774</v>
      </c>
      <c r="U3429" s="8">
        <f>VALUE(+LEFT(S3429,5))</f>
        <v>41792</v>
      </c>
      <c r="V3429" t="str">
        <f>VLOOKUP(D3429,X$2:Y$13,2)</f>
        <v>1000 to 4999</v>
      </c>
    </row>
    <row r="3430" spans="1:22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>+E3430/D3430</f>
        <v>1.0275000000000001</v>
      </c>
      <c r="P3430">
        <f>AVERAGE(E3430/L3430)</f>
        <v>40.294117647058826</v>
      </c>
      <c r="Q3430" t="str">
        <f>LEFT(N3430,SEARCH("/",N3430)-1)</f>
        <v>theater</v>
      </c>
      <c r="R3430" t="str">
        <f>RIGHT(N3430,LEN(N3430)-SEARCH("/",N3430))</f>
        <v>plays</v>
      </c>
      <c r="S3430" s="8">
        <f>(((J3430/60)/60)/24)+DATE(1970,1,1)</f>
        <v>42038.720451388886</v>
      </c>
      <c r="T3430" s="8">
        <f>(((I3430/60)/60)/24)+DATE(1970,1,1)</f>
        <v>42063.708333333328</v>
      </c>
      <c r="U3430" s="8">
        <f>VALUE(+LEFT(S3430,5))</f>
        <v>42038</v>
      </c>
      <c r="V3430" t="str">
        <f>VLOOKUP(D3430,X$2:Y$13,2)</f>
        <v>1000 to 4999</v>
      </c>
    </row>
    <row r="3431" spans="1:22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>+E3431/D3431</f>
        <v>1.3</v>
      </c>
      <c r="P3431">
        <f>AVERAGE(E3431/L3431)</f>
        <v>16.25</v>
      </c>
      <c r="Q3431" t="str">
        <f>LEFT(N3431,SEARCH("/",N3431)-1)</f>
        <v>theater</v>
      </c>
      <c r="R3431" t="str">
        <f>RIGHT(N3431,LEN(N3431)-SEARCH("/",N3431))</f>
        <v>plays</v>
      </c>
      <c r="S3431" s="8">
        <f>(((J3431/60)/60)/24)+DATE(1970,1,1)</f>
        <v>42662.021539351852</v>
      </c>
      <c r="T3431" s="8">
        <f>(((I3431/60)/60)/24)+DATE(1970,1,1)</f>
        <v>42676.021539351852</v>
      </c>
      <c r="U3431" s="8">
        <f>VALUE(+LEFT(S3431,5))</f>
        <v>42662</v>
      </c>
      <c r="V3431" t="str">
        <f>VLOOKUP(D3431,X$2:Y$13,2)</f>
        <v>Less than 1000</v>
      </c>
    </row>
    <row r="3432" spans="1:22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>+E3432/D3432</f>
        <v>1.0854949999999999</v>
      </c>
      <c r="P3432">
        <f>AVERAGE(E3432/L3432)</f>
        <v>30.152638888888887</v>
      </c>
      <c r="Q3432" t="str">
        <f>LEFT(N3432,SEARCH("/",N3432)-1)</f>
        <v>theater</v>
      </c>
      <c r="R3432" t="str">
        <f>RIGHT(N3432,LEN(N3432)-SEARCH("/",N3432))</f>
        <v>plays</v>
      </c>
      <c r="S3432" s="8">
        <f>(((J3432/60)/60)/24)+DATE(1970,1,1)</f>
        <v>41820.945613425924</v>
      </c>
      <c r="T3432" s="8">
        <f>(((I3432/60)/60)/24)+DATE(1970,1,1)</f>
        <v>41850.945613425924</v>
      </c>
      <c r="U3432" s="8">
        <f>VALUE(+LEFT(S3432,5))</f>
        <v>41820</v>
      </c>
      <c r="V3432" t="str">
        <f>VLOOKUP(D3432,X$2:Y$13,2)</f>
        <v>1000 to 4999</v>
      </c>
    </row>
    <row r="3433" spans="1:22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>+E3433/D3433</f>
        <v>1</v>
      </c>
      <c r="P3433">
        <f>AVERAGE(E3433/L3433)</f>
        <v>95.238095238095241</v>
      </c>
      <c r="Q3433" t="str">
        <f>LEFT(N3433,SEARCH("/",N3433)-1)</f>
        <v>theater</v>
      </c>
      <c r="R3433" t="str">
        <f>RIGHT(N3433,LEN(N3433)-SEARCH("/",N3433))</f>
        <v>plays</v>
      </c>
      <c r="S3433" s="8">
        <f>(((J3433/60)/60)/24)+DATE(1970,1,1)</f>
        <v>41839.730937500004</v>
      </c>
      <c r="T3433" s="8">
        <f>(((I3433/60)/60)/24)+DATE(1970,1,1)</f>
        <v>41869.730937500004</v>
      </c>
      <c r="U3433" s="8">
        <f>VALUE(+LEFT(S3433,5))</f>
        <v>41839</v>
      </c>
      <c r="V3433" t="str">
        <f>VLOOKUP(D3433,X$2:Y$13,2)</f>
        <v>1000 to 4999</v>
      </c>
    </row>
    <row r="3434" spans="1:22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>+E3434/D3434</f>
        <v>1.0965</v>
      </c>
      <c r="P3434">
        <f>AVERAGE(E3434/L3434)</f>
        <v>52.214285714285715</v>
      </c>
      <c r="Q3434" t="str">
        <f>LEFT(N3434,SEARCH("/",N3434)-1)</f>
        <v>theater</v>
      </c>
      <c r="R3434" t="str">
        <f>RIGHT(N3434,LEN(N3434)-SEARCH("/",N3434))</f>
        <v>plays</v>
      </c>
      <c r="S3434" s="8">
        <f>(((J3434/60)/60)/24)+DATE(1970,1,1)</f>
        <v>42380.581180555557</v>
      </c>
      <c r="T3434" s="8">
        <f>(((I3434/60)/60)/24)+DATE(1970,1,1)</f>
        <v>42405.916666666672</v>
      </c>
      <c r="U3434" s="8">
        <f>VALUE(+LEFT(S3434,5))</f>
        <v>42380</v>
      </c>
      <c r="V3434" t="str">
        <f>VLOOKUP(D3434,X$2:Y$13,2)</f>
        <v>1000 to 4999</v>
      </c>
    </row>
    <row r="3435" spans="1:22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>+E3435/D3435</f>
        <v>1.0026315789473683</v>
      </c>
      <c r="P3435">
        <f>AVERAGE(E3435/L3435)</f>
        <v>134.1549295774648</v>
      </c>
      <c r="Q3435" t="str">
        <f>LEFT(N3435,SEARCH("/",N3435)-1)</f>
        <v>theater</v>
      </c>
      <c r="R3435" t="str">
        <f>RIGHT(N3435,LEN(N3435)-SEARCH("/",N3435))</f>
        <v>plays</v>
      </c>
      <c r="S3435" s="8">
        <f>(((J3435/60)/60)/24)+DATE(1970,1,1)</f>
        <v>41776.063136574077</v>
      </c>
      <c r="T3435" s="8">
        <f>(((I3435/60)/60)/24)+DATE(1970,1,1)</f>
        <v>41807.125</v>
      </c>
      <c r="U3435" s="8">
        <f>VALUE(+LEFT(S3435,5))</f>
        <v>41776</v>
      </c>
      <c r="V3435" t="str">
        <f>VLOOKUP(D3435,X$2:Y$13,2)</f>
        <v>5000 to 9999</v>
      </c>
    </row>
    <row r="3436" spans="1:22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>+E3436/D3436</f>
        <v>1.0555000000000001</v>
      </c>
      <c r="P3436">
        <f>AVERAGE(E3436/L3436)</f>
        <v>62.827380952380949</v>
      </c>
      <c r="Q3436" t="str">
        <f>LEFT(N3436,SEARCH("/",N3436)-1)</f>
        <v>theater</v>
      </c>
      <c r="R3436" t="str">
        <f>RIGHT(N3436,LEN(N3436)-SEARCH("/",N3436))</f>
        <v>plays</v>
      </c>
      <c r="S3436" s="8">
        <f>(((J3436/60)/60)/24)+DATE(1970,1,1)</f>
        <v>41800.380428240744</v>
      </c>
      <c r="T3436" s="8">
        <f>(((I3436/60)/60)/24)+DATE(1970,1,1)</f>
        <v>41830.380428240744</v>
      </c>
      <c r="U3436" s="8">
        <f>VALUE(+LEFT(S3436,5))</f>
        <v>41800</v>
      </c>
      <c r="V3436" t="str">
        <f>VLOOKUP(D3436,X$2:Y$13,2)</f>
        <v>10000 to 14999</v>
      </c>
    </row>
    <row r="3437" spans="1:22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>+E3437/D3437</f>
        <v>1.1200000000000001</v>
      </c>
      <c r="P3437">
        <f>AVERAGE(E3437/L3437)</f>
        <v>58.94736842105263</v>
      </c>
      <c r="Q3437" t="str">
        <f>LEFT(N3437,SEARCH("/",N3437)-1)</f>
        <v>theater</v>
      </c>
      <c r="R3437" t="str">
        <f>RIGHT(N3437,LEN(N3437)-SEARCH("/",N3437))</f>
        <v>plays</v>
      </c>
      <c r="S3437" s="8">
        <f>(((J3437/60)/60)/24)+DATE(1970,1,1)</f>
        <v>42572.61681712963</v>
      </c>
      <c r="T3437" s="8">
        <f>(((I3437/60)/60)/24)+DATE(1970,1,1)</f>
        <v>42589.125</v>
      </c>
      <c r="U3437" s="8">
        <f>VALUE(+LEFT(S3437,5))</f>
        <v>42572</v>
      </c>
      <c r="V3437" t="str">
        <f>VLOOKUP(D3437,X$2:Y$13,2)</f>
        <v>1000 to 4999</v>
      </c>
    </row>
    <row r="3438" spans="1:22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>+E3438/D3438</f>
        <v>1.0589999999999999</v>
      </c>
      <c r="P3438">
        <f>AVERAGE(E3438/L3438)</f>
        <v>143.1081081081081</v>
      </c>
      <c r="Q3438" t="str">
        <f>LEFT(N3438,SEARCH("/",N3438)-1)</f>
        <v>theater</v>
      </c>
      <c r="R3438" t="str">
        <f>RIGHT(N3438,LEN(N3438)-SEARCH("/",N3438))</f>
        <v>plays</v>
      </c>
      <c r="S3438" s="8">
        <f>(((J3438/60)/60)/24)+DATE(1970,1,1)</f>
        <v>41851.541585648149</v>
      </c>
      <c r="T3438" s="8">
        <f>(((I3438/60)/60)/24)+DATE(1970,1,1)</f>
        <v>41872.686111111114</v>
      </c>
      <c r="U3438" s="8">
        <f>VALUE(+LEFT(S3438,5))</f>
        <v>41851</v>
      </c>
      <c r="V3438" t="str">
        <f>VLOOKUP(D3438,X$2:Y$13,2)</f>
        <v>5000 to 9999</v>
      </c>
    </row>
    <row r="3439" spans="1:22" ht="43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>+E3439/D3439</f>
        <v>1.01</v>
      </c>
      <c r="P3439">
        <f>AVERAGE(E3439/L3439)</f>
        <v>84.166666666666671</v>
      </c>
      <c r="Q3439" t="str">
        <f>LEFT(N3439,SEARCH("/",N3439)-1)</f>
        <v>theater</v>
      </c>
      <c r="R3439" t="str">
        <f>RIGHT(N3439,LEN(N3439)-SEARCH("/",N3439))</f>
        <v>plays</v>
      </c>
      <c r="S3439" s="8">
        <f>(((J3439/60)/60)/24)+DATE(1970,1,1)</f>
        <v>42205.710879629631</v>
      </c>
      <c r="T3439" s="8">
        <f>(((I3439/60)/60)/24)+DATE(1970,1,1)</f>
        <v>42235.710879629631</v>
      </c>
      <c r="U3439" s="8">
        <f>VALUE(+LEFT(S3439,5))</f>
        <v>42205</v>
      </c>
      <c r="V3439" t="str">
        <f>VLOOKUP(D3439,X$2:Y$13,2)</f>
        <v>1000 to 4999</v>
      </c>
    </row>
    <row r="3440" spans="1:22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>+E3440/D3440</f>
        <v>1.042</v>
      </c>
      <c r="P3440">
        <f>AVERAGE(E3440/L3440)</f>
        <v>186.07142857142858</v>
      </c>
      <c r="Q3440" t="str">
        <f>LEFT(N3440,SEARCH("/",N3440)-1)</f>
        <v>theater</v>
      </c>
      <c r="R3440" t="str">
        <f>RIGHT(N3440,LEN(N3440)-SEARCH("/",N3440))</f>
        <v>plays</v>
      </c>
      <c r="S3440" s="8">
        <f>(((J3440/60)/60)/24)+DATE(1970,1,1)</f>
        <v>42100.927858796291</v>
      </c>
      <c r="T3440" s="8">
        <f>(((I3440/60)/60)/24)+DATE(1970,1,1)</f>
        <v>42126.875</v>
      </c>
      <c r="U3440" s="8">
        <f>VALUE(+LEFT(S3440,5))</f>
        <v>42100</v>
      </c>
      <c r="V3440" t="str">
        <f>VLOOKUP(D3440,X$2:Y$13,2)</f>
        <v>1000 to 4999</v>
      </c>
    </row>
    <row r="3441" spans="1:22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>+E3441/D3441</f>
        <v>1.3467833333333334</v>
      </c>
      <c r="P3441">
        <f>AVERAGE(E3441/L3441)</f>
        <v>89.785555555555561</v>
      </c>
      <c r="Q3441" t="str">
        <f>LEFT(N3441,SEARCH("/",N3441)-1)</f>
        <v>theater</v>
      </c>
      <c r="R3441" t="str">
        <f>RIGHT(N3441,LEN(N3441)-SEARCH("/",N3441))</f>
        <v>plays</v>
      </c>
      <c r="S3441" s="8">
        <f>(((J3441/60)/60)/24)+DATE(1970,1,1)</f>
        <v>42374.911226851851</v>
      </c>
      <c r="T3441" s="8">
        <f>(((I3441/60)/60)/24)+DATE(1970,1,1)</f>
        <v>42388.207638888889</v>
      </c>
      <c r="U3441" s="8">
        <f>VALUE(+LEFT(S3441,5))</f>
        <v>42374</v>
      </c>
      <c r="V3441" t="str">
        <f>VLOOKUP(D3441,X$2:Y$13,2)</f>
        <v>1000 to 4999</v>
      </c>
    </row>
    <row r="3442" spans="1:22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>+E3442/D3442</f>
        <v>1.052184</v>
      </c>
      <c r="P3442">
        <f>AVERAGE(E3442/L3442)</f>
        <v>64.157560975609755</v>
      </c>
      <c r="Q3442" t="str">
        <f>LEFT(N3442,SEARCH("/",N3442)-1)</f>
        <v>theater</v>
      </c>
      <c r="R3442" t="str">
        <f>RIGHT(N3442,LEN(N3442)-SEARCH("/",N3442))</f>
        <v>plays</v>
      </c>
      <c r="S3442" s="8">
        <f>(((J3442/60)/60)/24)+DATE(1970,1,1)</f>
        <v>41809.12300925926</v>
      </c>
      <c r="T3442" s="8">
        <f>(((I3442/60)/60)/24)+DATE(1970,1,1)</f>
        <v>41831.677083333336</v>
      </c>
      <c r="U3442" s="8">
        <f>VALUE(+LEFT(S3442,5))</f>
        <v>41809</v>
      </c>
      <c r="V3442" t="str">
        <f>VLOOKUP(D3442,X$2:Y$13,2)</f>
        <v>5000 to 9999</v>
      </c>
    </row>
    <row r="3443" spans="1:22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>+E3443/D3443</f>
        <v>1.026</v>
      </c>
      <c r="P3443">
        <f>AVERAGE(E3443/L3443)</f>
        <v>59.651162790697676</v>
      </c>
      <c r="Q3443" t="str">
        <f>LEFT(N3443,SEARCH("/",N3443)-1)</f>
        <v>theater</v>
      </c>
      <c r="R3443" t="str">
        <f>RIGHT(N3443,LEN(N3443)-SEARCH("/",N3443))</f>
        <v>plays</v>
      </c>
      <c r="S3443" s="8">
        <f>(((J3443/60)/60)/24)+DATE(1970,1,1)</f>
        <v>42294.429641203707</v>
      </c>
      <c r="T3443" s="8">
        <f>(((I3443/60)/60)/24)+DATE(1970,1,1)</f>
        <v>42321.845138888893</v>
      </c>
      <c r="U3443" s="8">
        <f>VALUE(+LEFT(S3443,5))</f>
        <v>42294</v>
      </c>
      <c r="V3443" t="str">
        <f>VLOOKUP(D3443,X$2:Y$13,2)</f>
        <v>1000 to 4999</v>
      </c>
    </row>
    <row r="3444" spans="1:22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>+E3444/D3444</f>
        <v>1</v>
      </c>
      <c r="P3444">
        <f>AVERAGE(E3444/L3444)</f>
        <v>31.25</v>
      </c>
      <c r="Q3444" t="str">
        <f>LEFT(N3444,SEARCH("/",N3444)-1)</f>
        <v>theater</v>
      </c>
      <c r="R3444" t="str">
        <f>RIGHT(N3444,LEN(N3444)-SEARCH("/",N3444))</f>
        <v>plays</v>
      </c>
      <c r="S3444" s="8">
        <f>(((J3444/60)/60)/24)+DATE(1970,1,1)</f>
        <v>42124.841111111105</v>
      </c>
      <c r="T3444" s="8">
        <f>(((I3444/60)/60)/24)+DATE(1970,1,1)</f>
        <v>42154.841111111105</v>
      </c>
      <c r="U3444" s="8">
        <f>VALUE(+LEFT(S3444,5))</f>
        <v>42124</v>
      </c>
      <c r="V3444" t="str">
        <f>VLOOKUP(D3444,X$2:Y$13,2)</f>
        <v>Less than 1000</v>
      </c>
    </row>
    <row r="3445" spans="1:22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>+E3445/D3445</f>
        <v>1.855</v>
      </c>
      <c r="P3445">
        <f>AVERAGE(E3445/L3445)</f>
        <v>41.222222222222221</v>
      </c>
      <c r="Q3445" t="str">
        <f>LEFT(N3445,SEARCH("/",N3445)-1)</f>
        <v>theater</v>
      </c>
      <c r="R3445" t="str">
        <f>RIGHT(N3445,LEN(N3445)-SEARCH("/",N3445))</f>
        <v>plays</v>
      </c>
      <c r="S3445" s="8">
        <f>(((J3445/60)/60)/24)+DATE(1970,1,1)</f>
        <v>41861.524837962963</v>
      </c>
      <c r="T3445" s="8">
        <f>(((I3445/60)/60)/24)+DATE(1970,1,1)</f>
        <v>41891.524837962963</v>
      </c>
      <c r="U3445" s="8">
        <f>VALUE(+LEFT(S3445,5))</f>
        <v>41861</v>
      </c>
      <c r="V3445" t="str">
        <f>VLOOKUP(D3445,X$2:Y$13,2)</f>
        <v>1000 to 4999</v>
      </c>
    </row>
    <row r="3446" spans="1:22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>+E3446/D3446</f>
        <v>2.89</v>
      </c>
      <c r="P3446">
        <f>AVERAGE(E3446/L3446)</f>
        <v>43.35</v>
      </c>
      <c r="Q3446" t="str">
        <f>LEFT(N3446,SEARCH("/",N3446)-1)</f>
        <v>theater</v>
      </c>
      <c r="R3446" t="str">
        <f>RIGHT(N3446,LEN(N3446)-SEARCH("/",N3446))</f>
        <v>plays</v>
      </c>
      <c r="S3446" s="8">
        <f>(((J3446/60)/60)/24)+DATE(1970,1,1)</f>
        <v>42521.291504629626</v>
      </c>
      <c r="T3446" s="8">
        <f>(((I3446/60)/60)/24)+DATE(1970,1,1)</f>
        <v>42529.582638888889</v>
      </c>
      <c r="U3446" s="8">
        <f>VALUE(+LEFT(S3446,5))</f>
        <v>42521</v>
      </c>
      <c r="V3446" t="str">
        <f>VLOOKUP(D3446,X$2:Y$13,2)</f>
        <v>Less than 1000</v>
      </c>
    </row>
    <row r="3447" spans="1:22" ht="28.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>+E3447/D3447</f>
        <v>1</v>
      </c>
      <c r="P3447">
        <f>AVERAGE(E3447/L3447)</f>
        <v>64.516129032258064</v>
      </c>
      <c r="Q3447" t="str">
        <f>LEFT(N3447,SEARCH("/",N3447)-1)</f>
        <v>theater</v>
      </c>
      <c r="R3447" t="str">
        <f>RIGHT(N3447,LEN(N3447)-SEARCH("/",N3447))</f>
        <v>plays</v>
      </c>
      <c r="S3447" s="8">
        <f>(((J3447/60)/60)/24)+DATE(1970,1,1)</f>
        <v>42272.530509259261</v>
      </c>
      <c r="T3447" s="8">
        <f>(((I3447/60)/60)/24)+DATE(1970,1,1)</f>
        <v>42300.530509259261</v>
      </c>
      <c r="U3447" s="8">
        <f>VALUE(+LEFT(S3447,5))</f>
        <v>42272</v>
      </c>
      <c r="V3447" t="str">
        <f>VLOOKUP(D3447,X$2:Y$13,2)</f>
        <v>1000 to 4999</v>
      </c>
    </row>
    <row r="3448" spans="1:22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>+E3448/D3448</f>
        <v>1.0820000000000001</v>
      </c>
      <c r="P3448">
        <f>AVERAGE(E3448/L3448)</f>
        <v>43.28</v>
      </c>
      <c r="Q3448" t="str">
        <f>LEFT(N3448,SEARCH("/",N3448)-1)</f>
        <v>theater</v>
      </c>
      <c r="R3448" t="str">
        <f>RIGHT(N3448,LEN(N3448)-SEARCH("/",N3448))</f>
        <v>plays</v>
      </c>
      <c r="S3448" s="8">
        <f>(((J3448/60)/60)/24)+DATE(1970,1,1)</f>
        <v>42016.832465277781</v>
      </c>
      <c r="T3448" s="8">
        <f>(((I3448/60)/60)/24)+DATE(1970,1,1)</f>
        <v>42040.513888888891</v>
      </c>
      <c r="U3448" s="8">
        <f>VALUE(+LEFT(S3448,5))</f>
        <v>42016</v>
      </c>
      <c r="V3448" t="str">
        <f>VLOOKUP(D3448,X$2:Y$13,2)</f>
        <v>1000 to 4999</v>
      </c>
    </row>
    <row r="3449" spans="1:22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>+E3449/D3449</f>
        <v>1.0780000000000001</v>
      </c>
      <c r="P3449">
        <f>AVERAGE(E3449/L3449)</f>
        <v>77</v>
      </c>
      <c r="Q3449" t="str">
        <f>LEFT(N3449,SEARCH("/",N3449)-1)</f>
        <v>theater</v>
      </c>
      <c r="R3449" t="str">
        <f>RIGHT(N3449,LEN(N3449)-SEARCH("/",N3449))</f>
        <v>plays</v>
      </c>
      <c r="S3449" s="8">
        <f>(((J3449/60)/60)/24)+DATE(1970,1,1)</f>
        <v>42402.889027777783</v>
      </c>
      <c r="T3449" s="8">
        <f>(((I3449/60)/60)/24)+DATE(1970,1,1)</f>
        <v>42447.847361111111</v>
      </c>
      <c r="U3449" s="8">
        <f>VALUE(+LEFT(S3449,5))</f>
        <v>42402</v>
      </c>
      <c r="V3449" t="str">
        <f>VLOOKUP(D3449,X$2:Y$13,2)</f>
        <v>1000 to 4999</v>
      </c>
    </row>
    <row r="3450" spans="1:22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>+E3450/D3450</f>
        <v>1.0976190476190477</v>
      </c>
      <c r="P3450">
        <f>AVERAGE(E3450/L3450)</f>
        <v>51.222222222222221</v>
      </c>
      <c r="Q3450" t="str">
        <f>LEFT(N3450,SEARCH("/",N3450)-1)</f>
        <v>theater</v>
      </c>
      <c r="R3450" t="str">
        <f>RIGHT(N3450,LEN(N3450)-SEARCH("/",N3450))</f>
        <v>plays</v>
      </c>
      <c r="S3450" s="8">
        <f>(((J3450/60)/60)/24)+DATE(1970,1,1)</f>
        <v>41960.119085648148</v>
      </c>
      <c r="T3450" s="8">
        <f>(((I3450/60)/60)/24)+DATE(1970,1,1)</f>
        <v>41990.119085648148</v>
      </c>
      <c r="U3450" s="8">
        <f>VALUE(+LEFT(S3450,5))</f>
        <v>41960</v>
      </c>
      <c r="V3450" t="str">
        <f>VLOOKUP(D3450,X$2:Y$13,2)</f>
        <v>1000 to 4999</v>
      </c>
    </row>
    <row r="3451" spans="1:22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>+E3451/D3451</f>
        <v>1.70625</v>
      </c>
      <c r="P3451">
        <f>AVERAGE(E3451/L3451)</f>
        <v>68.25</v>
      </c>
      <c r="Q3451" t="str">
        <f>LEFT(N3451,SEARCH("/",N3451)-1)</f>
        <v>theater</v>
      </c>
      <c r="R3451" t="str">
        <f>RIGHT(N3451,LEN(N3451)-SEARCH("/",N3451))</f>
        <v>plays</v>
      </c>
      <c r="S3451" s="8">
        <f>(((J3451/60)/60)/24)+DATE(1970,1,1)</f>
        <v>42532.052523148144</v>
      </c>
      <c r="T3451" s="8">
        <f>(((I3451/60)/60)/24)+DATE(1970,1,1)</f>
        <v>42560.166666666672</v>
      </c>
      <c r="U3451" s="8">
        <f>VALUE(+LEFT(S3451,5))</f>
        <v>42532</v>
      </c>
      <c r="V3451" t="str">
        <f>VLOOKUP(D3451,X$2:Y$13,2)</f>
        <v>Less than 1000</v>
      </c>
    </row>
    <row r="3452" spans="1:22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>+E3452/D3452</f>
        <v>1.52</v>
      </c>
      <c r="P3452">
        <f>AVERAGE(E3452/L3452)</f>
        <v>19.487179487179485</v>
      </c>
      <c r="Q3452" t="str">
        <f>LEFT(N3452,SEARCH("/",N3452)-1)</f>
        <v>theater</v>
      </c>
      <c r="R3452" t="str">
        <f>RIGHT(N3452,LEN(N3452)-SEARCH("/",N3452))</f>
        <v>plays</v>
      </c>
      <c r="S3452" s="8">
        <f>(((J3452/60)/60)/24)+DATE(1970,1,1)</f>
        <v>42036.704525462963</v>
      </c>
      <c r="T3452" s="8">
        <f>(((I3452/60)/60)/24)+DATE(1970,1,1)</f>
        <v>42096.662858796291</v>
      </c>
      <c r="U3452" s="8">
        <f>VALUE(+LEFT(S3452,5))</f>
        <v>42036</v>
      </c>
      <c r="V3452" t="str">
        <f>VLOOKUP(D3452,X$2:Y$13,2)</f>
        <v>Less than 1000</v>
      </c>
    </row>
    <row r="3453" spans="1:22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>+E3453/D3453</f>
        <v>1.0123076923076924</v>
      </c>
      <c r="P3453">
        <f>AVERAGE(E3453/L3453)</f>
        <v>41.125</v>
      </c>
      <c r="Q3453" t="str">
        <f>LEFT(N3453,SEARCH("/",N3453)-1)</f>
        <v>theater</v>
      </c>
      <c r="R3453" t="str">
        <f>RIGHT(N3453,LEN(N3453)-SEARCH("/",N3453))</f>
        <v>plays</v>
      </c>
      <c r="S3453" s="8">
        <f>(((J3453/60)/60)/24)+DATE(1970,1,1)</f>
        <v>42088.723692129628</v>
      </c>
      <c r="T3453" s="8">
        <f>(((I3453/60)/60)/24)+DATE(1970,1,1)</f>
        <v>42115.723692129628</v>
      </c>
      <c r="U3453" s="8">
        <f>VALUE(+LEFT(S3453,5))</f>
        <v>42088</v>
      </c>
      <c r="V3453" t="str">
        <f>VLOOKUP(D3453,X$2:Y$13,2)</f>
        <v>Less than 1000</v>
      </c>
    </row>
    <row r="3454" spans="1:22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>+E3454/D3454</f>
        <v>1.532</v>
      </c>
      <c r="P3454">
        <f>AVERAGE(E3454/L3454)</f>
        <v>41.405405405405403</v>
      </c>
      <c r="Q3454" t="str">
        <f>LEFT(N3454,SEARCH("/",N3454)-1)</f>
        <v>theater</v>
      </c>
      <c r="R3454" t="str">
        <f>RIGHT(N3454,LEN(N3454)-SEARCH("/",N3454))</f>
        <v>plays</v>
      </c>
      <c r="S3454" s="8">
        <f>(((J3454/60)/60)/24)+DATE(1970,1,1)</f>
        <v>41820.639189814814</v>
      </c>
      <c r="T3454" s="8">
        <f>(((I3454/60)/60)/24)+DATE(1970,1,1)</f>
        <v>41843.165972222225</v>
      </c>
      <c r="U3454" s="8">
        <f>VALUE(+LEFT(S3454,5))</f>
        <v>41820</v>
      </c>
      <c r="V3454" t="str">
        <f>VLOOKUP(D3454,X$2:Y$13,2)</f>
        <v>1000 to 4999</v>
      </c>
    </row>
    <row r="3455" spans="1:22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>+E3455/D3455</f>
        <v>1.2833333333333334</v>
      </c>
      <c r="P3455">
        <f>AVERAGE(E3455/L3455)</f>
        <v>27.5</v>
      </c>
      <c r="Q3455" t="str">
        <f>LEFT(N3455,SEARCH("/",N3455)-1)</f>
        <v>theater</v>
      </c>
      <c r="R3455" t="str">
        <f>RIGHT(N3455,LEN(N3455)-SEARCH("/",N3455))</f>
        <v>plays</v>
      </c>
      <c r="S3455" s="8">
        <f>(((J3455/60)/60)/24)+DATE(1970,1,1)</f>
        <v>42535.97865740741</v>
      </c>
      <c r="T3455" s="8">
        <f>(((I3455/60)/60)/24)+DATE(1970,1,1)</f>
        <v>42595.97865740741</v>
      </c>
      <c r="U3455" s="8">
        <f>VALUE(+LEFT(S3455,5))</f>
        <v>42535</v>
      </c>
      <c r="V3455" t="str">
        <f>VLOOKUP(D3455,X$2:Y$13,2)</f>
        <v>Less than 1000</v>
      </c>
    </row>
    <row r="3456" spans="1:22" ht="43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>+E3456/D3456</f>
        <v>1.0071428571428571</v>
      </c>
      <c r="P3456">
        <f>AVERAGE(E3456/L3456)</f>
        <v>33.571428571428569</v>
      </c>
      <c r="Q3456" t="str">
        <f>LEFT(N3456,SEARCH("/",N3456)-1)</f>
        <v>theater</v>
      </c>
      <c r="R3456" t="str">
        <f>RIGHT(N3456,LEN(N3456)-SEARCH("/",N3456))</f>
        <v>plays</v>
      </c>
      <c r="S3456" s="8">
        <f>(((J3456/60)/60)/24)+DATE(1970,1,1)</f>
        <v>41821.698599537034</v>
      </c>
      <c r="T3456" s="8">
        <f>(((I3456/60)/60)/24)+DATE(1970,1,1)</f>
        <v>41851.698599537034</v>
      </c>
      <c r="U3456" s="8">
        <f>VALUE(+LEFT(S3456,5))</f>
        <v>41821</v>
      </c>
      <c r="V3456" t="str">
        <f>VLOOKUP(D3456,X$2:Y$13,2)</f>
        <v>Less than 1000</v>
      </c>
    </row>
    <row r="3457" spans="1:22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>+E3457/D3457</f>
        <v>1.0065</v>
      </c>
      <c r="P3457">
        <f>AVERAGE(E3457/L3457)</f>
        <v>145.86956521739131</v>
      </c>
      <c r="Q3457" t="str">
        <f>LEFT(N3457,SEARCH("/",N3457)-1)</f>
        <v>theater</v>
      </c>
      <c r="R3457" t="str">
        <f>RIGHT(N3457,LEN(N3457)-SEARCH("/",N3457))</f>
        <v>plays</v>
      </c>
      <c r="S3457" s="8">
        <f>(((J3457/60)/60)/24)+DATE(1970,1,1)</f>
        <v>42626.7503125</v>
      </c>
      <c r="T3457" s="8">
        <f>(((I3457/60)/60)/24)+DATE(1970,1,1)</f>
        <v>42656.7503125</v>
      </c>
      <c r="U3457" s="8">
        <f>VALUE(+LEFT(S3457,5))</f>
        <v>42626</v>
      </c>
      <c r="V3457" t="str">
        <f>VLOOKUP(D3457,X$2:Y$13,2)</f>
        <v>10000 to 14999</v>
      </c>
    </row>
    <row r="3458" spans="1:22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>+E3458/D3458</f>
        <v>1.913</v>
      </c>
      <c r="P3458">
        <f>AVERAGE(E3458/L3458)</f>
        <v>358.6875</v>
      </c>
      <c r="Q3458" t="str">
        <f>LEFT(N3458,SEARCH("/",N3458)-1)</f>
        <v>theater</v>
      </c>
      <c r="R3458" t="str">
        <f>RIGHT(N3458,LEN(N3458)-SEARCH("/",N3458))</f>
        <v>plays</v>
      </c>
      <c r="S3458" s="8">
        <f>(((J3458/60)/60)/24)+DATE(1970,1,1)</f>
        <v>41821.205636574072</v>
      </c>
      <c r="T3458" s="8">
        <f>(((I3458/60)/60)/24)+DATE(1970,1,1)</f>
        <v>41852.290972222225</v>
      </c>
      <c r="U3458" s="8">
        <f>VALUE(+LEFT(S3458,5))</f>
        <v>41821</v>
      </c>
      <c r="V3458" t="str">
        <f>VLOOKUP(D3458,X$2:Y$13,2)</f>
        <v>1000 to 4999</v>
      </c>
    </row>
    <row r="3459" spans="1:22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>+E3459/D3459</f>
        <v>1.4019999999999999</v>
      </c>
      <c r="P3459">
        <f>AVERAGE(E3459/L3459)</f>
        <v>50.981818181818184</v>
      </c>
      <c r="Q3459" t="str">
        <f>LEFT(N3459,SEARCH("/",N3459)-1)</f>
        <v>theater</v>
      </c>
      <c r="R3459" t="str">
        <f>RIGHT(N3459,LEN(N3459)-SEARCH("/",N3459))</f>
        <v>plays</v>
      </c>
      <c r="S3459" s="8">
        <f>(((J3459/60)/60)/24)+DATE(1970,1,1)</f>
        <v>42016.706678240742</v>
      </c>
      <c r="T3459" s="8">
        <f>(((I3459/60)/60)/24)+DATE(1970,1,1)</f>
        <v>42047.249305555553</v>
      </c>
      <c r="U3459" s="8">
        <f>VALUE(+LEFT(S3459,5))</f>
        <v>42016</v>
      </c>
      <c r="V3459" t="str">
        <f>VLOOKUP(D3459,X$2:Y$13,2)</f>
        <v>1000 to 4999</v>
      </c>
    </row>
    <row r="3460" spans="1:22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>+E3460/D3460</f>
        <v>1.2433537832310839</v>
      </c>
      <c r="P3460">
        <f>AVERAGE(E3460/L3460)</f>
        <v>45.037037037037038</v>
      </c>
      <c r="Q3460" t="str">
        <f>LEFT(N3460,SEARCH("/",N3460)-1)</f>
        <v>theater</v>
      </c>
      <c r="R3460" t="str">
        <f>RIGHT(N3460,LEN(N3460)-SEARCH("/",N3460))</f>
        <v>plays</v>
      </c>
      <c r="S3460" s="8">
        <f>(((J3460/60)/60)/24)+DATE(1970,1,1)</f>
        <v>42011.202581018515</v>
      </c>
      <c r="T3460" s="8">
        <f>(((I3460/60)/60)/24)+DATE(1970,1,1)</f>
        <v>42038.185416666667</v>
      </c>
      <c r="U3460" s="8">
        <f>VALUE(+LEFT(S3460,5))</f>
        <v>42011</v>
      </c>
      <c r="V3460" t="str">
        <f>VLOOKUP(D3460,X$2:Y$13,2)</f>
        <v>Less than 1000</v>
      </c>
    </row>
    <row r="3461" spans="1:22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>+E3461/D3461</f>
        <v>1.262</v>
      </c>
      <c r="P3461">
        <f>AVERAGE(E3461/L3461)</f>
        <v>17.527777777777779</v>
      </c>
      <c r="Q3461" t="str">
        <f>LEFT(N3461,SEARCH("/",N3461)-1)</f>
        <v>theater</v>
      </c>
      <c r="R3461" t="str">
        <f>RIGHT(N3461,LEN(N3461)-SEARCH("/",N3461))</f>
        <v>plays</v>
      </c>
      <c r="S3461" s="8">
        <f>(((J3461/60)/60)/24)+DATE(1970,1,1)</f>
        <v>42480.479861111111</v>
      </c>
      <c r="T3461" s="8">
        <f>(((I3461/60)/60)/24)+DATE(1970,1,1)</f>
        <v>42510.479861111111</v>
      </c>
      <c r="U3461" s="8">
        <f>VALUE(+LEFT(S3461,5))</f>
        <v>42480</v>
      </c>
      <c r="V3461" t="str">
        <f>VLOOKUP(D3461,X$2:Y$13,2)</f>
        <v>Less than 1000</v>
      </c>
    </row>
    <row r="3462" spans="1:22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>+E3462/D3462</f>
        <v>1.9</v>
      </c>
      <c r="P3462">
        <f>AVERAGE(E3462/L3462)</f>
        <v>50</v>
      </c>
      <c r="Q3462" t="str">
        <f>LEFT(N3462,SEARCH("/",N3462)-1)</f>
        <v>theater</v>
      </c>
      <c r="R3462" t="str">
        <f>RIGHT(N3462,LEN(N3462)-SEARCH("/",N3462))</f>
        <v>plays</v>
      </c>
      <c r="S3462" s="8">
        <f>(((J3462/60)/60)/24)+DATE(1970,1,1)</f>
        <v>41852.527222222219</v>
      </c>
      <c r="T3462" s="8">
        <f>(((I3462/60)/60)/24)+DATE(1970,1,1)</f>
        <v>41866.527222222219</v>
      </c>
      <c r="U3462" s="8">
        <f>VALUE(+LEFT(S3462,5))</f>
        <v>41852</v>
      </c>
      <c r="V3462" t="str">
        <f>VLOOKUP(D3462,X$2:Y$13,2)</f>
        <v>Less than 1000</v>
      </c>
    </row>
    <row r="3463" spans="1:22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>+E3463/D3463</f>
        <v>1.39</v>
      </c>
      <c r="P3463">
        <f>AVERAGE(E3463/L3463)</f>
        <v>57.916666666666664</v>
      </c>
      <c r="Q3463" t="str">
        <f>LEFT(N3463,SEARCH("/",N3463)-1)</f>
        <v>theater</v>
      </c>
      <c r="R3463" t="str">
        <f>RIGHT(N3463,LEN(N3463)-SEARCH("/",N3463))</f>
        <v>plays</v>
      </c>
      <c r="S3463" s="8">
        <f>(((J3463/60)/60)/24)+DATE(1970,1,1)</f>
        <v>42643.632858796293</v>
      </c>
      <c r="T3463" s="8">
        <f>(((I3463/60)/60)/24)+DATE(1970,1,1)</f>
        <v>42672.125</v>
      </c>
      <c r="U3463" s="8">
        <f>VALUE(+LEFT(S3463,5))</f>
        <v>42643</v>
      </c>
      <c r="V3463" t="str">
        <f>VLOOKUP(D3463,X$2:Y$13,2)</f>
        <v>Less than 1000</v>
      </c>
    </row>
    <row r="3464" spans="1:22" ht="28.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>+E3464/D3464</f>
        <v>2.02</v>
      </c>
      <c r="P3464">
        <f>AVERAGE(E3464/L3464)</f>
        <v>29.705882352941178</v>
      </c>
      <c r="Q3464" t="str">
        <f>LEFT(N3464,SEARCH("/",N3464)-1)</f>
        <v>theater</v>
      </c>
      <c r="R3464" t="str">
        <f>RIGHT(N3464,LEN(N3464)-SEARCH("/",N3464))</f>
        <v>plays</v>
      </c>
      <c r="S3464" s="8">
        <f>(((J3464/60)/60)/24)+DATE(1970,1,1)</f>
        <v>42179.898472222223</v>
      </c>
      <c r="T3464" s="8">
        <f>(((I3464/60)/60)/24)+DATE(1970,1,1)</f>
        <v>42195.75</v>
      </c>
      <c r="U3464" s="8">
        <f>VALUE(+LEFT(S3464,5))</f>
        <v>42179</v>
      </c>
      <c r="V3464" t="str">
        <f>VLOOKUP(D3464,X$2:Y$13,2)</f>
        <v>Less than 1000</v>
      </c>
    </row>
    <row r="3465" spans="1:22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>+E3465/D3465</f>
        <v>1.0338000000000001</v>
      </c>
      <c r="P3465">
        <f>AVERAGE(E3465/L3465)</f>
        <v>90.684210526315795</v>
      </c>
      <c r="Q3465" t="str">
        <f>LEFT(N3465,SEARCH("/",N3465)-1)</f>
        <v>theater</v>
      </c>
      <c r="R3465" t="str">
        <f>RIGHT(N3465,LEN(N3465)-SEARCH("/",N3465))</f>
        <v>plays</v>
      </c>
      <c r="S3465" s="8">
        <f>(((J3465/60)/60)/24)+DATE(1970,1,1)</f>
        <v>42612.918807870374</v>
      </c>
      <c r="T3465" s="8">
        <f>(((I3465/60)/60)/24)+DATE(1970,1,1)</f>
        <v>42654.165972222225</v>
      </c>
      <c r="U3465" s="8">
        <f>VALUE(+LEFT(S3465,5))</f>
        <v>42612</v>
      </c>
      <c r="V3465" t="str">
        <f>VLOOKUP(D3465,X$2:Y$13,2)</f>
        <v>10000 to 14999</v>
      </c>
    </row>
    <row r="3466" spans="1:22" ht="43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>+E3466/D3466</f>
        <v>1.023236</v>
      </c>
      <c r="P3466">
        <f>AVERAGE(E3466/L3466)</f>
        <v>55.012688172043013</v>
      </c>
      <c r="Q3466" t="str">
        <f>LEFT(N3466,SEARCH("/",N3466)-1)</f>
        <v>theater</v>
      </c>
      <c r="R3466" t="str">
        <f>RIGHT(N3466,LEN(N3466)-SEARCH("/",N3466))</f>
        <v>plays</v>
      </c>
      <c r="S3466" s="8">
        <f>(((J3466/60)/60)/24)+DATE(1970,1,1)</f>
        <v>42575.130057870367</v>
      </c>
      <c r="T3466" s="8">
        <f>(((I3466/60)/60)/24)+DATE(1970,1,1)</f>
        <v>42605.130057870367</v>
      </c>
      <c r="U3466" s="8">
        <f>VALUE(+LEFT(S3466,5))</f>
        <v>42575</v>
      </c>
      <c r="V3466" t="str">
        <f>VLOOKUP(D3466,X$2:Y$13,2)</f>
        <v>5000 to 9999</v>
      </c>
    </row>
    <row r="3467" spans="1:22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>+E3467/D3467</f>
        <v>1.03</v>
      </c>
      <c r="P3467">
        <f>AVERAGE(E3467/L3467)</f>
        <v>57.222222222222221</v>
      </c>
      <c r="Q3467" t="str">
        <f>LEFT(N3467,SEARCH("/",N3467)-1)</f>
        <v>theater</v>
      </c>
      <c r="R3467" t="str">
        <f>RIGHT(N3467,LEN(N3467)-SEARCH("/",N3467))</f>
        <v>plays</v>
      </c>
      <c r="S3467" s="8">
        <f>(((J3467/60)/60)/24)+DATE(1970,1,1)</f>
        <v>42200.625833333332</v>
      </c>
      <c r="T3467" s="8">
        <f>(((I3467/60)/60)/24)+DATE(1970,1,1)</f>
        <v>42225.666666666672</v>
      </c>
      <c r="U3467" s="8">
        <f>VALUE(+LEFT(S3467,5))</f>
        <v>42200</v>
      </c>
      <c r="V3467" t="str">
        <f>VLOOKUP(D3467,X$2:Y$13,2)</f>
        <v>1000 to 4999</v>
      </c>
    </row>
    <row r="3468" spans="1:22" ht="28.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>+E3468/D3468</f>
        <v>1.2714285714285714</v>
      </c>
      <c r="P3468">
        <f>AVERAGE(E3468/L3468)</f>
        <v>72.950819672131146</v>
      </c>
      <c r="Q3468" t="str">
        <f>LEFT(N3468,SEARCH("/",N3468)-1)</f>
        <v>theater</v>
      </c>
      <c r="R3468" t="str">
        <f>RIGHT(N3468,LEN(N3468)-SEARCH("/",N3468))</f>
        <v>plays</v>
      </c>
      <c r="S3468" s="8">
        <f>(((J3468/60)/60)/24)+DATE(1970,1,1)</f>
        <v>42420.019097222219</v>
      </c>
      <c r="T3468" s="8">
        <f>(((I3468/60)/60)/24)+DATE(1970,1,1)</f>
        <v>42479.977430555555</v>
      </c>
      <c r="U3468" s="8">
        <f>VALUE(+LEFT(S3468,5))</f>
        <v>42420</v>
      </c>
      <c r="V3468" t="str">
        <f>VLOOKUP(D3468,X$2:Y$13,2)</f>
        <v>1000 to 4999</v>
      </c>
    </row>
    <row r="3469" spans="1:2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>+E3469/D3469</f>
        <v>1.01</v>
      </c>
      <c r="P3469">
        <f>AVERAGE(E3469/L3469)</f>
        <v>64.468085106382972</v>
      </c>
      <c r="Q3469" t="str">
        <f>LEFT(N3469,SEARCH("/",N3469)-1)</f>
        <v>theater</v>
      </c>
      <c r="R3469" t="str">
        <f>RIGHT(N3469,LEN(N3469)-SEARCH("/",N3469))</f>
        <v>plays</v>
      </c>
      <c r="S3469" s="8">
        <f>(((J3469/60)/60)/24)+DATE(1970,1,1)</f>
        <v>42053.671666666662</v>
      </c>
      <c r="T3469" s="8">
        <f>(((I3469/60)/60)/24)+DATE(1970,1,1)</f>
        <v>42083.630000000005</v>
      </c>
      <c r="U3469" s="8">
        <f>VALUE(+LEFT(S3469,5))</f>
        <v>42053</v>
      </c>
      <c r="V3469" t="str">
        <f>VLOOKUP(D3469,X$2:Y$13,2)</f>
        <v>1000 to 4999</v>
      </c>
    </row>
    <row r="3470" spans="1:22" ht="28.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>+E3470/D3470</f>
        <v>1.2178</v>
      </c>
      <c r="P3470">
        <f>AVERAGE(E3470/L3470)</f>
        <v>716.35294117647061</v>
      </c>
      <c r="Q3470" t="str">
        <f>LEFT(N3470,SEARCH("/",N3470)-1)</f>
        <v>theater</v>
      </c>
      <c r="R3470" t="str">
        <f>RIGHT(N3470,LEN(N3470)-SEARCH("/",N3470))</f>
        <v>plays</v>
      </c>
      <c r="S3470" s="8">
        <f>(((J3470/60)/60)/24)+DATE(1970,1,1)</f>
        <v>42605.765381944439</v>
      </c>
      <c r="T3470" s="8">
        <f>(((I3470/60)/60)/24)+DATE(1970,1,1)</f>
        <v>42634.125</v>
      </c>
      <c r="U3470" s="8">
        <f>VALUE(+LEFT(S3470,5))</f>
        <v>42605</v>
      </c>
      <c r="V3470" t="str">
        <f>VLOOKUP(D3470,X$2:Y$13,2)</f>
        <v>10000 to 14999</v>
      </c>
    </row>
    <row r="3471" spans="1:22" ht="43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>+E3471/D3471</f>
        <v>1.1339285714285714</v>
      </c>
      <c r="P3471">
        <f>AVERAGE(E3471/L3471)</f>
        <v>50.396825396825399</v>
      </c>
      <c r="Q3471" t="str">
        <f>LEFT(N3471,SEARCH("/",N3471)-1)</f>
        <v>theater</v>
      </c>
      <c r="R3471" t="str">
        <f>RIGHT(N3471,LEN(N3471)-SEARCH("/",N3471))</f>
        <v>plays</v>
      </c>
      <c r="S3471" s="8">
        <f>(((J3471/60)/60)/24)+DATE(1970,1,1)</f>
        <v>42458.641724537039</v>
      </c>
      <c r="T3471" s="8">
        <f>(((I3471/60)/60)/24)+DATE(1970,1,1)</f>
        <v>42488.641724537039</v>
      </c>
      <c r="U3471" s="8">
        <f>VALUE(+LEFT(S3471,5))</f>
        <v>42458</v>
      </c>
      <c r="V3471" t="str">
        <f>VLOOKUP(D3471,X$2:Y$13,2)</f>
        <v>1000 to 4999</v>
      </c>
    </row>
    <row r="3472" spans="1:22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>+E3472/D3472</f>
        <v>1.5</v>
      </c>
      <c r="P3472">
        <f>AVERAGE(E3472/L3472)</f>
        <v>41.666666666666664</v>
      </c>
      <c r="Q3472" t="str">
        <f>LEFT(N3472,SEARCH("/",N3472)-1)</f>
        <v>theater</v>
      </c>
      <c r="R3472" t="str">
        <f>RIGHT(N3472,LEN(N3472)-SEARCH("/",N3472))</f>
        <v>plays</v>
      </c>
      <c r="S3472" s="8">
        <f>(((J3472/60)/60)/24)+DATE(1970,1,1)</f>
        <v>42529.022013888884</v>
      </c>
      <c r="T3472" s="8">
        <f>(((I3472/60)/60)/24)+DATE(1970,1,1)</f>
        <v>42566.901388888888</v>
      </c>
      <c r="U3472" s="8">
        <f>VALUE(+LEFT(S3472,5))</f>
        <v>42529</v>
      </c>
      <c r="V3472" t="str">
        <f>VLOOKUP(D3472,X$2:Y$13,2)</f>
        <v>Less than 1000</v>
      </c>
    </row>
    <row r="3473" spans="1:22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>+E3473/D3473</f>
        <v>2.1459999999999999</v>
      </c>
      <c r="P3473">
        <f>AVERAGE(E3473/L3473)</f>
        <v>35.766666666666666</v>
      </c>
      <c r="Q3473" t="str">
        <f>LEFT(N3473,SEARCH("/",N3473)-1)</f>
        <v>theater</v>
      </c>
      <c r="R3473" t="str">
        <f>RIGHT(N3473,LEN(N3473)-SEARCH("/",N3473))</f>
        <v>plays</v>
      </c>
      <c r="S3473" s="8">
        <f>(((J3473/60)/60)/24)+DATE(1970,1,1)</f>
        <v>41841.820486111108</v>
      </c>
      <c r="T3473" s="8">
        <f>(((I3473/60)/60)/24)+DATE(1970,1,1)</f>
        <v>41882.833333333336</v>
      </c>
      <c r="U3473" s="8">
        <f>VALUE(+LEFT(S3473,5))</f>
        <v>41841</v>
      </c>
      <c r="V3473" t="str">
        <f>VLOOKUP(D3473,X$2:Y$13,2)</f>
        <v>Less than 1000</v>
      </c>
    </row>
    <row r="3474" spans="1:22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>+E3474/D3474</f>
        <v>1.0205</v>
      </c>
      <c r="P3474">
        <f>AVERAGE(E3474/L3474)</f>
        <v>88.739130434782609</v>
      </c>
      <c r="Q3474" t="str">
        <f>LEFT(N3474,SEARCH("/",N3474)-1)</f>
        <v>theater</v>
      </c>
      <c r="R3474" t="str">
        <f>RIGHT(N3474,LEN(N3474)-SEARCH("/",N3474))</f>
        <v>plays</v>
      </c>
      <c r="S3474" s="8">
        <f>(((J3474/60)/60)/24)+DATE(1970,1,1)</f>
        <v>41928.170497685183</v>
      </c>
      <c r="T3474" s="8">
        <f>(((I3474/60)/60)/24)+DATE(1970,1,1)</f>
        <v>41949.249305555553</v>
      </c>
      <c r="U3474" s="8">
        <f>VALUE(+LEFT(S3474,5))</f>
        <v>41928</v>
      </c>
      <c r="V3474" t="str">
        <f>VLOOKUP(D3474,X$2:Y$13,2)</f>
        <v>1000 to 4999</v>
      </c>
    </row>
    <row r="3475" spans="1:22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>+E3475/D3475</f>
        <v>1</v>
      </c>
      <c r="P3475">
        <f>AVERAGE(E3475/L3475)</f>
        <v>148.4848484848485</v>
      </c>
      <c r="Q3475" t="str">
        <f>LEFT(N3475,SEARCH("/",N3475)-1)</f>
        <v>theater</v>
      </c>
      <c r="R3475" t="str">
        <f>RIGHT(N3475,LEN(N3475)-SEARCH("/",N3475))</f>
        <v>plays</v>
      </c>
      <c r="S3475" s="8">
        <f>(((J3475/60)/60)/24)+DATE(1970,1,1)</f>
        <v>42062.834444444445</v>
      </c>
      <c r="T3475" s="8">
        <f>(((I3475/60)/60)/24)+DATE(1970,1,1)</f>
        <v>42083.852083333331</v>
      </c>
      <c r="U3475" s="8">
        <f>VALUE(+LEFT(S3475,5))</f>
        <v>42062</v>
      </c>
      <c r="V3475" t="str">
        <f>VLOOKUP(D3475,X$2:Y$13,2)</f>
        <v>1000 to 4999</v>
      </c>
    </row>
    <row r="3476" spans="1:22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>+E3476/D3476</f>
        <v>1.01</v>
      </c>
      <c r="P3476">
        <f>AVERAGE(E3476/L3476)</f>
        <v>51.794871794871796</v>
      </c>
      <c r="Q3476" t="str">
        <f>LEFT(N3476,SEARCH("/",N3476)-1)</f>
        <v>theater</v>
      </c>
      <c r="R3476" t="str">
        <f>RIGHT(N3476,LEN(N3476)-SEARCH("/",N3476))</f>
        <v>plays</v>
      </c>
      <c r="S3476" s="8">
        <f>(((J3476/60)/60)/24)+DATE(1970,1,1)</f>
        <v>42541.501516203702</v>
      </c>
      <c r="T3476" s="8">
        <f>(((I3476/60)/60)/24)+DATE(1970,1,1)</f>
        <v>42571.501516203702</v>
      </c>
      <c r="U3476" s="8">
        <f>VALUE(+LEFT(S3476,5))</f>
        <v>42541</v>
      </c>
      <c r="V3476" t="str">
        <f>VLOOKUP(D3476,X$2:Y$13,2)</f>
        <v>1000 to 4999</v>
      </c>
    </row>
    <row r="3477" spans="1:22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>+E3477/D3477</f>
        <v>1.1333333333333333</v>
      </c>
      <c r="P3477">
        <f>AVERAGE(E3477/L3477)</f>
        <v>20</v>
      </c>
      <c r="Q3477" t="str">
        <f>LEFT(N3477,SEARCH("/",N3477)-1)</f>
        <v>theater</v>
      </c>
      <c r="R3477" t="str">
        <f>RIGHT(N3477,LEN(N3477)-SEARCH("/",N3477))</f>
        <v>plays</v>
      </c>
      <c r="S3477" s="8">
        <f>(((J3477/60)/60)/24)+DATE(1970,1,1)</f>
        <v>41918.880833333329</v>
      </c>
      <c r="T3477" s="8">
        <f>(((I3477/60)/60)/24)+DATE(1970,1,1)</f>
        <v>41946</v>
      </c>
      <c r="U3477" s="8">
        <f>VALUE(+LEFT(S3477,5))</f>
        <v>41918</v>
      </c>
      <c r="V3477" t="str">
        <f>VLOOKUP(D3477,X$2:Y$13,2)</f>
        <v>Less than 1000</v>
      </c>
    </row>
    <row r="3478" spans="1:22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>+E3478/D3478</f>
        <v>1.04</v>
      </c>
      <c r="P3478">
        <f>AVERAGE(E3478/L3478)</f>
        <v>52</v>
      </c>
      <c r="Q3478" t="str">
        <f>LEFT(N3478,SEARCH("/",N3478)-1)</f>
        <v>theater</v>
      </c>
      <c r="R3478" t="str">
        <f>RIGHT(N3478,LEN(N3478)-SEARCH("/",N3478))</f>
        <v>plays</v>
      </c>
      <c r="S3478" s="8">
        <f>(((J3478/60)/60)/24)+DATE(1970,1,1)</f>
        <v>41921.279976851853</v>
      </c>
      <c r="T3478" s="8">
        <f>(((I3478/60)/60)/24)+DATE(1970,1,1)</f>
        <v>41939.125</v>
      </c>
      <c r="U3478" s="8">
        <f>VALUE(+LEFT(S3478,5))</f>
        <v>41921</v>
      </c>
      <c r="V3478" t="str">
        <f>VLOOKUP(D3478,X$2:Y$13,2)</f>
        <v>Less than 1000</v>
      </c>
    </row>
    <row r="3479" spans="1:22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>+E3479/D3479</f>
        <v>1.1533333333333333</v>
      </c>
      <c r="P3479">
        <f>AVERAGE(E3479/L3479)</f>
        <v>53.230769230769234</v>
      </c>
      <c r="Q3479" t="str">
        <f>LEFT(N3479,SEARCH("/",N3479)-1)</f>
        <v>theater</v>
      </c>
      <c r="R3479" t="str">
        <f>RIGHT(N3479,LEN(N3479)-SEARCH("/",N3479))</f>
        <v>plays</v>
      </c>
      <c r="S3479" s="8">
        <f>(((J3479/60)/60)/24)+DATE(1970,1,1)</f>
        <v>42128.736608796295</v>
      </c>
      <c r="T3479" s="8">
        <f>(((I3479/60)/60)/24)+DATE(1970,1,1)</f>
        <v>42141.125</v>
      </c>
      <c r="U3479" s="8">
        <f>VALUE(+LEFT(S3479,5))</f>
        <v>42128</v>
      </c>
      <c r="V3479" t="str">
        <f>VLOOKUP(D3479,X$2:Y$13,2)</f>
        <v>1000 to 4999</v>
      </c>
    </row>
    <row r="3480" spans="1:22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>+E3480/D3480</f>
        <v>1.1285000000000001</v>
      </c>
      <c r="P3480">
        <f>AVERAGE(E3480/L3480)</f>
        <v>39.596491228070178</v>
      </c>
      <c r="Q3480" t="str">
        <f>LEFT(N3480,SEARCH("/",N3480)-1)</f>
        <v>theater</v>
      </c>
      <c r="R3480" t="str">
        <f>RIGHT(N3480,LEN(N3480)-SEARCH("/",N3480))</f>
        <v>plays</v>
      </c>
      <c r="S3480" s="8">
        <f>(((J3480/60)/60)/24)+DATE(1970,1,1)</f>
        <v>42053.916921296302</v>
      </c>
      <c r="T3480" s="8">
        <f>(((I3480/60)/60)/24)+DATE(1970,1,1)</f>
        <v>42079.875</v>
      </c>
      <c r="U3480" s="8">
        <f>VALUE(+LEFT(S3480,5))</f>
        <v>42053</v>
      </c>
      <c r="V3480" t="str">
        <f>VLOOKUP(D3480,X$2:Y$13,2)</f>
        <v>1000 to 4999</v>
      </c>
    </row>
    <row r="3481" spans="1:22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>+E3481/D3481</f>
        <v>1.2786666666666666</v>
      </c>
      <c r="P3481">
        <f>AVERAGE(E3481/L3481)</f>
        <v>34.25</v>
      </c>
      <c r="Q3481" t="str">
        <f>LEFT(N3481,SEARCH("/",N3481)-1)</f>
        <v>theater</v>
      </c>
      <c r="R3481" t="str">
        <f>RIGHT(N3481,LEN(N3481)-SEARCH("/",N3481))</f>
        <v>plays</v>
      </c>
      <c r="S3481" s="8">
        <f>(((J3481/60)/60)/24)+DATE(1970,1,1)</f>
        <v>41781.855092592588</v>
      </c>
      <c r="T3481" s="8">
        <f>(((I3481/60)/60)/24)+DATE(1970,1,1)</f>
        <v>41811.855092592588</v>
      </c>
      <c r="U3481" s="8">
        <f>VALUE(+LEFT(S3481,5))</f>
        <v>41781</v>
      </c>
      <c r="V3481" t="str">
        <f>VLOOKUP(D3481,X$2:Y$13,2)</f>
        <v>1000 to 4999</v>
      </c>
    </row>
    <row r="3482" spans="1:22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>+E3482/D3482</f>
        <v>1.4266666666666667</v>
      </c>
      <c r="P3482">
        <f>AVERAGE(E3482/L3482)</f>
        <v>164.61538461538461</v>
      </c>
      <c r="Q3482" t="str">
        <f>LEFT(N3482,SEARCH("/",N3482)-1)</f>
        <v>theater</v>
      </c>
      <c r="R3482" t="str">
        <f>RIGHT(N3482,LEN(N3482)-SEARCH("/",N3482))</f>
        <v>plays</v>
      </c>
      <c r="S3482" s="8">
        <f>(((J3482/60)/60)/24)+DATE(1970,1,1)</f>
        <v>42171.317442129628</v>
      </c>
      <c r="T3482" s="8">
        <f>(((I3482/60)/60)/24)+DATE(1970,1,1)</f>
        <v>42195.875</v>
      </c>
      <c r="U3482" s="8">
        <f>VALUE(+LEFT(S3482,5))</f>
        <v>42171</v>
      </c>
      <c r="V3482" t="str">
        <f>VLOOKUP(D3482,X$2:Y$13,2)</f>
        <v>1000 to 4999</v>
      </c>
    </row>
    <row r="3483" spans="1:22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>+E3483/D3483</f>
        <v>1.1879999999999999</v>
      </c>
      <c r="P3483">
        <f>AVERAGE(E3483/L3483)</f>
        <v>125.05263157894737</v>
      </c>
      <c r="Q3483" t="str">
        <f>LEFT(N3483,SEARCH("/",N3483)-1)</f>
        <v>theater</v>
      </c>
      <c r="R3483" t="str">
        <f>RIGHT(N3483,LEN(N3483)-SEARCH("/",N3483))</f>
        <v>plays</v>
      </c>
      <c r="S3483" s="8">
        <f>(((J3483/60)/60)/24)+DATE(1970,1,1)</f>
        <v>41989.24754629629</v>
      </c>
      <c r="T3483" s="8">
        <f>(((I3483/60)/60)/24)+DATE(1970,1,1)</f>
        <v>42006.24754629629</v>
      </c>
      <c r="U3483" s="8">
        <f>VALUE(+LEFT(S3483,5))</f>
        <v>41989</v>
      </c>
      <c r="V3483" t="str">
        <f>VLOOKUP(D3483,X$2:Y$13,2)</f>
        <v>10000 to 14999</v>
      </c>
    </row>
    <row r="3484" spans="1:22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>+E3484/D3484</f>
        <v>1.3833333333333333</v>
      </c>
      <c r="P3484">
        <f>AVERAGE(E3484/L3484)</f>
        <v>51.875</v>
      </c>
      <c r="Q3484" t="str">
        <f>LEFT(N3484,SEARCH("/",N3484)-1)</f>
        <v>theater</v>
      </c>
      <c r="R3484" t="str">
        <f>RIGHT(N3484,LEN(N3484)-SEARCH("/",N3484))</f>
        <v>plays</v>
      </c>
      <c r="S3484" s="8">
        <f>(((J3484/60)/60)/24)+DATE(1970,1,1)</f>
        <v>41796.771597222221</v>
      </c>
      <c r="T3484" s="8">
        <f>(((I3484/60)/60)/24)+DATE(1970,1,1)</f>
        <v>41826.771597222221</v>
      </c>
      <c r="U3484" s="8">
        <f>VALUE(+LEFT(S3484,5))</f>
        <v>41796</v>
      </c>
      <c r="V3484" t="str">
        <f>VLOOKUP(D3484,X$2:Y$13,2)</f>
        <v>1000 to 4999</v>
      </c>
    </row>
    <row r="3485" spans="1:22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>+E3485/D3485</f>
        <v>1.599402985074627</v>
      </c>
      <c r="P3485">
        <f>AVERAGE(E3485/L3485)</f>
        <v>40.285714285714285</v>
      </c>
      <c r="Q3485" t="str">
        <f>LEFT(N3485,SEARCH("/",N3485)-1)</f>
        <v>theater</v>
      </c>
      <c r="R3485" t="str">
        <f>RIGHT(N3485,LEN(N3485)-SEARCH("/",N3485))</f>
        <v>plays</v>
      </c>
      <c r="S3485" s="8">
        <f>(((J3485/60)/60)/24)+DATE(1970,1,1)</f>
        <v>41793.668761574074</v>
      </c>
      <c r="T3485" s="8">
        <f>(((I3485/60)/60)/24)+DATE(1970,1,1)</f>
        <v>41823.668761574074</v>
      </c>
      <c r="U3485" s="8">
        <f>VALUE(+LEFT(S3485,5))</f>
        <v>41793</v>
      </c>
      <c r="V3485" t="str">
        <f>VLOOKUP(D3485,X$2:Y$13,2)</f>
        <v>1000 to 4999</v>
      </c>
    </row>
    <row r="3486" spans="1:22" ht="43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>+E3486/D3486</f>
        <v>1.1424000000000001</v>
      </c>
      <c r="P3486">
        <f>AVERAGE(E3486/L3486)</f>
        <v>64.909090909090907</v>
      </c>
      <c r="Q3486" t="str">
        <f>LEFT(N3486,SEARCH("/",N3486)-1)</f>
        <v>theater</v>
      </c>
      <c r="R3486" t="str">
        <f>RIGHT(N3486,LEN(N3486)-SEARCH("/",N3486))</f>
        <v>plays</v>
      </c>
      <c r="S3486" s="8">
        <f>(((J3486/60)/60)/24)+DATE(1970,1,1)</f>
        <v>42506.760405092587</v>
      </c>
      <c r="T3486" s="8">
        <f>(((I3486/60)/60)/24)+DATE(1970,1,1)</f>
        <v>42536.760405092587</v>
      </c>
      <c r="U3486" s="8">
        <f>VALUE(+LEFT(S3486,5))</f>
        <v>42506</v>
      </c>
      <c r="V3486" t="str">
        <f>VLOOKUP(D3486,X$2:Y$13,2)</f>
        <v>1000 to 4999</v>
      </c>
    </row>
    <row r="3487" spans="1:22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>+E3487/D3487</f>
        <v>1.0060606060606061</v>
      </c>
      <c r="P3487">
        <f>AVERAGE(E3487/L3487)</f>
        <v>55.333333333333336</v>
      </c>
      <c r="Q3487" t="str">
        <f>LEFT(N3487,SEARCH("/",N3487)-1)</f>
        <v>theater</v>
      </c>
      <c r="R3487" t="str">
        <f>RIGHT(N3487,LEN(N3487)-SEARCH("/",N3487))</f>
        <v>plays</v>
      </c>
      <c r="S3487" s="8">
        <f>(((J3487/60)/60)/24)+DATE(1970,1,1)</f>
        <v>42372.693055555559</v>
      </c>
      <c r="T3487" s="8">
        <f>(((I3487/60)/60)/24)+DATE(1970,1,1)</f>
        <v>42402.693055555559</v>
      </c>
      <c r="U3487" s="8">
        <f>VALUE(+LEFT(S3487,5))</f>
        <v>42372</v>
      </c>
      <c r="V3487" t="str">
        <f>VLOOKUP(D3487,X$2:Y$13,2)</f>
        <v>1000 to 4999</v>
      </c>
    </row>
    <row r="3488" spans="1:22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>+E3488/D3488</f>
        <v>1.552</v>
      </c>
      <c r="P3488">
        <f>AVERAGE(E3488/L3488)</f>
        <v>83.142857142857139</v>
      </c>
      <c r="Q3488" t="str">
        <f>LEFT(N3488,SEARCH("/",N3488)-1)</f>
        <v>theater</v>
      </c>
      <c r="R3488" t="str">
        <f>RIGHT(N3488,LEN(N3488)-SEARCH("/",N3488))</f>
        <v>plays</v>
      </c>
      <c r="S3488" s="8">
        <f>(((J3488/60)/60)/24)+DATE(1970,1,1)</f>
        <v>42126.87501157407</v>
      </c>
      <c r="T3488" s="8">
        <f>(((I3488/60)/60)/24)+DATE(1970,1,1)</f>
        <v>42158.290972222225</v>
      </c>
      <c r="U3488" s="8">
        <f>VALUE(+LEFT(S3488,5))</f>
        <v>42126</v>
      </c>
      <c r="V3488" t="str">
        <f>VLOOKUP(D3488,X$2:Y$13,2)</f>
        <v>1000 to 4999</v>
      </c>
    </row>
    <row r="3489" spans="1:22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>+E3489/D3489</f>
        <v>1.2775000000000001</v>
      </c>
      <c r="P3489">
        <f>AVERAGE(E3489/L3489)</f>
        <v>38.712121212121211</v>
      </c>
      <c r="Q3489" t="str">
        <f>LEFT(N3489,SEARCH("/",N3489)-1)</f>
        <v>theater</v>
      </c>
      <c r="R3489" t="str">
        <f>RIGHT(N3489,LEN(N3489)-SEARCH("/",N3489))</f>
        <v>plays</v>
      </c>
      <c r="S3489" s="8">
        <f>(((J3489/60)/60)/24)+DATE(1970,1,1)</f>
        <v>42149.940416666665</v>
      </c>
      <c r="T3489" s="8">
        <f>(((I3489/60)/60)/24)+DATE(1970,1,1)</f>
        <v>42179.940416666665</v>
      </c>
      <c r="U3489" s="8">
        <f>VALUE(+LEFT(S3489,5))</f>
        <v>42149</v>
      </c>
      <c r="V3489" t="str">
        <f>VLOOKUP(D3489,X$2:Y$13,2)</f>
        <v>1000 to 4999</v>
      </c>
    </row>
    <row r="3490" spans="1:22" ht="43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>+E3490/D3490</f>
        <v>1.212</v>
      </c>
      <c r="P3490">
        <f>AVERAGE(E3490/L3490)</f>
        <v>125.37931034482759</v>
      </c>
      <c r="Q3490" t="str">
        <f>LEFT(N3490,SEARCH("/",N3490)-1)</f>
        <v>theater</v>
      </c>
      <c r="R3490" t="str">
        <f>RIGHT(N3490,LEN(N3490)-SEARCH("/",N3490))</f>
        <v>plays</v>
      </c>
      <c r="S3490" s="8">
        <f>(((J3490/60)/60)/24)+DATE(1970,1,1)</f>
        <v>42087.768055555556</v>
      </c>
      <c r="T3490" s="8">
        <f>(((I3490/60)/60)/24)+DATE(1970,1,1)</f>
        <v>42111.666666666672</v>
      </c>
      <c r="U3490" s="8">
        <f>VALUE(+LEFT(S3490,5))</f>
        <v>42087</v>
      </c>
      <c r="V3490" t="str">
        <f>VLOOKUP(D3490,X$2:Y$13,2)</f>
        <v>1000 to 4999</v>
      </c>
    </row>
    <row r="3491" spans="1:22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>+E3491/D3491</f>
        <v>1.127</v>
      </c>
      <c r="P3491">
        <f>AVERAGE(E3491/L3491)</f>
        <v>78.263888888888886</v>
      </c>
      <c r="Q3491" t="str">
        <f>LEFT(N3491,SEARCH("/",N3491)-1)</f>
        <v>theater</v>
      </c>
      <c r="R3491" t="str">
        <f>RIGHT(N3491,LEN(N3491)-SEARCH("/",N3491))</f>
        <v>plays</v>
      </c>
      <c r="S3491" s="8">
        <f>(((J3491/60)/60)/24)+DATE(1970,1,1)</f>
        <v>41753.635775462964</v>
      </c>
      <c r="T3491" s="8">
        <f>(((I3491/60)/60)/24)+DATE(1970,1,1)</f>
        <v>41783.875</v>
      </c>
      <c r="U3491" s="8">
        <f>VALUE(+LEFT(S3491,5))</f>
        <v>41753</v>
      </c>
      <c r="V3491" t="str">
        <f>VLOOKUP(D3491,X$2:Y$13,2)</f>
        <v>5000 to 9999</v>
      </c>
    </row>
    <row r="3492" spans="1:22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>+E3492/D3492</f>
        <v>1.2749999999999999</v>
      </c>
      <c r="P3492">
        <f>AVERAGE(E3492/L3492)</f>
        <v>47.222222222222221</v>
      </c>
      <c r="Q3492" t="str">
        <f>LEFT(N3492,SEARCH("/",N3492)-1)</f>
        <v>theater</v>
      </c>
      <c r="R3492" t="str">
        <f>RIGHT(N3492,LEN(N3492)-SEARCH("/",N3492))</f>
        <v>plays</v>
      </c>
      <c r="S3492" s="8">
        <f>(((J3492/60)/60)/24)+DATE(1970,1,1)</f>
        <v>42443.802361111113</v>
      </c>
      <c r="T3492" s="8">
        <f>(((I3492/60)/60)/24)+DATE(1970,1,1)</f>
        <v>42473.802361111113</v>
      </c>
      <c r="U3492" s="8">
        <f>VALUE(+LEFT(S3492,5))</f>
        <v>42443</v>
      </c>
      <c r="V3492" t="str">
        <f>VLOOKUP(D3492,X$2:Y$13,2)</f>
        <v>1000 to 4999</v>
      </c>
    </row>
    <row r="3493" spans="1:22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>+E3493/D3493</f>
        <v>1.5820000000000001</v>
      </c>
      <c r="P3493">
        <f>AVERAGE(E3493/L3493)</f>
        <v>79.099999999999994</v>
      </c>
      <c r="Q3493" t="str">
        <f>LEFT(N3493,SEARCH("/",N3493)-1)</f>
        <v>theater</v>
      </c>
      <c r="R3493" t="str">
        <f>RIGHT(N3493,LEN(N3493)-SEARCH("/",N3493))</f>
        <v>plays</v>
      </c>
      <c r="S3493" s="8">
        <f>(((J3493/60)/60)/24)+DATE(1970,1,1)</f>
        <v>42121.249814814815</v>
      </c>
      <c r="T3493" s="8">
        <f>(((I3493/60)/60)/24)+DATE(1970,1,1)</f>
        <v>42142.249814814815</v>
      </c>
      <c r="U3493" s="8">
        <f>VALUE(+LEFT(S3493,5))</f>
        <v>42121</v>
      </c>
      <c r="V3493" t="str">
        <f>VLOOKUP(D3493,X$2:Y$13,2)</f>
        <v>Less than 1000</v>
      </c>
    </row>
    <row r="3494" spans="1:22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>+E3494/D3494</f>
        <v>1.0526894736842105</v>
      </c>
      <c r="P3494">
        <f>AVERAGE(E3494/L3494)</f>
        <v>114.29199999999999</v>
      </c>
      <c r="Q3494" t="str">
        <f>LEFT(N3494,SEARCH("/",N3494)-1)</f>
        <v>theater</v>
      </c>
      <c r="R3494" t="str">
        <f>RIGHT(N3494,LEN(N3494)-SEARCH("/",N3494))</f>
        <v>plays</v>
      </c>
      <c r="S3494" s="8">
        <f>(((J3494/60)/60)/24)+DATE(1970,1,1)</f>
        <v>42268.009224537032</v>
      </c>
      <c r="T3494" s="8">
        <f>(((I3494/60)/60)/24)+DATE(1970,1,1)</f>
        <v>42303.009224537032</v>
      </c>
      <c r="U3494" s="8">
        <f>VALUE(+LEFT(S3494,5))</f>
        <v>42268</v>
      </c>
      <c r="V3494" t="str">
        <f>VLOOKUP(D3494,X$2:Y$13,2)</f>
        <v>1000 to 4999</v>
      </c>
    </row>
    <row r="3495" spans="1:22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>+E3495/D3495</f>
        <v>1</v>
      </c>
      <c r="P3495">
        <f>AVERAGE(E3495/L3495)</f>
        <v>51.724137931034484</v>
      </c>
      <c r="Q3495" t="str">
        <f>LEFT(N3495,SEARCH("/",N3495)-1)</f>
        <v>theater</v>
      </c>
      <c r="R3495" t="str">
        <f>RIGHT(N3495,LEN(N3495)-SEARCH("/",N3495))</f>
        <v>plays</v>
      </c>
      <c r="S3495" s="8">
        <f>(((J3495/60)/60)/24)+DATE(1970,1,1)</f>
        <v>41848.866157407407</v>
      </c>
      <c r="T3495" s="8">
        <f>(((I3495/60)/60)/24)+DATE(1970,1,1)</f>
        <v>41868.21597222222</v>
      </c>
      <c r="U3495" s="8">
        <f>VALUE(+LEFT(S3495,5))</f>
        <v>41848</v>
      </c>
      <c r="V3495" t="str">
        <f>VLOOKUP(D3495,X$2:Y$13,2)</f>
        <v>1000 to 4999</v>
      </c>
    </row>
    <row r="3496" spans="1:22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>+E3496/D3496</f>
        <v>1</v>
      </c>
      <c r="P3496">
        <f>AVERAGE(E3496/L3496)</f>
        <v>30.76923076923077</v>
      </c>
      <c r="Q3496" t="str">
        <f>LEFT(N3496,SEARCH("/",N3496)-1)</f>
        <v>theater</v>
      </c>
      <c r="R3496" t="str">
        <f>RIGHT(N3496,LEN(N3496)-SEARCH("/",N3496))</f>
        <v>plays</v>
      </c>
      <c r="S3496" s="8">
        <f>(((J3496/60)/60)/24)+DATE(1970,1,1)</f>
        <v>42689.214988425927</v>
      </c>
      <c r="T3496" s="8">
        <f>(((I3496/60)/60)/24)+DATE(1970,1,1)</f>
        <v>42700.25</v>
      </c>
      <c r="U3496" s="8">
        <f>VALUE(+LEFT(S3496,5))</f>
        <v>42689</v>
      </c>
      <c r="V3496" t="str">
        <f>VLOOKUP(D3496,X$2:Y$13,2)</f>
        <v>Less than 1000</v>
      </c>
    </row>
    <row r="3497" spans="1:22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>+E3497/D3497</f>
        <v>1.0686</v>
      </c>
      <c r="P3497">
        <f>AVERAGE(E3497/L3497)</f>
        <v>74.208333333333329</v>
      </c>
      <c r="Q3497" t="str">
        <f>LEFT(N3497,SEARCH("/",N3497)-1)</f>
        <v>theater</v>
      </c>
      <c r="R3497" t="str">
        <f>RIGHT(N3497,LEN(N3497)-SEARCH("/",N3497))</f>
        <v>plays</v>
      </c>
      <c r="S3497" s="8">
        <f>(((J3497/60)/60)/24)+DATE(1970,1,1)</f>
        <v>41915.762835648151</v>
      </c>
      <c r="T3497" s="8">
        <f>(((I3497/60)/60)/24)+DATE(1970,1,1)</f>
        <v>41944.720833333333</v>
      </c>
      <c r="U3497" s="8">
        <f>VALUE(+LEFT(S3497,5))</f>
        <v>41915</v>
      </c>
      <c r="V3497" t="str">
        <f>VLOOKUP(D3497,X$2:Y$13,2)</f>
        <v>5000 to 9999</v>
      </c>
    </row>
    <row r="3498" spans="1:22" ht="43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>+E3498/D3498</f>
        <v>1.244</v>
      </c>
      <c r="P3498">
        <f>AVERAGE(E3498/L3498)</f>
        <v>47.846153846153847</v>
      </c>
      <c r="Q3498" t="str">
        <f>LEFT(N3498,SEARCH("/",N3498)-1)</f>
        <v>theater</v>
      </c>
      <c r="R3498" t="str">
        <f>RIGHT(N3498,LEN(N3498)-SEARCH("/",N3498))</f>
        <v>plays</v>
      </c>
      <c r="S3498" s="8">
        <f>(((J3498/60)/60)/24)+DATE(1970,1,1)</f>
        <v>42584.846828703703</v>
      </c>
      <c r="T3498" s="8">
        <f>(((I3498/60)/60)/24)+DATE(1970,1,1)</f>
        <v>42624.846828703703</v>
      </c>
      <c r="U3498" s="8">
        <f>VALUE(+LEFT(S3498,5))</f>
        <v>42584</v>
      </c>
      <c r="V3498" t="str">
        <f>VLOOKUP(D3498,X$2:Y$13,2)</f>
        <v>1000 to 4999</v>
      </c>
    </row>
    <row r="3499" spans="1:22" ht="43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>+E3499/D3499</f>
        <v>1.0870406189555126</v>
      </c>
      <c r="P3499">
        <f>AVERAGE(E3499/L3499)</f>
        <v>34.408163265306122</v>
      </c>
      <c r="Q3499" t="str">
        <f>LEFT(N3499,SEARCH("/",N3499)-1)</f>
        <v>theater</v>
      </c>
      <c r="R3499" t="str">
        <f>RIGHT(N3499,LEN(N3499)-SEARCH("/",N3499))</f>
        <v>plays</v>
      </c>
      <c r="S3499" s="8">
        <f>(((J3499/60)/60)/24)+DATE(1970,1,1)</f>
        <v>42511.741944444439</v>
      </c>
      <c r="T3499" s="8">
        <f>(((I3499/60)/60)/24)+DATE(1970,1,1)</f>
        <v>42523.916666666672</v>
      </c>
      <c r="U3499" s="8">
        <f>VALUE(+LEFT(S3499,5))</f>
        <v>42511</v>
      </c>
      <c r="V3499" t="str">
        <f>VLOOKUP(D3499,X$2:Y$13,2)</f>
        <v>1000 to 4999</v>
      </c>
    </row>
    <row r="3500" spans="1:22" ht="43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>+E3500/D3500</f>
        <v>1.0242424242424242</v>
      </c>
      <c r="P3500">
        <f>AVERAGE(E3500/L3500)</f>
        <v>40.238095238095241</v>
      </c>
      <c r="Q3500" t="str">
        <f>LEFT(N3500,SEARCH("/",N3500)-1)</f>
        <v>theater</v>
      </c>
      <c r="R3500" t="str">
        <f>RIGHT(N3500,LEN(N3500)-SEARCH("/",N3500))</f>
        <v>plays</v>
      </c>
      <c r="S3500" s="8">
        <f>(((J3500/60)/60)/24)+DATE(1970,1,1)</f>
        <v>42459.15861111111</v>
      </c>
      <c r="T3500" s="8">
        <f>(((I3500/60)/60)/24)+DATE(1970,1,1)</f>
        <v>42518.905555555553</v>
      </c>
      <c r="U3500" s="8">
        <f>VALUE(+LEFT(S3500,5))</f>
        <v>42459</v>
      </c>
      <c r="V3500" t="str">
        <f>VLOOKUP(D3500,X$2:Y$13,2)</f>
        <v>1000 to 4999</v>
      </c>
    </row>
    <row r="3501" spans="1:22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>+E3501/D3501</f>
        <v>1.0549999999999999</v>
      </c>
      <c r="P3501">
        <f>AVERAGE(E3501/L3501)</f>
        <v>60.285714285714285</v>
      </c>
      <c r="Q3501" t="str">
        <f>LEFT(N3501,SEARCH("/",N3501)-1)</f>
        <v>theater</v>
      </c>
      <c r="R3501" t="str">
        <f>RIGHT(N3501,LEN(N3501)-SEARCH("/",N3501))</f>
        <v>plays</v>
      </c>
      <c r="S3501" s="8">
        <f>(((J3501/60)/60)/24)+DATE(1970,1,1)</f>
        <v>42132.036168981482</v>
      </c>
      <c r="T3501" s="8">
        <f>(((I3501/60)/60)/24)+DATE(1970,1,1)</f>
        <v>42186.290972222225</v>
      </c>
      <c r="U3501" s="8">
        <f>VALUE(+LEFT(S3501,5))</f>
        <v>42132</v>
      </c>
      <c r="V3501" t="str">
        <f>VLOOKUP(D3501,X$2:Y$13,2)</f>
        <v>1000 to 4999</v>
      </c>
    </row>
    <row r="3502" spans="1:22" ht="43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>+E3502/D3502</f>
        <v>1.0629999999999999</v>
      </c>
      <c r="P3502">
        <f>AVERAGE(E3502/L3502)</f>
        <v>25.30952380952381</v>
      </c>
      <c r="Q3502" t="str">
        <f>LEFT(N3502,SEARCH("/",N3502)-1)</f>
        <v>theater</v>
      </c>
      <c r="R3502" t="str">
        <f>RIGHT(N3502,LEN(N3502)-SEARCH("/",N3502))</f>
        <v>plays</v>
      </c>
      <c r="S3502" s="8">
        <f>(((J3502/60)/60)/24)+DATE(1970,1,1)</f>
        <v>42419.91942129629</v>
      </c>
      <c r="T3502" s="8">
        <f>(((I3502/60)/60)/24)+DATE(1970,1,1)</f>
        <v>42436.207638888889</v>
      </c>
      <c r="U3502" s="8">
        <f>VALUE(+LEFT(S3502,5))</f>
        <v>42419</v>
      </c>
      <c r="V3502" t="str">
        <f>VLOOKUP(D3502,X$2:Y$13,2)</f>
        <v>1000 to 4999</v>
      </c>
    </row>
    <row r="3503" spans="1:22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>+E3503/D3503</f>
        <v>1.0066666666666666</v>
      </c>
      <c r="P3503">
        <f>AVERAGE(E3503/L3503)</f>
        <v>35.952380952380949</v>
      </c>
      <c r="Q3503" t="str">
        <f>LEFT(N3503,SEARCH("/",N3503)-1)</f>
        <v>theater</v>
      </c>
      <c r="R3503" t="str">
        <f>RIGHT(N3503,LEN(N3503)-SEARCH("/",N3503))</f>
        <v>plays</v>
      </c>
      <c r="S3503" s="8">
        <f>(((J3503/60)/60)/24)+DATE(1970,1,1)</f>
        <v>42233.763831018514</v>
      </c>
      <c r="T3503" s="8">
        <f>(((I3503/60)/60)/24)+DATE(1970,1,1)</f>
        <v>42258.763831018514</v>
      </c>
      <c r="U3503" s="8">
        <f>VALUE(+LEFT(S3503,5))</f>
        <v>42233</v>
      </c>
      <c r="V3503" t="str">
        <f>VLOOKUP(D3503,X$2:Y$13,2)</f>
        <v>1000 to 4999</v>
      </c>
    </row>
    <row r="3504" spans="1:22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>+E3504/D3504</f>
        <v>1.054</v>
      </c>
      <c r="P3504">
        <f>AVERAGE(E3504/L3504)</f>
        <v>136</v>
      </c>
      <c r="Q3504" t="str">
        <f>LEFT(N3504,SEARCH("/",N3504)-1)</f>
        <v>theater</v>
      </c>
      <c r="R3504" t="str">
        <f>RIGHT(N3504,LEN(N3504)-SEARCH("/",N3504))</f>
        <v>plays</v>
      </c>
      <c r="S3504" s="8">
        <f>(((J3504/60)/60)/24)+DATE(1970,1,1)</f>
        <v>42430.839398148149</v>
      </c>
      <c r="T3504" s="8">
        <f>(((I3504/60)/60)/24)+DATE(1970,1,1)</f>
        <v>42445.165972222225</v>
      </c>
      <c r="U3504" s="8">
        <f>VALUE(+LEFT(S3504,5))</f>
        <v>42430</v>
      </c>
      <c r="V3504" t="str">
        <f>VLOOKUP(D3504,X$2:Y$13,2)</f>
        <v>1000 to 4999</v>
      </c>
    </row>
    <row r="3505" spans="1:22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>+E3505/D3505</f>
        <v>1.0755999999999999</v>
      </c>
      <c r="P3505">
        <f>AVERAGE(E3505/L3505)</f>
        <v>70.763157894736835</v>
      </c>
      <c r="Q3505" t="str">
        <f>LEFT(N3505,SEARCH("/",N3505)-1)</f>
        <v>theater</v>
      </c>
      <c r="R3505" t="str">
        <f>RIGHT(N3505,LEN(N3505)-SEARCH("/",N3505))</f>
        <v>plays</v>
      </c>
      <c r="S3505" s="8">
        <f>(((J3505/60)/60)/24)+DATE(1970,1,1)</f>
        <v>42545.478333333333</v>
      </c>
      <c r="T3505" s="8">
        <f>(((I3505/60)/60)/24)+DATE(1970,1,1)</f>
        <v>42575.478333333333</v>
      </c>
      <c r="U3505" s="8">
        <f>VALUE(+LEFT(S3505,5))</f>
        <v>42545</v>
      </c>
      <c r="V3505" t="str">
        <f>VLOOKUP(D3505,X$2:Y$13,2)</f>
        <v>1000 to 4999</v>
      </c>
    </row>
    <row r="3506" spans="1:22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>+E3506/D3506</f>
        <v>1</v>
      </c>
      <c r="P3506">
        <f>AVERAGE(E3506/L3506)</f>
        <v>125</v>
      </c>
      <c r="Q3506" t="str">
        <f>LEFT(N3506,SEARCH("/",N3506)-1)</f>
        <v>theater</v>
      </c>
      <c r="R3506" t="str">
        <f>RIGHT(N3506,LEN(N3506)-SEARCH("/",N3506))</f>
        <v>plays</v>
      </c>
      <c r="S3506" s="8">
        <f>(((J3506/60)/60)/24)+DATE(1970,1,1)</f>
        <v>42297.748738425929</v>
      </c>
      <c r="T3506" s="8">
        <f>(((I3506/60)/60)/24)+DATE(1970,1,1)</f>
        <v>42327.790405092594</v>
      </c>
      <c r="U3506" s="8">
        <f>VALUE(+LEFT(S3506,5))</f>
        <v>42297</v>
      </c>
      <c r="V3506" t="str">
        <f>VLOOKUP(D3506,X$2:Y$13,2)</f>
        <v>1000 to 4999</v>
      </c>
    </row>
    <row r="3507" spans="1:22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>+E3507/D3507</f>
        <v>1.0376000000000001</v>
      </c>
      <c r="P3507">
        <f>AVERAGE(E3507/L3507)</f>
        <v>66.512820512820511</v>
      </c>
      <c r="Q3507" t="str">
        <f>LEFT(N3507,SEARCH("/",N3507)-1)</f>
        <v>theater</v>
      </c>
      <c r="R3507" t="str">
        <f>RIGHT(N3507,LEN(N3507)-SEARCH("/",N3507))</f>
        <v>plays</v>
      </c>
      <c r="S3507" s="8">
        <f>(((J3507/60)/60)/24)+DATE(1970,1,1)</f>
        <v>41760.935706018521</v>
      </c>
      <c r="T3507" s="8">
        <f>(((I3507/60)/60)/24)+DATE(1970,1,1)</f>
        <v>41772.166666666664</v>
      </c>
      <c r="U3507" s="8">
        <f>VALUE(+LEFT(S3507,5))</f>
        <v>41760</v>
      </c>
      <c r="V3507" t="str">
        <f>VLOOKUP(D3507,X$2:Y$13,2)</f>
        <v>1000 to 4999</v>
      </c>
    </row>
    <row r="3508" spans="1:22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>+E3508/D3508</f>
        <v>1.0149999999999999</v>
      </c>
      <c r="P3508">
        <f>AVERAGE(E3508/L3508)</f>
        <v>105</v>
      </c>
      <c r="Q3508" t="str">
        <f>LEFT(N3508,SEARCH("/",N3508)-1)</f>
        <v>theater</v>
      </c>
      <c r="R3508" t="str">
        <f>RIGHT(N3508,LEN(N3508)-SEARCH("/",N3508))</f>
        <v>plays</v>
      </c>
      <c r="S3508" s="8">
        <f>(((J3508/60)/60)/24)+DATE(1970,1,1)</f>
        <v>41829.734259259261</v>
      </c>
      <c r="T3508" s="8">
        <f>(((I3508/60)/60)/24)+DATE(1970,1,1)</f>
        <v>41874.734259259261</v>
      </c>
      <c r="U3508" s="8">
        <f>VALUE(+LEFT(S3508,5))</f>
        <v>41829</v>
      </c>
      <c r="V3508" t="str">
        <f>VLOOKUP(D3508,X$2:Y$13,2)</f>
        <v>1000 to 4999</v>
      </c>
    </row>
    <row r="3509" spans="1:22" ht="28.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>+E3509/D3509</f>
        <v>1.044</v>
      </c>
      <c r="P3509">
        <f>AVERAGE(E3509/L3509)</f>
        <v>145</v>
      </c>
      <c r="Q3509" t="str">
        <f>LEFT(N3509,SEARCH("/",N3509)-1)</f>
        <v>theater</v>
      </c>
      <c r="R3509" t="str">
        <f>RIGHT(N3509,LEN(N3509)-SEARCH("/",N3509))</f>
        <v>plays</v>
      </c>
      <c r="S3509" s="8">
        <f>(((J3509/60)/60)/24)+DATE(1970,1,1)</f>
        <v>42491.92288194444</v>
      </c>
      <c r="T3509" s="8">
        <f>(((I3509/60)/60)/24)+DATE(1970,1,1)</f>
        <v>42521.92288194444</v>
      </c>
      <c r="U3509" s="8">
        <f>VALUE(+LEFT(S3509,5))</f>
        <v>42491</v>
      </c>
      <c r="V3509" t="str">
        <f>VLOOKUP(D3509,X$2:Y$13,2)</f>
        <v>10000 to 14999</v>
      </c>
    </row>
    <row r="3510" spans="1:22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>+E3510/D3510</f>
        <v>1.8</v>
      </c>
      <c r="P3510">
        <f>AVERAGE(E3510/L3510)</f>
        <v>12</v>
      </c>
      <c r="Q3510" t="str">
        <f>LEFT(N3510,SEARCH("/",N3510)-1)</f>
        <v>theater</v>
      </c>
      <c r="R3510" t="str">
        <f>RIGHT(N3510,LEN(N3510)-SEARCH("/",N3510))</f>
        <v>plays</v>
      </c>
      <c r="S3510" s="8">
        <f>(((J3510/60)/60)/24)+DATE(1970,1,1)</f>
        <v>42477.729780092588</v>
      </c>
      <c r="T3510" s="8">
        <f>(((I3510/60)/60)/24)+DATE(1970,1,1)</f>
        <v>42500.875</v>
      </c>
      <c r="U3510" s="8">
        <f>VALUE(+LEFT(S3510,5))</f>
        <v>42477</v>
      </c>
      <c r="V3510" t="str">
        <f>VLOOKUP(D3510,X$2:Y$13,2)</f>
        <v>Less than 1000</v>
      </c>
    </row>
    <row r="3511" spans="1:22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>+E3511/D3511</f>
        <v>1.0633333333333332</v>
      </c>
      <c r="P3511">
        <f>AVERAGE(E3511/L3511)</f>
        <v>96.666666666666671</v>
      </c>
      <c r="Q3511" t="str">
        <f>LEFT(N3511,SEARCH("/",N3511)-1)</f>
        <v>theater</v>
      </c>
      <c r="R3511" t="str">
        <f>RIGHT(N3511,LEN(N3511)-SEARCH("/",N3511))</f>
        <v>plays</v>
      </c>
      <c r="S3511" s="8">
        <f>(((J3511/60)/60)/24)+DATE(1970,1,1)</f>
        <v>41950.859560185185</v>
      </c>
      <c r="T3511" s="8">
        <f>(((I3511/60)/60)/24)+DATE(1970,1,1)</f>
        <v>41964.204861111109</v>
      </c>
      <c r="U3511" s="8">
        <f>VALUE(+LEFT(S3511,5))</f>
        <v>41950</v>
      </c>
      <c r="V3511" t="str">
        <f>VLOOKUP(D3511,X$2:Y$13,2)</f>
        <v>1000 to 4999</v>
      </c>
    </row>
    <row r="3512" spans="1:22" ht="43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>+E3512/D3512</f>
        <v>1.0055555555555555</v>
      </c>
      <c r="P3512">
        <f>AVERAGE(E3512/L3512)</f>
        <v>60.333333333333336</v>
      </c>
      <c r="Q3512" t="str">
        <f>LEFT(N3512,SEARCH("/",N3512)-1)</f>
        <v>theater</v>
      </c>
      <c r="R3512" t="str">
        <f>RIGHT(N3512,LEN(N3512)-SEARCH("/",N3512))</f>
        <v>plays</v>
      </c>
      <c r="S3512" s="8">
        <f>(((J3512/60)/60)/24)+DATE(1970,1,1)</f>
        <v>41802.62090277778</v>
      </c>
      <c r="T3512" s="8">
        <f>(((I3512/60)/60)/24)+DATE(1970,1,1)</f>
        <v>41822.62090277778</v>
      </c>
      <c r="U3512" s="8">
        <f>VALUE(+LEFT(S3512,5))</f>
        <v>41802</v>
      </c>
      <c r="V3512" t="str">
        <f>VLOOKUP(D3512,X$2:Y$13,2)</f>
        <v>Less than 1000</v>
      </c>
    </row>
    <row r="3513" spans="1:22" ht="28.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>+E3513/D3513</f>
        <v>1.012</v>
      </c>
      <c r="P3513">
        <f>AVERAGE(E3513/L3513)</f>
        <v>79.89473684210526</v>
      </c>
      <c r="Q3513" t="str">
        <f>LEFT(N3513,SEARCH("/",N3513)-1)</f>
        <v>theater</v>
      </c>
      <c r="R3513" t="str">
        <f>RIGHT(N3513,LEN(N3513)-SEARCH("/",N3513))</f>
        <v>plays</v>
      </c>
      <c r="S3513" s="8">
        <f>(((J3513/60)/60)/24)+DATE(1970,1,1)</f>
        <v>41927.873784722222</v>
      </c>
      <c r="T3513" s="8">
        <f>(((I3513/60)/60)/24)+DATE(1970,1,1)</f>
        <v>41950.770833333336</v>
      </c>
      <c r="U3513" s="8">
        <f>VALUE(+LEFT(S3513,5))</f>
        <v>41927</v>
      </c>
      <c r="V3513" t="str">
        <f>VLOOKUP(D3513,X$2:Y$13,2)</f>
        <v>1000 to 4999</v>
      </c>
    </row>
    <row r="3514" spans="1:22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>+E3514/D3514</f>
        <v>1</v>
      </c>
      <c r="P3514">
        <f>AVERAGE(E3514/L3514)</f>
        <v>58.823529411764703</v>
      </c>
      <c r="Q3514" t="str">
        <f>LEFT(N3514,SEARCH("/",N3514)-1)</f>
        <v>theater</v>
      </c>
      <c r="R3514" t="str">
        <f>RIGHT(N3514,LEN(N3514)-SEARCH("/",N3514))</f>
        <v>plays</v>
      </c>
      <c r="S3514" s="8">
        <f>(((J3514/60)/60)/24)+DATE(1970,1,1)</f>
        <v>42057.536944444444</v>
      </c>
      <c r="T3514" s="8">
        <f>(((I3514/60)/60)/24)+DATE(1970,1,1)</f>
        <v>42117.49527777778</v>
      </c>
      <c r="U3514" s="8">
        <f>VALUE(+LEFT(S3514,5))</f>
        <v>42057</v>
      </c>
      <c r="V3514" t="str">
        <f>VLOOKUP(D3514,X$2:Y$13,2)</f>
        <v>1000 to 4999</v>
      </c>
    </row>
    <row r="3515" spans="1:22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>+E3515/D3515</f>
        <v>1.1839285714285714</v>
      </c>
      <c r="P3515">
        <f>AVERAGE(E3515/L3515)</f>
        <v>75.340909090909093</v>
      </c>
      <c r="Q3515" t="str">
        <f>LEFT(N3515,SEARCH("/",N3515)-1)</f>
        <v>theater</v>
      </c>
      <c r="R3515" t="str">
        <f>RIGHT(N3515,LEN(N3515)-SEARCH("/",N3515))</f>
        <v>plays</v>
      </c>
      <c r="S3515" s="8">
        <f>(((J3515/60)/60)/24)+DATE(1970,1,1)</f>
        <v>41781.096203703702</v>
      </c>
      <c r="T3515" s="8">
        <f>(((I3515/60)/60)/24)+DATE(1970,1,1)</f>
        <v>41794.207638888889</v>
      </c>
      <c r="U3515" s="8">
        <f>VALUE(+LEFT(S3515,5))</f>
        <v>41781</v>
      </c>
      <c r="V3515" t="str">
        <f>VLOOKUP(D3515,X$2:Y$13,2)</f>
        <v>1000 to 4999</v>
      </c>
    </row>
    <row r="3516" spans="1:22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>+E3516/D3516</f>
        <v>1.1000000000000001</v>
      </c>
      <c r="P3516">
        <f>AVERAGE(E3516/L3516)</f>
        <v>55</v>
      </c>
      <c r="Q3516" t="str">
        <f>LEFT(N3516,SEARCH("/",N3516)-1)</f>
        <v>theater</v>
      </c>
      <c r="R3516" t="str">
        <f>RIGHT(N3516,LEN(N3516)-SEARCH("/",N3516))</f>
        <v>plays</v>
      </c>
      <c r="S3516" s="8">
        <f>(((J3516/60)/60)/24)+DATE(1970,1,1)</f>
        <v>42020.846666666665</v>
      </c>
      <c r="T3516" s="8">
        <f>(((I3516/60)/60)/24)+DATE(1970,1,1)</f>
        <v>42037.207638888889</v>
      </c>
      <c r="U3516" s="8">
        <f>VALUE(+LEFT(S3516,5))</f>
        <v>42020</v>
      </c>
      <c r="V3516" t="str">
        <f>VLOOKUP(D3516,X$2:Y$13,2)</f>
        <v>Less than 1000</v>
      </c>
    </row>
    <row r="3517" spans="1:22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>+E3517/D3517</f>
        <v>1.0266666666666666</v>
      </c>
      <c r="P3517">
        <f>AVERAGE(E3517/L3517)</f>
        <v>66.956521739130437</v>
      </c>
      <c r="Q3517" t="str">
        <f>LEFT(N3517,SEARCH("/",N3517)-1)</f>
        <v>theater</v>
      </c>
      <c r="R3517" t="str">
        <f>RIGHT(N3517,LEN(N3517)-SEARCH("/",N3517))</f>
        <v>plays</v>
      </c>
      <c r="S3517" s="8">
        <f>(((J3517/60)/60)/24)+DATE(1970,1,1)</f>
        <v>42125.772812499999</v>
      </c>
      <c r="T3517" s="8">
        <f>(((I3517/60)/60)/24)+DATE(1970,1,1)</f>
        <v>42155.772812499999</v>
      </c>
      <c r="U3517" s="8">
        <f>VALUE(+LEFT(S3517,5))</f>
        <v>42125</v>
      </c>
      <c r="V3517" t="str">
        <f>VLOOKUP(D3517,X$2:Y$13,2)</f>
        <v>1000 to 4999</v>
      </c>
    </row>
    <row r="3518" spans="1:22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>+E3518/D3518</f>
        <v>1</v>
      </c>
      <c r="P3518">
        <f>AVERAGE(E3518/L3518)</f>
        <v>227.27272727272728</v>
      </c>
      <c r="Q3518" t="str">
        <f>LEFT(N3518,SEARCH("/",N3518)-1)</f>
        <v>theater</v>
      </c>
      <c r="R3518" t="str">
        <f>RIGHT(N3518,LEN(N3518)-SEARCH("/",N3518))</f>
        <v>plays</v>
      </c>
      <c r="S3518" s="8">
        <f>(((J3518/60)/60)/24)+DATE(1970,1,1)</f>
        <v>41856.010069444441</v>
      </c>
      <c r="T3518" s="8">
        <f>(((I3518/60)/60)/24)+DATE(1970,1,1)</f>
        <v>41890.125</v>
      </c>
      <c r="U3518" s="8">
        <f>VALUE(+LEFT(S3518,5))</f>
        <v>41856</v>
      </c>
      <c r="V3518" t="str">
        <f>VLOOKUP(D3518,X$2:Y$13,2)</f>
        <v>1000 to 4999</v>
      </c>
    </row>
    <row r="3519" spans="1:22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>+E3519/D3519</f>
        <v>1</v>
      </c>
      <c r="P3519">
        <f>AVERAGE(E3519/L3519)</f>
        <v>307.69230769230768</v>
      </c>
      <c r="Q3519" t="str">
        <f>LEFT(N3519,SEARCH("/",N3519)-1)</f>
        <v>theater</v>
      </c>
      <c r="R3519" t="str">
        <f>RIGHT(N3519,LEN(N3519)-SEARCH("/",N3519))</f>
        <v>plays</v>
      </c>
      <c r="S3519" s="8">
        <f>(((J3519/60)/60)/24)+DATE(1970,1,1)</f>
        <v>41794.817523148151</v>
      </c>
      <c r="T3519" s="8">
        <f>(((I3519/60)/60)/24)+DATE(1970,1,1)</f>
        <v>41824.458333333336</v>
      </c>
      <c r="U3519" s="8">
        <f>VALUE(+LEFT(S3519,5))</f>
        <v>41794</v>
      </c>
      <c r="V3519" t="str">
        <f>VLOOKUP(D3519,X$2:Y$13,2)</f>
        <v>1000 to 4999</v>
      </c>
    </row>
    <row r="3520" spans="1:22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>+E3520/D3520</f>
        <v>1.10046</v>
      </c>
      <c r="P3520">
        <f>AVERAGE(E3520/L3520)</f>
        <v>50.020909090909093</v>
      </c>
      <c r="Q3520" t="str">
        <f>LEFT(N3520,SEARCH("/",N3520)-1)</f>
        <v>theater</v>
      </c>
      <c r="R3520" t="str">
        <f>RIGHT(N3520,LEN(N3520)-SEARCH("/",N3520))</f>
        <v>plays</v>
      </c>
      <c r="S3520" s="8">
        <f>(((J3520/60)/60)/24)+DATE(1970,1,1)</f>
        <v>41893.783553240741</v>
      </c>
      <c r="T3520" s="8">
        <f>(((I3520/60)/60)/24)+DATE(1970,1,1)</f>
        <v>41914.597916666666</v>
      </c>
      <c r="U3520" s="8">
        <f>VALUE(+LEFT(S3520,5))</f>
        <v>41893</v>
      </c>
      <c r="V3520" t="str">
        <f>VLOOKUP(D3520,X$2:Y$13,2)</f>
        <v>1000 to 4999</v>
      </c>
    </row>
    <row r="3521" spans="1:22" ht="28.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>+E3521/D3521</f>
        <v>1.0135000000000001</v>
      </c>
      <c r="P3521">
        <f>AVERAGE(E3521/L3521)</f>
        <v>72.392857142857139</v>
      </c>
      <c r="Q3521" t="str">
        <f>LEFT(N3521,SEARCH("/",N3521)-1)</f>
        <v>theater</v>
      </c>
      <c r="R3521" t="str">
        <f>RIGHT(N3521,LEN(N3521)-SEARCH("/",N3521))</f>
        <v>plays</v>
      </c>
      <c r="S3521" s="8">
        <f>(((J3521/60)/60)/24)+DATE(1970,1,1)</f>
        <v>42037.598958333328</v>
      </c>
      <c r="T3521" s="8">
        <f>(((I3521/60)/60)/24)+DATE(1970,1,1)</f>
        <v>42067.598958333328</v>
      </c>
      <c r="U3521" s="8">
        <f>VALUE(+LEFT(S3521,5))</f>
        <v>42037</v>
      </c>
      <c r="V3521" t="str">
        <f>VLOOKUP(D3521,X$2:Y$13,2)</f>
        <v>1000 to 4999</v>
      </c>
    </row>
    <row r="3522" spans="1:22" ht="28.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>+E3522/D3522</f>
        <v>1.0075000000000001</v>
      </c>
      <c r="P3522">
        <f>AVERAGE(E3522/L3522)</f>
        <v>95.952380952380949</v>
      </c>
      <c r="Q3522" t="str">
        <f>LEFT(N3522,SEARCH("/",N3522)-1)</f>
        <v>theater</v>
      </c>
      <c r="R3522" t="str">
        <f>RIGHT(N3522,LEN(N3522)-SEARCH("/",N3522))</f>
        <v>plays</v>
      </c>
      <c r="S3522" s="8">
        <f>(((J3522/60)/60)/24)+DATE(1970,1,1)</f>
        <v>42227.824212962965</v>
      </c>
      <c r="T3522" s="8">
        <f>(((I3522/60)/60)/24)+DATE(1970,1,1)</f>
        <v>42253.57430555555</v>
      </c>
      <c r="U3522" s="8">
        <f>VALUE(+LEFT(S3522,5))</f>
        <v>42227</v>
      </c>
      <c r="V3522" t="str">
        <f>VLOOKUP(D3522,X$2:Y$13,2)</f>
        <v>1000 to 4999</v>
      </c>
    </row>
    <row r="3523" spans="1:22" ht="43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>+E3523/D3523</f>
        <v>1.6942857142857144</v>
      </c>
      <c r="P3523">
        <f>AVERAGE(E3523/L3523)</f>
        <v>45.615384615384613</v>
      </c>
      <c r="Q3523" t="str">
        <f>LEFT(N3523,SEARCH("/",N3523)-1)</f>
        <v>theater</v>
      </c>
      <c r="R3523" t="str">
        <f>RIGHT(N3523,LEN(N3523)-SEARCH("/",N3523))</f>
        <v>plays</v>
      </c>
      <c r="S3523" s="8">
        <f>(((J3523/60)/60)/24)+DATE(1970,1,1)</f>
        <v>41881.361342592594</v>
      </c>
      <c r="T3523" s="8">
        <f>(((I3523/60)/60)/24)+DATE(1970,1,1)</f>
        <v>41911.361342592594</v>
      </c>
      <c r="U3523" s="8">
        <f>VALUE(+LEFT(S3523,5))</f>
        <v>41881</v>
      </c>
      <c r="V3523" t="str">
        <f>VLOOKUP(D3523,X$2:Y$13,2)</f>
        <v>Less than 1000</v>
      </c>
    </row>
    <row r="3524" spans="1:22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>+E3524/D3524</f>
        <v>1</v>
      </c>
      <c r="P3524">
        <f>AVERAGE(E3524/L3524)</f>
        <v>41.029411764705884</v>
      </c>
      <c r="Q3524" t="str">
        <f>LEFT(N3524,SEARCH("/",N3524)-1)</f>
        <v>theater</v>
      </c>
      <c r="R3524" t="str">
        <f>RIGHT(N3524,LEN(N3524)-SEARCH("/",N3524))</f>
        <v>plays</v>
      </c>
      <c r="S3524" s="8">
        <f>(((J3524/60)/60)/24)+DATE(1970,1,1)</f>
        <v>42234.789884259255</v>
      </c>
      <c r="T3524" s="8">
        <f>(((I3524/60)/60)/24)+DATE(1970,1,1)</f>
        <v>42262.420833333337</v>
      </c>
      <c r="U3524" s="8">
        <f>VALUE(+LEFT(S3524,5))</f>
        <v>42234</v>
      </c>
      <c r="V3524" t="str">
        <f>VLOOKUP(D3524,X$2:Y$13,2)</f>
        <v>1000 to 4999</v>
      </c>
    </row>
    <row r="3525" spans="1:22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>+E3525/D3525</f>
        <v>1.1365000000000001</v>
      </c>
      <c r="P3525">
        <f>AVERAGE(E3525/L3525)</f>
        <v>56.825000000000003</v>
      </c>
      <c r="Q3525" t="str">
        <f>LEFT(N3525,SEARCH("/",N3525)-1)</f>
        <v>theater</v>
      </c>
      <c r="R3525" t="str">
        <f>RIGHT(N3525,LEN(N3525)-SEARCH("/",N3525))</f>
        <v>plays</v>
      </c>
      <c r="S3525" s="8">
        <f>(((J3525/60)/60)/24)+DATE(1970,1,1)</f>
        <v>42581.397546296299</v>
      </c>
      <c r="T3525" s="8">
        <f>(((I3525/60)/60)/24)+DATE(1970,1,1)</f>
        <v>42638.958333333328</v>
      </c>
      <c r="U3525" s="8">
        <f>VALUE(+LEFT(S3525,5))</f>
        <v>42581</v>
      </c>
      <c r="V3525" t="str">
        <f>VLOOKUP(D3525,X$2:Y$13,2)</f>
        <v>1000 to 4999</v>
      </c>
    </row>
    <row r="3526" spans="1:22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>+E3526/D3526</f>
        <v>1.0156000000000001</v>
      </c>
      <c r="P3526">
        <f>AVERAGE(E3526/L3526)</f>
        <v>137.24324324324326</v>
      </c>
      <c r="Q3526" t="str">
        <f>LEFT(N3526,SEARCH("/",N3526)-1)</f>
        <v>theater</v>
      </c>
      <c r="R3526" t="str">
        <f>RIGHT(N3526,LEN(N3526)-SEARCH("/",N3526))</f>
        <v>plays</v>
      </c>
      <c r="S3526" s="8">
        <f>(((J3526/60)/60)/24)+DATE(1970,1,1)</f>
        <v>41880.76357638889</v>
      </c>
      <c r="T3526" s="8">
        <f>(((I3526/60)/60)/24)+DATE(1970,1,1)</f>
        <v>41895.166666666664</v>
      </c>
      <c r="U3526" s="8">
        <f>VALUE(+LEFT(S3526,5))</f>
        <v>41880</v>
      </c>
      <c r="V3526" t="str">
        <f>VLOOKUP(D3526,X$2:Y$13,2)</f>
        <v>10000 to 14999</v>
      </c>
    </row>
    <row r="3527" spans="1:22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>+E3527/D3527</f>
        <v>1.06</v>
      </c>
      <c r="P3527">
        <f>AVERAGE(E3527/L3527)</f>
        <v>75.714285714285708</v>
      </c>
      <c r="Q3527" t="str">
        <f>LEFT(N3527,SEARCH("/",N3527)-1)</f>
        <v>theater</v>
      </c>
      <c r="R3527" t="str">
        <f>RIGHT(N3527,LEN(N3527)-SEARCH("/",N3527))</f>
        <v>plays</v>
      </c>
      <c r="S3527" s="8">
        <f>(((J3527/60)/60)/24)+DATE(1970,1,1)</f>
        <v>42214.6956712963</v>
      </c>
      <c r="T3527" s="8">
        <f>(((I3527/60)/60)/24)+DATE(1970,1,1)</f>
        <v>42225.666666666672</v>
      </c>
      <c r="U3527" s="8">
        <f>VALUE(+LEFT(S3527,5))</f>
        <v>42214</v>
      </c>
      <c r="V3527" t="str">
        <f>VLOOKUP(D3527,X$2:Y$13,2)</f>
        <v>Less than 1000</v>
      </c>
    </row>
    <row r="3528" spans="1:22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>+E3528/D3528</f>
        <v>1.02</v>
      </c>
      <c r="P3528">
        <f>AVERAGE(E3528/L3528)</f>
        <v>99</v>
      </c>
      <c r="Q3528" t="str">
        <f>LEFT(N3528,SEARCH("/",N3528)-1)</f>
        <v>theater</v>
      </c>
      <c r="R3528" t="str">
        <f>RIGHT(N3528,LEN(N3528)-SEARCH("/",N3528))</f>
        <v>plays</v>
      </c>
      <c r="S3528" s="8">
        <f>(((J3528/60)/60)/24)+DATE(1970,1,1)</f>
        <v>42460.335312499999</v>
      </c>
      <c r="T3528" s="8">
        <f>(((I3528/60)/60)/24)+DATE(1970,1,1)</f>
        <v>42488.249305555553</v>
      </c>
      <c r="U3528" s="8">
        <f>VALUE(+LEFT(S3528,5))</f>
        <v>42460</v>
      </c>
      <c r="V3528" t="str">
        <f>VLOOKUP(D3528,X$2:Y$13,2)</f>
        <v>1000 to 4999</v>
      </c>
    </row>
    <row r="3529" spans="1:22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>+E3529/D3529</f>
        <v>1.1691666666666667</v>
      </c>
      <c r="P3529">
        <f>AVERAGE(E3529/L3529)</f>
        <v>81.569767441860463</v>
      </c>
      <c r="Q3529" t="str">
        <f>LEFT(N3529,SEARCH("/",N3529)-1)</f>
        <v>theater</v>
      </c>
      <c r="R3529" t="str">
        <f>RIGHT(N3529,LEN(N3529)-SEARCH("/",N3529))</f>
        <v>plays</v>
      </c>
      <c r="S3529" s="8">
        <f>(((J3529/60)/60)/24)+DATE(1970,1,1)</f>
        <v>42167.023206018523</v>
      </c>
      <c r="T3529" s="8">
        <f>(((I3529/60)/60)/24)+DATE(1970,1,1)</f>
        <v>42196.165972222225</v>
      </c>
      <c r="U3529" s="8">
        <f>VALUE(+LEFT(S3529,5))</f>
        <v>42167</v>
      </c>
      <c r="V3529" t="str">
        <f>VLOOKUP(D3529,X$2:Y$13,2)</f>
        <v>5000 to 9999</v>
      </c>
    </row>
    <row r="3530" spans="1:22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>+E3530/D3530</f>
        <v>1.0115151515151515</v>
      </c>
      <c r="P3530">
        <f>AVERAGE(E3530/L3530)</f>
        <v>45.108108108108105</v>
      </c>
      <c r="Q3530" t="str">
        <f>LEFT(N3530,SEARCH("/",N3530)-1)</f>
        <v>theater</v>
      </c>
      <c r="R3530" t="str">
        <f>RIGHT(N3530,LEN(N3530)-SEARCH("/",N3530))</f>
        <v>plays</v>
      </c>
      <c r="S3530" s="8">
        <f>(((J3530/60)/60)/24)+DATE(1970,1,1)</f>
        <v>42733.50136574074</v>
      </c>
      <c r="T3530" s="8">
        <f>(((I3530/60)/60)/24)+DATE(1970,1,1)</f>
        <v>42753.50136574074</v>
      </c>
      <c r="U3530" s="8">
        <f>VALUE(+LEFT(S3530,5))</f>
        <v>42733</v>
      </c>
      <c r="V3530" t="str">
        <f>VLOOKUP(D3530,X$2:Y$13,2)</f>
        <v>1000 to 4999</v>
      </c>
    </row>
    <row r="3531" spans="1:22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>+E3531/D3531</f>
        <v>1.32</v>
      </c>
      <c r="P3531">
        <f>AVERAGE(E3531/L3531)</f>
        <v>36.666666666666664</v>
      </c>
      <c r="Q3531" t="str">
        <f>LEFT(N3531,SEARCH("/",N3531)-1)</f>
        <v>theater</v>
      </c>
      <c r="R3531" t="str">
        <f>RIGHT(N3531,LEN(N3531)-SEARCH("/",N3531))</f>
        <v>plays</v>
      </c>
      <c r="S3531" s="8">
        <f>(((J3531/60)/60)/24)+DATE(1970,1,1)</f>
        <v>42177.761782407411</v>
      </c>
      <c r="T3531" s="8">
        <f>(((I3531/60)/60)/24)+DATE(1970,1,1)</f>
        <v>42198.041666666672</v>
      </c>
      <c r="U3531" s="8">
        <f>VALUE(+LEFT(S3531,5))</f>
        <v>42177</v>
      </c>
      <c r="V3531" t="str">
        <f>VLOOKUP(D3531,X$2:Y$13,2)</f>
        <v>Less than 1000</v>
      </c>
    </row>
    <row r="3532" spans="1:22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>+E3532/D3532</f>
        <v>1</v>
      </c>
      <c r="P3532">
        <f>AVERAGE(E3532/L3532)</f>
        <v>125</v>
      </c>
      <c r="Q3532" t="str">
        <f>LEFT(N3532,SEARCH("/",N3532)-1)</f>
        <v>theater</v>
      </c>
      <c r="R3532" t="str">
        <f>RIGHT(N3532,LEN(N3532)-SEARCH("/",N3532))</f>
        <v>plays</v>
      </c>
      <c r="S3532" s="8">
        <f>(((J3532/60)/60)/24)+DATE(1970,1,1)</f>
        <v>42442.623344907406</v>
      </c>
      <c r="T3532" s="8">
        <f>(((I3532/60)/60)/24)+DATE(1970,1,1)</f>
        <v>42470.833333333328</v>
      </c>
      <c r="U3532" s="8">
        <f>VALUE(+LEFT(S3532,5))</f>
        <v>42442</v>
      </c>
      <c r="V3532" t="str">
        <f>VLOOKUP(D3532,X$2:Y$13,2)</f>
        <v>1000 to 4999</v>
      </c>
    </row>
    <row r="3533" spans="1:2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>+E3533/D3533</f>
        <v>1.28</v>
      </c>
      <c r="P3533">
        <f>AVERAGE(E3533/L3533)</f>
        <v>49.230769230769234</v>
      </c>
      <c r="Q3533" t="str">
        <f>LEFT(N3533,SEARCH("/",N3533)-1)</f>
        <v>theater</v>
      </c>
      <c r="R3533" t="str">
        <f>RIGHT(N3533,LEN(N3533)-SEARCH("/",N3533))</f>
        <v>plays</v>
      </c>
      <c r="S3533" s="8">
        <f>(((J3533/60)/60)/24)+DATE(1970,1,1)</f>
        <v>42521.654328703706</v>
      </c>
      <c r="T3533" s="8">
        <f>(((I3533/60)/60)/24)+DATE(1970,1,1)</f>
        <v>42551.654328703706</v>
      </c>
      <c r="U3533" s="8">
        <f>VALUE(+LEFT(S3533,5))</f>
        <v>42521</v>
      </c>
      <c r="V3533" t="str">
        <f>VLOOKUP(D3533,X$2:Y$13,2)</f>
        <v>1000 to 4999</v>
      </c>
    </row>
    <row r="3534" spans="1:22" ht="43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>+E3534/D3534</f>
        <v>1.1895833333333334</v>
      </c>
      <c r="P3534">
        <f>AVERAGE(E3534/L3534)</f>
        <v>42.296296296296298</v>
      </c>
      <c r="Q3534" t="str">
        <f>LEFT(N3534,SEARCH("/",N3534)-1)</f>
        <v>theater</v>
      </c>
      <c r="R3534" t="str">
        <f>RIGHT(N3534,LEN(N3534)-SEARCH("/",N3534))</f>
        <v>plays</v>
      </c>
      <c r="S3534" s="8">
        <f>(((J3534/60)/60)/24)+DATE(1970,1,1)</f>
        <v>41884.599849537037</v>
      </c>
      <c r="T3534" s="8">
        <f>(((I3534/60)/60)/24)+DATE(1970,1,1)</f>
        <v>41900.165972222225</v>
      </c>
      <c r="U3534" s="8">
        <f>VALUE(+LEFT(S3534,5))</f>
        <v>41884</v>
      </c>
      <c r="V3534" t="str">
        <f>VLOOKUP(D3534,X$2:Y$13,2)</f>
        <v>Less than 1000</v>
      </c>
    </row>
    <row r="3535" spans="1:22" ht="43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>+E3535/D3535</f>
        <v>1.262</v>
      </c>
      <c r="P3535">
        <f>AVERAGE(E3535/L3535)</f>
        <v>78.875</v>
      </c>
      <c r="Q3535" t="str">
        <f>LEFT(N3535,SEARCH("/",N3535)-1)</f>
        <v>theater</v>
      </c>
      <c r="R3535" t="str">
        <f>RIGHT(N3535,LEN(N3535)-SEARCH("/",N3535))</f>
        <v>plays</v>
      </c>
      <c r="S3535" s="8">
        <f>(((J3535/60)/60)/24)+DATE(1970,1,1)</f>
        <v>42289.761192129634</v>
      </c>
      <c r="T3535" s="8">
        <f>(((I3535/60)/60)/24)+DATE(1970,1,1)</f>
        <v>42319.802858796291</v>
      </c>
      <c r="U3535" s="8">
        <f>VALUE(+LEFT(S3535,5))</f>
        <v>42289</v>
      </c>
      <c r="V3535" t="str">
        <f>VLOOKUP(D3535,X$2:Y$13,2)</f>
        <v>Less than 1000</v>
      </c>
    </row>
    <row r="3536" spans="1:22" ht="28.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>+E3536/D3536</f>
        <v>1.5620000000000001</v>
      </c>
      <c r="P3536">
        <f>AVERAGE(E3536/L3536)</f>
        <v>38.284313725490193</v>
      </c>
      <c r="Q3536" t="str">
        <f>LEFT(N3536,SEARCH("/",N3536)-1)</f>
        <v>theater</v>
      </c>
      <c r="R3536" t="str">
        <f>RIGHT(N3536,LEN(N3536)-SEARCH("/",N3536))</f>
        <v>plays</v>
      </c>
      <c r="S3536" s="8">
        <f>(((J3536/60)/60)/24)+DATE(1970,1,1)</f>
        <v>42243.6252662037</v>
      </c>
      <c r="T3536" s="8">
        <f>(((I3536/60)/60)/24)+DATE(1970,1,1)</f>
        <v>42278.6252662037</v>
      </c>
      <c r="U3536" s="8">
        <f>VALUE(+LEFT(S3536,5))</f>
        <v>42243</v>
      </c>
      <c r="V3536" t="str">
        <f>VLOOKUP(D3536,X$2:Y$13,2)</f>
        <v>5000 to 9999</v>
      </c>
    </row>
    <row r="3537" spans="1:22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>+E3537/D3537</f>
        <v>1.0315000000000001</v>
      </c>
      <c r="P3537">
        <f>AVERAGE(E3537/L3537)</f>
        <v>44.847826086956523</v>
      </c>
      <c r="Q3537" t="str">
        <f>LEFT(N3537,SEARCH("/",N3537)-1)</f>
        <v>theater</v>
      </c>
      <c r="R3537" t="str">
        <f>RIGHT(N3537,LEN(N3537)-SEARCH("/",N3537))</f>
        <v>plays</v>
      </c>
      <c r="S3537" s="8">
        <f>(((J3537/60)/60)/24)+DATE(1970,1,1)</f>
        <v>42248.640162037031</v>
      </c>
      <c r="T3537" s="8">
        <f>(((I3537/60)/60)/24)+DATE(1970,1,1)</f>
        <v>42279.75</v>
      </c>
      <c r="U3537" s="8">
        <f>VALUE(+LEFT(S3537,5))</f>
        <v>42248</v>
      </c>
      <c r="V3537" t="str">
        <f>VLOOKUP(D3537,X$2:Y$13,2)</f>
        <v>1000 to 4999</v>
      </c>
    </row>
    <row r="3538" spans="1:22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>+E3538/D3538</f>
        <v>1.5333333333333334</v>
      </c>
      <c r="P3538">
        <f>AVERAGE(E3538/L3538)</f>
        <v>13.529411764705882</v>
      </c>
      <c r="Q3538" t="str">
        <f>LEFT(N3538,SEARCH("/",N3538)-1)</f>
        <v>theater</v>
      </c>
      <c r="R3538" t="str">
        <f>RIGHT(N3538,LEN(N3538)-SEARCH("/",N3538))</f>
        <v>plays</v>
      </c>
      <c r="S3538" s="8">
        <f>(((J3538/60)/60)/24)+DATE(1970,1,1)</f>
        <v>42328.727141203708</v>
      </c>
      <c r="T3538" s="8">
        <f>(((I3538/60)/60)/24)+DATE(1970,1,1)</f>
        <v>42358.499305555553</v>
      </c>
      <c r="U3538" s="8">
        <f>VALUE(+LEFT(S3538,5))</f>
        <v>42328</v>
      </c>
      <c r="V3538" t="str">
        <f>VLOOKUP(D3538,X$2:Y$13,2)</f>
        <v>Less than 1000</v>
      </c>
    </row>
    <row r="3539" spans="1:22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>+E3539/D3539</f>
        <v>1.8044444444444445</v>
      </c>
      <c r="P3539">
        <f>AVERAGE(E3539/L3539)</f>
        <v>43.5</v>
      </c>
      <c r="Q3539" t="str">
        <f>LEFT(N3539,SEARCH("/",N3539)-1)</f>
        <v>theater</v>
      </c>
      <c r="R3539" t="str">
        <f>RIGHT(N3539,LEN(N3539)-SEARCH("/",N3539))</f>
        <v>plays</v>
      </c>
      <c r="S3539" s="8">
        <f>(((J3539/60)/60)/24)+DATE(1970,1,1)</f>
        <v>41923.354351851849</v>
      </c>
      <c r="T3539" s="8">
        <f>(((I3539/60)/60)/24)+DATE(1970,1,1)</f>
        <v>41960.332638888889</v>
      </c>
      <c r="U3539" s="8">
        <f>VALUE(+LEFT(S3539,5))</f>
        <v>41923</v>
      </c>
      <c r="V3539" t="str">
        <f>VLOOKUP(D3539,X$2:Y$13,2)</f>
        <v>Less than 1000</v>
      </c>
    </row>
    <row r="3540" spans="1:22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>+E3540/D3540</f>
        <v>1.2845</v>
      </c>
      <c r="P3540">
        <f>AVERAGE(E3540/L3540)</f>
        <v>30.951807228915662</v>
      </c>
      <c r="Q3540" t="str">
        <f>LEFT(N3540,SEARCH("/",N3540)-1)</f>
        <v>theater</v>
      </c>
      <c r="R3540" t="str">
        <f>RIGHT(N3540,LEN(N3540)-SEARCH("/",N3540))</f>
        <v>plays</v>
      </c>
      <c r="S3540" s="8">
        <f>(((J3540/60)/60)/24)+DATE(1970,1,1)</f>
        <v>42571.420601851853</v>
      </c>
      <c r="T3540" s="8">
        <f>(((I3540/60)/60)/24)+DATE(1970,1,1)</f>
        <v>42599.420601851853</v>
      </c>
      <c r="U3540" s="8">
        <f>VALUE(+LEFT(S3540,5))</f>
        <v>42571</v>
      </c>
      <c r="V3540" t="str">
        <f>VLOOKUP(D3540,X$2:Y$13,2)</f>
        <v>1000 to 4999</v>
      </c>
    </row>
    <row r="3541" spans="1:22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>+E3541/D3541</f>
        <v>1.1966666666666668</v>
      </c>
      <c r="P3541">
        <f>AVERAGE(E3541/L3541)</f>
        <v>55.230769230769234</v>
      </c>
      <c r="Q3541" t="str">
        <f>LEFT(N3541,SEARCH("/",N3541)-1)</f>
        <v>theater</v>
      </c>
      <c r="R3541" t="str">
        <f>RIGHT(N3541,LEN(N3541)-SEARCH("/",N3541))</f>
        <v>plays</v>
      </c>
      <c r="S3541" s="8">
        <f>(((J3541/60)/60)/24)+DATE(1970,1,1)</f>
        <v>42600.756041666667</v>
      </c>
      <c r="T3541" s="8">
        <f>(((I3541/60)/60)/24)+DATE(1970,1,1)</f>
        <v>42621.756041666667</v>
      </c>
      <c r="U3541" s="8">
        <f>VALUE(+LEFT(S3541,5))</f>
        <v>42600</v>
      </c>
      <c r="V3541" t="str">
        <f>VLOOKUP(D3541,X$2:Y$13,2)</f>
        <v>Less than 1000</v>
      </c>
    </row>
    <row r="3542" spans="1:22" ht="43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>+E3542/D3542</f>
        <v>1.23</v>
      </c>
      <c r="P3542">
        <f>AVERAGE(E3542/L3542)</f>
        <v>46.125</v>
      </c>
      <c r="Q3542" t="str">
        <f>LEFT(N3542,SEARCH("/",N3542)-1)</f>
        <v>theater</v>
      </c>
      <c r="R3542" t="str">
        <f>RIGHT(N3542,LEN(N3542)-SEARCH("/",N3542))</f>
        <v>plays</v>
      </c>
      <c r="S3542" s="8">
        <f>(((J3542/60)/60)/24)+DATE(1970,1,1)</f>
        <v>42517.003368055557</v>
      </c>
      <c r="T3542" s="8">
        <f>(((I3542/60)/60)/24)+DATE(1970,1,1)</f>
        <v>42547.003368055557</v>
      </c>
      <c r="U3542" s="8">
        <f>VALUE(+LEFT(S3542,5))</f>
        <v>42517</v>
      </c>
      <c r="V3542" t="str">
        <f>VLOOKUP(D3542,X$2:Y$13,2)</f>
        <v>Less than 1000</v>
      </c>
    </row>
    <row r="3543" spans="1:22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>+E3543/D3543</f>
        <v>1.05</v>
      </c>
      <c r="P3543">
        <f>AVERAGE(E3543/L3543)</f>
        <v>39.375</v>
      </c>
      <c r="Q3543" t="str">
        <f>LEFT(N3543,SEARCH("/",N3543)-1)</f>
        <v>theater</v>
      </c>
      <c r="R3543" t="str">
        <f>RIGHT(N3543,LEN(N3543)-SEARCH("/",N3543))</f>
        <v>plays</v>
      </c>
      <c r="S3543" s="8">
        <f>(((J3543/60)/60)/24)+DATE(1970,1,1)</f>
        <v>42222.730034722219</v>
      </c>
      <c r="T3543" s="8">
        <f>(((I3543/60)/60)/24)+DATE(1970,1,1)</f>
        <v>42247.730034722219</v>
      </c>
      <c r="U3543" s="8">
        <f>VALUE(+LEFT(S3543,5))</f>
        <v>42222</v>
      </c>
      <c r="V3543" t="str">
        <f>VLOOKUP(D3543,X$2:Y$13,2)</f>
        <v>1000 to 4999</v>
      </c>
    </row>
    <row r="3544" spans="1:22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>+E3544/D3544</f>
        <v>1.0223636363636364</v>
      </c>
      <c r="P3544">
        <f>AVERAGE(E3544/L3544)</f>
        <v>66.152941176470591</v>
      </c>
      <c r="Q3544" t="str">
        <f>LEFT(N3544,SEARCH("/",N3544)-1)</f>
        <v>theater</v>
      </c>
      <c r="R3544" t="str">
        <f>RIGHT(N3544,LEN(N3544)-SEARCH("/",N3544))</f>
        <v>plays</v>
      </c>
      <c r="S3544" s="8">
        <f>(((J3544/60)/60)/24)+DATE(1970,1,1)</f>
        <v>41829.599791666667</v>
      </c>
      <c r="T3544" s="8">
        <f>(((I3544/60)/60)/24)+DATE(1970,1,1)</f>
        <v>41889.599791666667</v>
      </c>
      <c r="U3544" s="8">
        <f>VALUE(+LEFT(S3544,5))</f>
        <v>41829</v>
      </c>
      <c r="V3544" t="str">
        <f>VLOOKUP(D3544,X$2:Y$13,2)</f>
        <v>5000 to 9999</v>
      </c>
    </row>
    <row r="3545" spans="1:22" ht="28.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>+E3545/D3545</f>
        <v>1.0466666666666666</v>
      </c>
      <c r="P3545">
        <f>AVERAGE(E3545/L3545)</f>
        <v>54.137931034482762</v>
      </c>
      <c r="Q3545" t="str">
        <f>LEFT(N3545,SEARCH("/",N3545)-1)</f>
        <v>theater</v>
      </c>
      <c r="R3545" t="str">
        <f>RIGHT(N3545,LEN(N3545)-SEARCH("/",N3545))</f>
        <v>plays</v>
      </c>
      <c r="S3545" s="8">
        <f>(((J3545/60)/60)/24)+DATE(1970,1,1)</f>
        <v>42150.755312499998</v>
      </c>
      <c r="T3545" s="8">
        <f>(((I3545/60)/60)/24)+DATE(1970,1,1)</f>
        <v>42180.755312499998</v>
      </c>
      <c r="U3545" s="8">
        <f>VALUE(+LEFT(S3545,5))</f>
        <v>42150</v>
      </c>
      <c r="V3545" t="str">
        <f>VLOOKUP(D3545,X$2:Y$13,2)</f>
        <v>1000 to 4999</v>
      </c>
    </row>
    <row r="3546" spans="1:22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>+E3546/D3546</f>
        <v>1</v>
      </c>
      <c r="P3546">
        <f>AVERAGE(E3546/L3546)</f>
        <v>104.16666666666667</v>
      </c>
      <c r="Q3546" t="str">
        <f>LEFT(N3546,SEARCH("/",N3546)-1)</f>
        <v>theater</v>
      </c>
      <c r="R3546" t="str">
        <f>RIGHT(N3546,LEN(N3546)-SEARCH("/",N3546))</f>
        <v>plays</v>
      </c>
      <c r="S3546" s="8">
        <f>(((J3546/60)/60)/24)+DATE(1970,1,1)</f>
        <v>42040.831678240742</v>
      </c>
      <c r="T3546" s="8">
        <f>(((I3546/60)/60)/24)+DATE(1970,1,1)</f>
        <v>42070.831678240742</v>
      </c>
      <c r="U3546" s="8">
        <f>VALUE(+LEFT(S3546,5))</f>
        <v>42040</v>
      </c>
      <c r="V3546" t="str">
        <f>VLOOKUP(D3546,X$2:Y$13,2)</f>
        <v>1000 to 4999</v>
      </c>
    </row>
    <row r="3547" spans="1:22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>+E3547/D3547</f>
        <v>1.004</v>
      </c>
      <c r="P3547">
        <f>AVERAGE(E3547/L3547)</f>
        <v>31.375</v>
      </c>
      <c r="Q3547" t="str">
        <f>LEFT(N3547,SEARCH("/",N3547)-1)</f>
        <v>theater</v>
      </c>
      <c r="R3547" t="str">
        <f>RIGHT(N3547,LEN(N3547)-SEARCH("/",N3547))</f>
        <v>plays</v>
      </c>
      <c r="S3547" s="8">
        <f>(((J3547/60)/60)/24)+DATE(1970,1,1)</f>
        <v>42075.807395833333</v>
      </c>
      <c r="T3547" s="8">
        <f>(((I3547/60)/60)/24)+DATE(1970,1,1)</f>
        <v>42105.807395833333</v>
      </c>
      <c r="U3547" s="8">
        <f>VALUE(+LEFT(S3547,5))</f>
        <v>42075</v>
      </c>
      <c r="V3547" t="str">
        <f>VLOOKUP(D3547,X$2:Y$13,2)</f>
        <v>Less than 1000</v>
      </c>
    </row>
    <row r="3548" spans="1:22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>+E3548/D3548</f>
        <v>1.0227272727272727</v>
      </c>
      <c r="P3548">
        <f>AVERAGE(E3548/L3548)</f>
        <v>59.210526315789473</v>
      </c>
      <c r="Q3548" t="str">
        <f>LEFT(N3548,SEARCH("/",N3548)-1)</f>
        <v>theater</v>
      </c>
      <c r="R3548" t="str">
        <f>RIGHT(N3548,LEN(N3548)-SEARCH("/",N3548))</f>
        <v>plays</v>
      </c>
      <c r="S3548" s="8">
        <f>(((J3548/60)/60)/24)+DATE(1970,1,1)</f>
        <v>42073.660694444443</v>
      </c>
      <c r="T3548" s="8">
        <f>(((I3548/60)/60)/24)+DATE(1970,1,1)</f>
        <v>42095.165972222225</v>
      </c>
      <c r="U3548" s="8">
        <f>VALUE(+LEFT(S3548,5))</f>
        <v>42073</v>
      </c>
      <c r="V3548" t="str">
        <f>VLOOKUP(D3548,X$2:Y$13,2)</f>
        <v>1000 to 4999</v>
      </c>
    </row>
    <row r="3549" spans="1:22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>+E3549/D3549</f>
        <v>1.1440928571428572</v>
      </c>
      <c r="P3549">
        <f>AVERAGE(E3549/L3549)</f>
        <v>119.17633928571429</v>
      </c>
      <c r="Q3549" t="str">
        <f>LEFT(N3549,SEARCH("/",N3549)-1)</f>
        <v>theater</v>
      </c>
      <c r="R3549" t="str">
        <f>RIGHT(N3549,LEN(N3549)-SEARCH("/",N3549))</f>
        <v>plays</v>
      </c>
      <c r="S3549" s="8">
        <f>(((J3549/60)/60)/24)+DATE(1970,1,1)</f>
        <v>42480.078715277778</v>
      </c>
      <c r="T3549" s="8">
        <f>(((I3549/60)/60)/24)+DATE(1970,1,1)</f>
        <v>42504.165972222225</v>
      </c>
      <c r="U3549" s="8">
        <f>VALUE(+LEFT(S3549,5))</f>
        <v>42480</v>
      </c>
      <c r="V3549" t="str">
        <f>VLOOKUP(D3549,X$2:Y$13,2)</f>
        <v>35000 to 39999</v>
      </c>
    </row>
    <row r="3550" spans="1:22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>+E3550/D3550</f>
        <v>1.019047619047619</v>
      </c>
      <c r="P3550">
        <f>AVERAGE(E3550/L3550)</f>
        <v>164.61538461538461</v>
      </c>
      <c r="Q3550" t="str">
        <f>LEFT(N3550,SEARCH("/",N3550)-1)</f>
        <v>theater</v>
      </c>
      <c r="R3550" t="str">
        <f>RIGHT(N3550,LEN(N3550)-SEARCH("/",N3550))</f>
        <v>plays</v>
      </c>
      <c r="S3550" s="8">
        <f>(((J3550/60)/60)/24)+DATE(1970,1,1)</f>
        <v>42411.942291666666</v>
      </c>
      <c r="T3550" s="8">
        <f>(((I3550/60)/60)/24)+DATE(1970,1,1)</f>
        <v>42434.041666666672</v>
      </c>
      <c r="U3550" s="8">
        <f>VALUE(+LEFT(S3550,5))</f>
        <v>42411</v>
      </c>
      <c r="V3550" t="str">
        <f>VLOOKUP(D3550,X$2:Y$13,2)</f>
        <v>1000 to 4999</v>
      </c>
    </row>
    <row r="3551" spans="1:22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>+E3551/D3551</f>
        <v>1.02</v>
      </c>
      <c r="P3551">
        <f>AVERAGE(E3551/L3551)</f>
        <v>24.285714285714285</v>
      </c>
      <c r="Q3551" t="str">
        <f>LEFT(N3551,SEARCH("/",N3551)-1)</f>
        <v>theater</v>
      </c>
      <c r="R3551" t="str">
        <f>RIGHT(N3551,LEN(N3551)-SEARCH("/",N3551))</f>
        <v>plays</v>
      </c>
      <c r="S3551" s="8">
        <f>(((J3551/60)/60)/24)+DATE(1970,1,1)</f>
        <v>42223.394363425927</v>
      </c>
      <c r="T3551" s="8">
        <f>(((I3551/60)/60)/24)+DATE(1970,1,1)</f>
        <v>42251.394363425927</v>
      </c>
      <c r="U3551" s="8">
        <f>VALUE(+LEFT(S3551,5))</f>
        <v>42223</v>
      </c>
      <c r="V3551" t="str">
        <f>VLOOKUP(D3551,X$2:Y$13,2)</f>
        <v>1000 to 4999</v>
      </c>
    </row>
    <row r="3552" spans="1:22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>+E3552/D3552</f>
        <v>1.048</v>
      </c>
      <c r="P3552">
        <f>AVERAGE(E3552/L3552)</f>
        <v>40.9375</v>
      </c>
      <c r="Q3552" t="str">
        <f>LEFT(N3552,SEARCH("/",N3552)-1)</f>
        <v>theater</v>
      </c>
      <c r="R3552" t="str">
        <f>RIGHT(N3552,LEN(N3552)-SEARCH("/",N3552))</f>
        <v>plays</v>
      </c>
      <c r="S3552" s="8">
        <f>(((J3552/60)/60)/24)+DATE(1970,1,1)</f>
        <v>42462.893495370372</v>
      </c>
      <c r="T3552" s="8">
        <f>(((I3552/60)/60)/24)+DATE(1970,1,1)</f>
        <v>42492.893495370372</v>
      </c>
      <c r="U3552" s="8">
        <f>VALUE(+LEFT(S3552,5))</f>
        <v>42462</v>
      </c>
      <c r="V3552" t="str">
        <f>VLOOKUP(D3552,X$2:Y$13,2)</f>
        <v>1000 to 4999</v>
      </c>
    </row>
    <row r="3553" spans="1:22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>+E3553/D3553</f>
        <v>1.0183333333333333</v>
      </c>
      <c r="P3553">
        <f>AVERAGE(E3553/L3553)</f>
        <v>61.1</v>
      </c>
      <c r="Q3553" t="str">
        <f>LEFT(N3553,SEARCH("/",N3553)-1)</f>
        <v>theater</v>
      </c>
      <c r="R3553" t="str">
        <f>RIGHT(N3553,LEN(N3553)-SEARCH("/",N3553))</f>
        <v>plays</v>
      </c>
      <c r="S3553" s="8">
        <f>(((J3553/60)/60)/24)+DATE(1970,1,1)</f>
        <v>41753.515856481477</v>
      </c>
      <c r="T3553" s="8">
        <f>(((I3553/60)/60)/24)+DATE(1970,1,1)</f>
        <v>41781.921527777777</v>
      </c>
      <c r="U3553" s="8">
        <f>VALUE(+LEFT(S3553,5))</f>
        <v>41753</v>
      </c>
      <c r="V3553" t="str">
        <f>VLOOKUP(D3553,X$2:Y$13,2)</f>
        <v>1000 to 4999</v>
      </c>
    </row>
    <row r="3554" spans="1:22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>+E3554/D3554</f>
        <v>1</v>
      </c>
      <c r="P3554">
        <f>AVERAGE(E3554/L3554)</f>
        <v>38.65</v>
      </c>
      <c r="Q3554" t="str">
        <f>LEFT(N3554,SEARCH("/",N3554)-1)</f>
        <v>theater</v>
      </c>
      <c r="R3554" t="str">
        <f>RIGHT(N3554,LEN(N3554)-SEARCH("/",N3554))</f>
        <v>plays</v>
      </c>
      <c r="S3554" s="8">
        <f>(((J3554/60)/60)/24)+DATE(1970,1,1)</f>
        <v>41788.587083333332</v>
      </c>
      <c r="T3554" s="8">
        <f>(((I3554/60)/60)/24)+DATE(1970,1,1)</f>
        <v>41818.587083333332</v>
      </c>
      <c r="U3554" s="8">
        <f>VALUE(+LEFT(S3554,5))</f>
        <v>41788</v>
      </c>
      <c r="V3554" t="str">
        <f>VLOOKUP(D3554,X$2:Y$13,2)</f>
        <v>Less than 1000</v>
      </c>
    </row>
    <row r="3555" spans="1:22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>+E3555/D3555</f>
        <v>1.0627272727272727</v>
      </c>
      <c r="P3555">
        <f>AVERAGE(E3555/L3555)</f>
        <v>56.20192307692308</v>
      </c>
      <c r="Q3555" t="str">
        <f>LEFT(N3555,SEARCH("/",N3555)-1)</f>
        <v>theater</v>
      </c>
      <c r="R3555" t="str">
        <f>RIGHT(N3555,LEN(N3555)-SEARCH("/",N3555))</f>
        <v>plays</v>
      </c>
      <c r="S3555" s="8">
        <f>(((J3555/60)/60)/24)+DATE(1970,1,1)</f>
        <v>42196.028703703705</v>
      </c>
      <c r="T3555" s="8">
        <f>(((I3555/60)/60)/24)+DATE(1970,1,1)</f>
        <v>42228</v>
      </c>
      <c r="U3555" s="8">
        <f>VALUE(+LEFT(S3555,5))</f>
        <v>42196</v>
      </c>
      <c r="V3555" t="str">
        <f>VLOOKUP(D3555,X$2:Y$13,2)</f>
        <v>5000 to 9999</v>
      </c>
    </row>
    <row r="3556" spans="1:22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>+E3556/D3556</f>
        <v>1.1342219999999998</v>
      </c>
      <c r="P3556">
        <f>AVERAGE(E3556/L3556)</f>
        <v>107.00207547169811</v>
      </c>
      <c r="Q3556" t="str">
        <f>LEFT(N3556,SEARCH("/",N3556)-1)</f>
        <v>theater</v>
      </c>
      <c r="R3556" t="str">
        <f>RIGHT(N3556,LEN(N3556)-SEARCH("/",N3556))</f>
        <v>plays</v>
      </c>
      <c r="S3556" s="8">
        <f>(((J3556/60)/60)/24)+DATE(1970,1,1)</f>
        <v>42016.050451388888</v>
      </c>
      <c r="T3556" s="8">
        <f>(((I3556/60)/60)/24)+DATE(1970,1,1)</f>
        <v>42046.708333333328</v>
      </c>
      <c r="U3556" s="8">
        <f>VALUE(+LEFT(S3556,5))</f>
        <v>42016</v>
      </c>
      <c r="V3556" t="str">
        <f>VLOOKUP(D3556,X$2:Y$13,2)</f>
        <v>5000 to 9999</v>
      </c>
    </row>
    <row r="3557" spans="1:22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>+E3557/D3557</f>
        <v>1</v>
      </c>
      <c r="P3557">
        <f>AVERAGE(E3557/L3557)</f>
        <v>171.42857142857142</v>
      </c>
      <c r="Q3557" t="str">
        <f>LEFT(N3557,SEARCH("/",N3557)-1)</f>
        <v>theater</v>
      </c>
      <c r="R3557" t="str">
        <f>RIGHT(N3557,LEN(N3557)-SEARCH("/",N3557))</f>
        <v>plays</v>
      </c>
      <c r="S3557" s="8">
        <f>(((J3557/60)/60)/24)+DATE(1970,1,1)</f>
        <v>42661.442060185189</v>
      </c>
      <c r="T3557" s="8">
        <f>(((I3557/60)/60)/24)+DATE(1970,1,1)</f>
        <v>42691.483726851846</v>
      </c>
      <c r="U3557" s="8">
        <f>VALUE(+LEFT(S3557,5))</f>
        <v>42661</v>
      </c>
      <c r="V3557" t="str">
        <f>VLOOKUP(D3557,X$2:Y$13,2)</f>
        <v>1000 to 4999</v>
      </c>
    </row>
    <row r="3558" spans="1:22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>+E3558/D3558</f>
        <v>1.0045454545454546</v>
      </c>
      <c r="P3558">
        <f>AVERAGE(E3558/L3558)</f>
        <v>110.5</v>
      </c>
      <c r="Q3558" t="str">
        <f>LEFT(N3558,SEARCH("/",N3558)-1)</f>
        <v>theater</v>
      </c>
      <c r="R3558" t="str">
        <f>RIGHT(N3558,LEN(N3558)-SEARCH("/",N3558))</f>
        <v>plays</v>
      </c>
      <c r="S3558" s="8">
        <f>(((J3558/60)/60)/24)+DATE(1970,1,1)</f>
        <v>41808.649583333332</v>
      </c>
      <c r="T3558" s="8">
        <f>(((I3558/60)/60)/24)+DATE(1970,1,1)</f>
        <v>41868.649583333332</v>
      </c>
      <c r="U3558" s="8">
        <f>VALUE(+LEFT(S3558,5))</f>
        <v>41808</v>
      </c>
      <c r="V3558" t="str">
        <f>VLOOKUP(D3558,X$2:Y$13,2)</f>
        <v>1000 to 4999</v>
      </c>
    </row>
    <row r="3559" spans="1:22" ht="43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>+E3559/D3559</f>
        <v>1.0003599999999999</v>
      </c>
      <c r="P3559">
        <f>AVERAGE(E3559/L3559)</f>
        <v>179.27598566308242</v>
      </c>
      <c r="Q3559" t="str">
        <f>LEFT(N3559,SEARCH("/",N3559)-1)</f>
        <v>theater</v>
      </c>
      <c r="R3559" t="str">
        <f>RIGHT(N3559,LEN(N3559)-SEARCH("/",N3559))</f>
        <v>plays</v>
      </c>
      <c r="S3559" s="8">
        <f>(((J3559/60)/60)/24)+DATE(1970,1,1)</f>
        <v>41730.276747685188</v>
      </c>
      <c r="T3559" s="8">
        <f>(((I3559/60)/60)/24)+DATE(1970,1,1)</f>
        <v>41764.276747685188</v>
      </c>
      <c r="U3559" s="8">
        <f>VALUE(+LEFT(S3559,5))</f>
        <v>41730</v>
      </c>
      <c r="V3559" t="str">
        <f>VLOOKUP(D3559,X$2:Y$13,2)</f>
        <v>Greater than or equal to 50000</v>
      </c>
    </row>
    <row r="3560" spans="1:22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>+E3560/D3560</f>
        <v>1.44</v>
      </c>
      <c r="P3560">
        <f>AVERAGE(E3560/L3560)</f>
        <v>22.90909090909091</v>
      </c>
      <c r="Q3560" t="str">
        <f>LEFT(N3560,SEARCH("/",N3560)-1)</f>
        <v>theater</v>
      </c>
      <c r="R3560" t="str">
        <f>RIGHT(N3560,LEN(N3560)-SEARCH("/",N3560))</f>
        <v>plays</v>
      </c>
      <c r="S3560" s="8">
        <f>(((J3560/60)/60)/24)+DATE(1970,1,1)</f>
        <v>42139.816840277781</v>
      </c>
      <c r="T3560" s="8">
        <f>(((I3560/60)/60)/24)+DATE(1970,1,1)</f>
        <v>42181.875</v>
      </c>
      <c r="U3560" s="8">
        <f>VALUE(+LEFT(S3560,5))</f>
        <v>42139</v>
      </c>
      <c r="V3560" t="str">
        <f>VLOOKUP(D3560,X$2:Y$13,2)</f>
        <v>Less than 1000</v>
      </c>
    </row>
    <row r="3561" spans="1:22" ht="43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>+E3561/D3561</f>
        <v>1.0349999999999999</v>
      </c>
      <c r="P3561">
        <f>AVERAGE(E3561/L3561)</f>
        <v>43.125</v>
      </c>
      <c r="Q3561" t="str">
        <f>LEFT(N3561,SEARCH("/",N3561)-1)</f>
        <v>theater</v>
      </c>
      <c r="R3561" t="str">
        <f>RIGHT(N3561,LEN(N3561)-SEARCH("/",N3561))</f>
        <v>plays</v>
      </c>
      <c r="S3561" s="8">
        <f>(((J3561/60)/60)/24)+DATE(1970,1,1)</f>
        <v>42194.096157407403</v>
      </c>
      <c r="T3561" s="8">
        <f>(((I3561/60)/60)/24)+DATE(1970,1,1)</f>
        <v>42216.373611111107</v>
      </c>
      <c r="U3561" s="8">
        <f>VALUE(+LEFT(S3561,5))</f>
        <v>42194</v>
      </c>
      <c r="V3561" t="str">
        <f>VLOOKUP(D3561,X$2:Y$13,2)</f>
        <v>1000 to 4999</v>
      </c>
    </row>
    <row r="3562" spans="1:22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>+E3562/D3562</f>
        <v>1.0843750000000001</v>
      </c>
      <c r="P3562">
        <f>AVERAGE(E3562/L3562)</f>
        <v>46.891891891891895</v>
      </c>
      <c r="Q3562" t="str">
        <f>LEFT(N3562,SEARCH("/",N3562)-1)</f>
        <v>theater</v>
      </c>
      <c r="R3562" t="str">
        <f>RIGHT(N3562,LEN(N3562)-SEARCH("/",N3562))</f>
        <v>plays</v>
      </c>
      <c r="S3562" s="8">
        <f>(((J3562/60)/60)/24)+DATE(1970,1,1)</f>
        <v>42115.889652777783</v>
      </c>
      <c r="T3562" s="8">
        <f>(((I3562/60)/60)/24)+DATE(1970,1,1)</f>
        <v>42151.114583333328</v>
      </c>
      <c r="U3562" s="8">
        <f>VALUE(+LEFT(S3562,5))</f>
        <v>42115</v>
      </c>
      <c r="V3562" t="str">
        <f>VLOOKUP(D3562,X$2:Y$13,2)</f>
        <v>1000 to 4999</v>
      </c>
    </row>
    <row r="3563" spans="1:22" ht="100.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>+E3563/D3563</f>
        <v>1.024</v>
      </c>
      <c r="P3563">
        <f>AVERAGE(E3563/L3563)</f>
        <v>47.407407407407405</v>
      </c>
      <c r="Q3563" t="str">
        <f>LEFT(N3563,SEARCH("/",N3563)-1)</f>
        <v>theater</v>
      </c>
      <c r="R3563" t="str">
        <f>RIGHT(N3563,LEN(N3563)-SEARCH("/",N3563))</f>
        <v>plays</v>
      </c>
      <c r="S3563" s="8">
        <f>(((J3563/60)/60)/24)+DATE(1970,1,1)</f>
        <v>42203.680300925931</v>
      </c>
      <c r="T3563" s="8">
        <f>(((I3563/60)/60)/24)+DATE(1970,1,1)</f>
        <v>42221.774999999994</v>
      </c>
      <c r="U3563" s="8">
        <f>VALUE(+LEFT(S3563,5))</f>
        <v>42203</v>
      </c>
      <c r="V3563" t="str">
        <f>VLOOKUP(D3563,X$2:Y$13,2)</f>
        <v>1000 to 4999</v>
      </c>
    </row>
    <row r="3564" spans="1:22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>+E3564/D3564</f>
        <v>1.4888888888888889</v>
      </c>
      <c r="P3564">
        <f>AVERAGE(E3564/L3564)</f>
        <v>15.129032258064516</v>
      </c>
      <c r="Q3564" t="str">
        <f>LEFT(N3564,SEARCH("/",N3564)-1)</f>
        <v>theater</v>
      </c>
      <c r="R3564" t="str">
        <f>RIGHT(N3564,LEN(N3564)-SEARCH("/",N3564))</f>
        <v>plays</v>
      </c>
      <c r="S3564" s="8">
        <f>(((J3564/60)/60)/24)+DATE(1970,1,1)</f>
        <v>42433.761886574073</v>
      </c>
      <c r="T3564" s="8">
        <f>(((I3564/60)/60)/24)+DATE(1970,1,1)</f>
        <v>42442.916666666672</v>
      </c>
      <c r="U3564" s="8">
        <f>VALUE(+LEFT(S3564,5))</f>
        <v>42433</v>
      </c>
      <c r="V3564" t="str">
        <f>VLOOKUP(D3564,X$2:Y$13,2)</f>
        <v>Less than 1000</v>
      </c>
    </row>
    <row r="3565" spans="1:22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>+E3565/D3565</f>
        <v>1.0549000000000002</v>
      </c>
      <c r="P3565">
        <f>AVERAGE(E3565/L3565)</f>
        <v>21.098000000000003</v>
      </c>
      <c r="Q3565" t="str">
        <f>LEFT(N3565,SEARCH("/",N3565)-1)</f>
        <v>theater</v>
      </c>
      <c r="R3565" t="str">
        <f>RIGHT(N3565,LEN(N3565)-SEARCH("/",N3565))</f>
        <v>plays</v>
      </c>
      <c r="S3565" s="8">
        <f>(((J3565/60)/60)/24)+DATE(1970,1,1)</f>
        <v>42555.671944444446</v>
      </c>
      <c r="T3565" s="8">
        <f>(((I3565/60)/60)/24)+DATE(1970,1,1)</f>
        <v>42583.791666666672</v>
      </c>
      <c r="U3565" s="8">
        <f>VALUE(+LEFT(S3565,5))</f>
        <v>42555</v>
      </c>
      <c r="V3565" t="str">
        <f>VLOOKUP(D3565,X$2:Y$13,2)</f>
        <v>Less than 1000</v>
      </c>
    </row>
    <row r="3566" spans="1:22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>+E3566/D3566</f>
        <v>1.0049999999999999</v>
      </c>
      <c r="P3566">
        <f>AVERAGE(E3566/L3566)</f>
        <v>59.117647058823529</v>
      </c>
      <c r="Q3566" t="str">
        <f>LEFT(N3566,SEARCH("/",N3566)-1)</f>
        <v>theater</v>
      </c>
      <c r="R3566" t="str">
        <f>RIGHT(N3566,LEN(N3566)-SEARCH("/",N3566))</f>
        <v>plays</v>
      </c>
      <c r="S3566" s="8">
        <f>(((J3566/60)/60)/24)+DATE(1970,1,1)</f>
        <v>42236.623252314821</v>
      </c>
      <c r="T3566" s="8">
        <f>(((I3566/60)/60)/24)+DATE(1970,1,1)</f>
        <v>42282.666666666672</v>
      </c>
      <c r="U3566" s="8">
        <f>VALUE(+LEFT(S3566,5))</f>
        <v>42236</v>
      </c>
      <c r="V3566" t="str">
        <f>VLOOKUP(D3566,X$2:Y$13,2)</f>
        <v>1000 to 4999</v>
      </c>
    </row>
    <row r="3567" spans="1:22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>+E3567/D3567</f>
        <v>1.3055555555555556</v>
      </c>
      <c r="P3567">
        <f>AVERAGE(E3567/L3567)</f>
        <v>97.916666666666671</v>
      </c>
      <c r="Q3567" t="str">
        <f>LEFT(N3567,SEARCH("/",N3567)-1)</f>
        <v>theater</v>
      </c>
      <c r="R3567" t="str">
        <f>RIGHT(N3567,LEN(N3567)-SEARCH("/",N3567))</f>
        <v>plays</v>
      </c>
      <c r="S3567" s="8">
        <f>(((J3567/60)/60)/24)+DATE(1970,1,1)</f>
        <v>41974.743148148147</v>
      </c>
      <c r="T3567" s="8">
        <f>(((I3567/60)/60)/24)+DATE(1970,1,1)</f>
        <v>42004.743148148147</v>
      </c>
      <c r="U3567" s="8">
        <f>VALUE(+LEFT(S3567,5))</f>
        <v>41974</v>
      </c>
      <c r="V3567" t="str">
        <f>VLOOKUP(D3567,X$2:Y$13,2)</f>
        <v>Less than 1000</v>
      </c>
    </row>
    <row r="3568" spans="1:22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>+E3568/D3568</f>
        <v>1.0475000000000001</v>
      </c>
      <c r="P3568">
        <f>AVERAGE(E3568/L3568)</f>
        <v>55.131578947368418</v>
      </c>
      <c r="Q3568" t="str">
        <f>LEFT(N3568,SEARCH("/",N3568)-1)</f>
        <v>theater</v>
      </c>
      <c r="R3568" t="str">
        <f>RIGHT(N3568,LEN(N3568)-SEARCH("/",N3568))</f>
        <v>plays</v>
      </c>
      <c r="S3568" s="8">
        <f>(((J3568/60)/60)/24)+DATE(1970,1,1)</f>
        <v>41997.507905092592</v>
      </c>
      <c r="T3568" s="8">
        <f>(((I3568/60)/60)/24)+DATE(1970,1,1)</f>
        <v>42027.507905092592</v>
      </c>
      <c r="U3568" s="8">
        <f>VALUE(+LEFT(S3568,5))</f>
        <v>41997</v>
      </c>
      <c r="V3568" t="str">
        <f>VLOOKUP(D3568,X$2:Y$13,2)</f>
        <v>1000 to 4999</v>
      </c>
    </row>
    <row r="3569" spans="1:22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>+E3569/D3569</f>
        <v>1.0880000000000001</v>
      </c>
      <c r="P3569">
        <f>AVERAGE(E3569/L3569)</f>
        <v>26.536585365853657</v>
      </c>
      <c r="Q3569" t="str">
        <f>LEFT(N3569,SEARCH("/",N3569)-1)</f>
        <v>theater</v>
      </c>
      <c r="R3569" t="str">
        <f>RIGHT(N3569,LEN(N3569)-SEARCH("/",N3569))</f>
        <v>plays</v>
      </c>
      <c r="S3569" s="8">
        <f>(((J3569/60)/60)/24)+DATE(1970,1,1)</f>
        <v>42135.810694444444</v>
      </c>
      <c r="T3569" s="8">
        <f>(((I3569/60)/60)/24)+DATE(1970,1,1)</f>
        <v>42165.810694444444</v>
      </c>
      <c r="U3569" s="8">
        <f>VALUE(+LEFT(S3569,5))</f>
        <v>42135</v>
      </c>
      <c r="V3569" t="str">
        <f>VLOOKUP(D3569,X$2:Y$13,2)</f>
        <v>1000 to 4999</v>
      </c>
    </row>
    <row r="3570" spans="1:22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>+E3570/D3570</f>
        <v>1.1100000000000001</v>
      </c>
      <c r="P3570">
        <f>AVERAGE(E3570/L3570)</f>
        <v>58.421052631578945</v>
      </c>
      <c r="Q3570" t="str">
        <f>LEFT(N3570,SEARCH("/",N3570)-1)</f>
        <v>theater</v>
      </c>
      <c r="R3570" t="str">
        <f>RIGHT(N3570,LEN(N3570)-SEARCH("/",N3570))</f>
        <v>plays</v>
      </c>
      <c r="S3570" s="8">
        <f>(((J3570/60)/60)/24)+DATE(1970,1,1)</f>
        <v>41869.740671296298</v>
      </c>
      <c r="T3570" s="8">
        <f>(((I3570/60)/60)/24)+DATE(1970,1,1)</f>
        <v>41899.740671296298</v>
      </c>
      <c r="U3570" s="8">
        <f>VALUE(+LEFT(S3570,5))</f>
        <v>41869</v>
      </c>
      <c r="V3570" t="str">
        <f>VLOOKUP(D3570,X$2:Y$13,2)</f>
        <v>1000 to 4999</v>
      </c>
    </row>
    <row r="3571" spans="1:22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>+E3571/D3571</f>
        <v>1.0047999999999999</v>
      </c>
      <c r="P3571">
        <f>AVERAGE(E3571/L3571)</f>
        <v>122.53658536585365</v>
      </c>
      <c r="Q3571" t="str">
        <f>LEFT(N3571,SEARCH("/",N3571)-1)</f>
        <v>theater</v>
      </c>
      <c r="R3571" t="str">
        <f>RIGHT(N3571,LEN(N3571)-SEARCH("/",N3571))</f>
        <v>plays</v>
      </c>
      <c r="S3571" s="8">
        <f>(((J3571/60)/60)/24)+DATE(1970,1,1)</f>
        <v>41982.688611111109</v>
      </c>
      <c r="T3571" s="8">
        <f>(((I3571/60)/60)/24)+DATE(1970,1,1)</f>
        <v>42012.688611111109</v>
      </c>
      <c r="U3571" s="8">
        <f>VALUE(+LEFT(S3571,5))</f>
        <v>41982</v>
      </c>
      <c r="V3571" t="str">
        <f>VLOOKUP(D3571,X$2:Y$13,2)</f>
        <v>5000 to 9999</v>
      </c>
    </row>
    <row r="3572" spans="1:22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>+E3572/D3572</f>
        <v>1.1435</v>
      </c>
      <c r="P3572">
        <f>AVERAGE(E3572/L3572)</f>
        <v>87.961538461538467</v>
      </c>
      <c r="Q3572" t="str">
        <f>LEFT(N3572,SEARCH("/",N3572)-1)</f>
        <v>theater</v>
      </c>
      <c r="R3572" t="str">
        <f>RIGHT(N3572,LEN(N3572)-SEARCH("/",N3572))</f>
        <v>plays</v>
      </c>
      <c r="S3572" s="8">
        <f>(((J3572/60)/60)/24)+DATE(1970,1,1)</f>
        <v>41976.331979166673</v>
      </c>
      <c r="T3572" s="8">
        <f>(((I3572/60)/60)/24)+DATE(1970,1,1)</f>
        <v>42004.291666666672</v>
      </c>
      <c r="U3572" s="8">
        <f>VALUE(+LEFT(S3572,5))</f>
        <v>41976</v>
      </c>
      <c r="V3572" t="str">
        <f>VLOOKUP(D3572,X$2:Y$13,2)</f>
        <v>1000 to 4999</v>
      </c>
    </row>
    <row r="3573" spans="1:22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>+E3573/D3573</f>
        <v>1.2206666666666666</v>
      </c>
      <c r="P3573">
        <f>AVERAGE(E3573/L3573)</f>
        <v>73.239999999999995</v>
      </c>
      <c r="Q3573" t="str">
        <f>LEFT(N3573,SEARCH("/",N3573)-1)</f>
        <v>theater</v>
      </c>
      <c r="R3573" t="str">
        <f>RIGHT(N3573,LEN(N3573)-SEARCH("/",N3573))</f>
        <v>plays</v>
      </c>
      <c r="S3573" s="8">
        <f>(((J3573/60)/60)/24)+DATE(1970,1,1)</f>
        <v>41912.858946759261</v>
      </c>
      <c r="T3573" s="8">
        <f>(((I3573/60)/60)/24)+DATE(1970,1,1)</f>
        <v>41942.858946759261</v>
      </c>
      <c r="U3573" s="8">
        <f>VALUE(+LEFT(S3573,5))</f>
        <v>41912</v>
      </c>
      <c r="V3573" t="str">
        <f>VLOOKUP(D3573,X$2:Y$13,2)</f>
        <v>1000 to 4999</v>
      </c>
    </row>
    <row r="3574" spans="1:22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>+E3574/D3574</f>
        <v>1</v>
      </c>
      <c r="P3574">
        <f>AVERAGE(E3574/L3574)</f>
        <v>55.555555555555557</v>
      </c>
      <c r="Q3574" t="str">
        <f>LEFT(N3574,SEARCH("/",N3574)-1)</f>
        <v>theater</v>
      </c>
      <c r="R3574" t="str">
        <f>RIGHT(N3574,LEN(N3574)-SEARCH("/",N3574))</f>
        <v>plays</v>
      </c>
      <c r="S3574" s="8">
        <f>(((J3574/60)/60)/24)+DATE(1970,1,1)</f>
        <v>42146.570393518516</v>
      </c>
      <c r="T3574" s="8">
        <f>(((I3574/60)/60)/24)+DATE(1970,1,1)</f>
        <v>42176.570393518516</v>
      </c>
      <c r="U3574" s="8">
        <f>VALUE(+LEFT(S3574,5))</f>
        <v>42146</v>
      </c>
      <c r="V3574" t="str">
        <f>VLOOKUP(D3574,X$2:Y$13,2)</f>
        <v>Less than 1000</v>
      </c>
    </row>
    <row r="3575" spans="1:22" ht="28.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>+E3575/D3575</f>
        <v>1.028</v>
      </c>
      <c r="P3575">
        <f>AVERAGE(E3575/L3575)</f>
        <v>39.53846153846154</v>
      </c>
      <c r="Q3575" t="str">
        <f>LEFT(N3575,SEARCH("/",N3575)-1)</f>
        <v>theater</v>
      </c>
      <c r="R3575" t="str">
        <f>RIGHT(N3575,LEN(N3575)-SEARCH("/",N3575))</f>
        <v>plays</v>
      </c>
      <c r="S3575" s="8">
        <f>(((J3575/60)/60)/24)+DATE(1970,1,1)</f>
        <v>41921.375532407408</v>
      </c>
      <c r="T3575" s="8">
        <f>(((I3575/60)/60)/24)+DATE(1970,1,1)</f>
        <v>41951.417199074072</v>
      </c>
      <c r="U3575" s="8">
        <f>VALUE(+LEFT(S3575,5))</f>
        <v>41921</v>
      </c>
      <c r="V3575" t="str">
        <f>VLOOKUP(D3575,X$2:Y$13,2)</f>
        <v>1000 to 4999</v>
      </c>
    </row>
    <row r="3576" spans="1:22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>+E3576/D3576</f>
        <v>1.0612068965517241</v>
      </c>
      <c r="P3576">
        <f>AVERAGE(E3576/L3576)</f>
        <v>136.77777777777777</v>
      </c>
      <c r="Q3576" t="str">
        <f>LEFT(N3576,SEARCH("/",N3576)-1)</f>
        <v>theater</v>
      </c>
      <c r="R3576" t="str">
        <f>RIGHT(N3576,LEN(N3576)-SEARCH("/",N3576))</f>
        <v>plays</v>
      </c>
      <c r="S3576" s="8">
        <f>(((J3576/60)/60)/24)+DATE(1970,1,1)</f>
        <v>41926.942685185182</v>
      </c>
      <c r="T3576" s="8">
        <f>(((I3576/60)/60)/24)+DATE(1970,1,1)</f>
        <v>41956.984351851846</v>
      </c>
      <c r="U3576" s="8">
        <f>VALUE(+LEFT(S3576,5))</f>
        <v>41926</v>
      </c>
      <c r="V3576" t="str">
        <f>VLOOKUP(D3576,X$2:Y$13,2)</f>
        <v>5000 to 9999</v>
      </c>
    </row>
    <row r="3577" spans="1:22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>+E3577/D3577</f>
        <v>1.0133000000000001</v>
      </c>
      <c r="P3577">
        <f>AVERAGE(E3577/L3577)</f>
        <v>99.343137254901961</v>
      </c>
      <c r="Q3577" t="str">
        <f>LEFT(N3577,SEARCH("/",N3577)-1)</f>
        <v>theater</v>
      </c>
      <c r="R3577" t="str">
        <f>RIGHT(N3577,LEN(N3577)-SEARCH("/",N3577))</f>
        <v>plays</v>
      </c>
      <c r="S3577" s="8">
        <f>(((J3577/60)/60)/24)+DATE(1970,1,1)</f>
        <v>42561.783877314811</v>
      </c>
      <c r="T3577" s="8">
        <f>(((I3577/60)/60)/24)+DATE(1970,1,1)</f>
        <v>42593.165972222225</v>
      </c>
      <c r="U3577" s="8">
        <f>VALUE(+LEFT(S3577,5))</f>
        <v>42561</v>
      </c>
      <c r="V3577" t="str">
        <f>VLOOKUP(D3577,X$2:Y$13,2)</f>
        <v>10000 to 14999</v>
      </c>
    </row>
    <row r="3578" spans="1:22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>+E3578/D3578</f>
        <v>1</v>
      </c>
      <c r="P3578">
        <f>AVERAGE(E3578/L3578)</f>
        <v>20</v>
      </c>
      <c r="Q3578" t="str">
        <f>LEFT(N3578,SEARCH("/",N3578)-1)</f>
        <v>theater</v>
      </c>
      <c r="R3578" t="str">
        <f>RIGHT(N3578,LEN(N3578)-SEARCH("/",N3578))</f>
        <v>plays</v>
      </c>
      <c r="S3578" s="8">
        <f>(((J3578/60)/60)/24)+DATE(1970,1,1)</f>
        <v>42649.54923611111</v>
      </c>
      <c r="T3578" s="8">
        <f>(((I3578/60)/60)/24)+DATE(1970,1,1)</f>
        <v>42709.590902777782</v>
      </c>
      <c r="U3578" s="8">
        <f>VALUE(+LEFT(S3578,5))</f>
        <v>42649</v>
      </c>
      <c r="V3578" t="str">
        <f>VLOOKUP(D3578,X$2:Y$13,2)</f>
        <v>Less than 1000</v>
      </c>
    </row>
    <row r="3579" spans="1:22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>+E3579/D3579</f>
        <v>1.3</v>
      </c>
      <c r="P3579">
        <f>AVERAGE(E3579/L3579)</f>
        <v>28.888888888888889</v>
      </c>
      <c r="Q3579" t="str">
        <f>LEFT(N3579,SEARCH("/",N3579)-1)</f>
        <v>theater</v>
      </c>
      <c r="R3579" t="str">
        <f>RIGHT(N3579,LEN(N3579)-SEARCH("/",N3579))</f>
        <v>plays</v>
      </c>
      <c r="S3579" s="8">
        <f>(((J3579/60)/60)/24)+DATE(1970,1,1)</f>
        <v>42093.786840277782</v>
      </c>
      <c r="T3579" s="8">
        <f>(((I3579/60)/60)/24)+DATE(1970,1,1)</f>
        <v>42120.26944444445</v>
      </c>
      <c r="U3579" s="8">
        <f>VALUE(+LEFT(S3579,5))</f>
        <v>42093</v>
      </c>
      <c r="V3579" t="str">
        <f>VLOOKUP(D3579,X$2:Y$13,2)</f>
        <v>Less than 1000</v>
      </c>
    </row>
    <row r="3580" spans="1:22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>+E3580/D3580</f>
        <v>1.0001333333333333</v>
      </c>
      <c r="P3580">
        <f>AVERAGE(E3580/L3580)</f>
        <v>40.545945945945945</v>
      </c>
      <c r="Q3580" t="str">
        <f>LEFT(N3580,SEARCH("/",N3580)-1)</f>
        <v>theater</v>
      </c>
      <c r="R3580" t="str">
        <f>RIGHT(N3580,LEN(N3580)-SEARCH("/",N3580))</f>
        <v>plays</v>
      </c>
      <c r="S3580" s="8">
        <f>(((J3580/60)/60)/24)+DATE(1970,1,1)</f>
        <v>42460.733530092592</v>
      </c>
      <c r="T3580" s="8">
        <f>(((I3580/60)/60)/24)+DATE(1970,1,1)</f>
        <v>42490.733530092592</v>
      </c>
      <c r="U3580" s="8">
        <f>VALUE(+LEFT(S3580,5))</f>
        <v>42460</v>
      </c>
      <c r="V3580" t="str">
        <f>VLOOKUP(D3580,X$2:Y$13,2)</f>
        <v>1000 to 4999</v>
      </c>
    </row>
    <row r="3581" spans="1:22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>+E3581/D3581</f>
        <v>1</v>
      </c>
      <c r="P3581">
        <f>AVERAGE(E3581/L3581)</f>
        <v>35.714285714285715</v>
      </c>
      <c r="Q3581" t="str">
        <f>LEFT(N3581,SEARCH("/",N3581)-1)</f>
        <v>theater</v>
      </c>
      <c r="R3581" t="str">
        <f>RIGHT(N3581,LEN(N3581)-SEARCH("/",N3581))</f>
        <v>plays</v>
      </c>
      <c r="S3581" s="8">
        <f>(((J3581/60)/60)/24)+DATE(1970,1,1)</f>
        <v>42430.762222222227</v>
      </c>
      <c r="T3581" s="8">
        <f>(((I3581/60)/60)/24)+DATE(1970,1,1)</f>
        <v>42460.720555555556</v>
      </c>
      <c r="U3581" s="8">
        <f>VALUE(+LEFT(S3581,5))</f>
        <v>42430</v>
      </c>
      <c r="V3581" t="str">
        <f>VLOOKUP(D3581,X$2:Y$13,2)</f>
        <v>Less than 1000</v>
      </c>
    </row>
    <row r="3582" spans="1:22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>+E3582/D3582</f>
        <v>1.1388888888888888</v>
      </c>
      <c r="P3582">
        <f>AVERAGE(E3582/L3582)</f>
        <v>37.962962962962962</v>
      </c>
      <c r="Q3582" t="str">
        <f>LEFT(N3582,SEARCH("/",N3582)-1)</f>
        <v>theater</v>
      </c>
      <c r="R3582" t="str">
        <f>RIGHT(N3582,LEN(N3582)-SEARCH("/",N3582))</f>
        <v>plays</v>
      </c>
      <c r="S3582" s="8">
        <f>(((J3582/60)/60)/24)+DATE(1970,1,1)</f>
        <v>42026.176180555558</v>
      </c>
      <c r="T3582" s="8">
        <f>(((I3582/60)/60)/24)+DATE(1970,1,1)</f>
        <v>42064.207638888889</v>
      </c>
      <c r="U3582" s="8">
        <f>VALUE(+LEFT(S3582,5))</f>
        <v>42026</v>
      </c>
      <c r="V3582" t="str">
        <f>VLOOKUP(D3582,X$2:Y$13,2)</f>
        <v>Less than 1000</v>
      </c>
    </row>
    <row r="3583" spans="1:22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>+E3583/D3583</f>
        <v>1</v>
      </c>
      <c r="P3583">
        <f>AVERAGE(E3583/L3583)</f>
        <v>33.333333333333336</v>
      </c>
      <c r="Q3583" t="str">
        <f>LEFT(N3583,SEARCH("/",N3583)-1)</f>
        <v>theater</v>
      </c>
      <c r="R3583" t="str">
        <f>RIGHT(N3583,LEN(N3583)-SEARCH("/",N3583))</f>
        <v>plays</v>
      </c>
      <c r="S3583" s="8">
        <f>(((J3583/60)/60)/24)+DATE(1970,1,1)</f>
        <v>41836.471180555556</v>
      </c>
      <c r="T3583" s="8">
        <f>(((I3583/60)/60)/24)+DATE(1970,1,1)</f>
        <v>41850.471180555556</v>
      </c>
      <c r="U3583" s="8">
        <f>VALUE(+LEFT(S3583,5))</f>
        <v>41836</v>
      </c>
      <c r="V3583" t="str">
        <f>VLOOKUP(D3583,X$2:Y$13,2)</f>
        <v>1000 to 4999</v>
      </c>
    </row>
    <row r="3584" spans="1:22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>+E3584/D3584</f>
        <v>2.87</v>
      </c>
      <c r="P3584">
        <f>AVERAGE(E3584/L3584)</f>
        <v>58.571428571428569</v>
      </c>
      <c r="Q3584" t="str">
        <f>LEFT(N3584,SEARCH("/",N3584)-1)</f>
        <v>theater</v>
      </c>
      <c r="R3584" t="str">
        <f>RIGHT(N3584,LEN(N3584)-SEARCH("/",N3584))</f>
        <v>plays</v>
      </c>
      <c r="S3584" s="8">
        <f>(((J3584/60)/60)/24)+DATE(1970,1,1)</f>
        <v>42451.095856481479</v>
      </c>
      <c r="T3584" s="8">
        <f>(((I3584/60)/60)/24)+DATE(1970,1,1)</f>
        <v>42465.095856481479</v>
      </c>
      <c r="U3584" s="8">
        <f>VALUE(+LEFT(S3584,5))</f>
        <v>42451</v>
      </c>
      <c r="V3584" t="str">
        <f>VLOOKUP(D3584,X$2:Y$13,2)</f>
        <v>1000 to 4999</v>
      </c>
    </row>
    <row r="3585" spans="1:22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>+E3585/D3585</f>
        <v>1.085</v>
      </c>
      <c r="P3585">
        <f>AVERAGE(E3585/L3585)</f>
        <v>135.625</v>
      </c>
      <c r="Q3585" t="str">
        <f>LEFT(N3585,SEARCH("/",N3585)-1)</f>
        <v>theater</v>
      </c>
      <c r="R3585" t="str">
        <f>RIGHT(N3585,LEN(N3585)-SEARCH("/",N3585))</f>
        <v>plays</v>
      </c>
      <c r="S3585" s="8">
        <f>(((J3585/60)/60)/24)+DATE(1970,1,1)</f>
        <v>42418.425983796296</v>
      </c>
      <c r="T3585" s="8">
        <f>(((I3585/60)/60)/24)+DATE(1970,1,1)</f>
        <v>42478.384317129632</v>
      </c>
      <c r="U3585" s="8">
        <f>VALUE(+LEFT(S3585,5))</f>
        <v>42418</v>
      </c>
      <c r="V3585" t="str">
        <f>VLOOKUP(D3585,X$2:Y$13,2)</f>
        <v>1000 to 4999</v>
      </c>
    </row>
    <row r="3586" spans="1:22" ht="7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>+E3586/D3586</f>
        <v>1.155</v>
      </c>
      <c r="P3586">
        <f>AVERAGE(E3586/L3586)</f>
        <v>30.9375</v>
      </c>
      <c r="Q3586" t="str">
        <f>LEFT(N3586,SEARCH("/",N3586)-1)</f>
        <v>theater</v>
      </c>
      <c r="R3586" t="str">
        <f>RIGHT(N3586,LEN(N3586)-SEARCH("/",N3586))</f>
        <v>plays</v>
      </c>
      <c r="S3586" s="8">
        <f>(((J3586/60)/60)/24)+DATE(1970,1,1)</f>
        <v>42168.316481481481</v>
      </c>
      <c r="T3586" s="8">
        <f>(((I3586/60)/60)/24)+DATE(1970,1,1)</f>
        <v>42198.316481481481</v>
      </c>
      <c r="U3586" s="8">
        <f>VALUE(+LEFT(S3586,5))</f>
        <v>42168</v>
      </c>
      <c r="V3586" t="str">
        <f>VLOOKUP(D3586,X$2:Y$13,2)</f>
        <v>1000 to 4999</v>
      </c>
    </row>
    <row r="3587" spans="1:22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>+E3587/D3587</f>
        <v>1.1911764705882353</v>
      </c>
      <c r="P3587">
        <f>AVERAGE(E3587/L3587)</f>
        <v>176.08695652173913</v>
      </c>
      <c r="Q3587" t="str">
        <f>LEFT(N3587,SEARCH("/",N3587)-1)</f>
        <v>theater</v>
      </c>
      <c r="R3587" t="str">
        <f>RIGHT(N3587,LEN(N3587)-SEARCH("/",N3587))</f>
        <v>plays</v>
      </c>
      <c r="S3587" s="8">
        <f>(((J3587/60)/60)/24)+DATE(1970,1,1)</f>
        <v>41964.716319444444</v>
      </c>
      <c r="T3587" s="8">
        <f>(((I3587/60)/60)/24)+DATE(1970,1,1)</f>
        <v>41994.716319444444</v>
      </c>
      <c r="U3587" s="8">
        <f>VALUE(+LEFT(S3587,5))</f>
        <v>41964</v>
      </c>
      <c r="V3587" t="str">
        <f>VLOOKUP(D3587,X$2:Y$13,2)</f>
        <v>1000 to 4999</v>
      </c>
    </row>
    <row r="3588" spans="1:2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>+E3588/D3588</f>
        <v>1.0942666666666667</v>
      </c>
      <c r="P3588">
        <f>AVERAGE(E3588/L3588)</f>
        <v>151.9814814814815</v>
      </c>
      <c r="Q3588" t="str">
        <f>LEFT(N3588,SEARCH("/",N3588)-1)</f>
        <v>theater</v>
      </c>
      <c r="R3588" t="str">
        <f>RIGHT(N3588,LEN(N3588)-SEARCH("/",N3588))</f>
        <v>plays</v>
      </c>
      <c r="S3588" s="8">
        <f>(((J3588/60)/60)/24)+DATE(1970,1,1)</f>
        <v>42576.697569444441</v>
      </c>
      <c r="T3588" s="8">
        <f>(((I3588/60)/60)/24)+DATE(1970,1,1)</f>
        <v>42636.697569444441</v>
      </c>
      <c r="U3588" s="8">
        <f>VALUE(+LEFT(S3588,5))</f>
        <v>42576</v>
      </c>
      <c r="V3588" t="str">
        <f>VLOOKUP(D3588,X$2:Y$13,2)</f>
        <v>5000 to 9999</v>
      </c>
    </row>
    <row r="3589" spans="1:22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>+E3589/D3589</f>
        <v>1.266</v>
      </c>
      <c r="P3589">
        <f>AVERAGE(E3589/L3589)</f>
        <v>22.607142857142858</v>
      </c>
      <c r="Q3589" t="str">
        <f>LEFT(N3589,SEARCH("/",N3589)-1)</f>
        <v>theater</v>
      </c>
      <c r="R3589" t="str">
        <f>RIGHT(N3589,LEN(N3589)-SEARCH("/",N3589))</f>
        <v>plays</v>
      </c>
      <c r="S3589" s="8">
        <f>(((J3589/60)/60)/24)+DATE(1970,1,1)</f>
        <v>42503.539976851855</v>
      </c>
      <c r="T3589" s="8">
        <f>(((I3589/60)/60)/24)+DATE(1970,1,1)</f>
        <v>42548.791666666672</v>
      </c>
      <c r="U3589" s="8">
        <f>VALUE(+LEFT(S3589,5))</f>
        <v>42503</v>
      </c>
      <c r="V3589" t="str">
        <f>VLOOKUP(D3589,X$2:Y$13,2)</f>
        <v>Less than 1000</v>
      </c>
    </row>
    <row r="3590" spans="1:22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>+E3590/D3590</f>
        <v>1.0049999999999999</v>
      </c>
      <c r="P3590">
        <f>AVERAGE(E3590/L3590)</f>
        <v>18.272727272727273</v>
      </c>
      <c r="Q3590" t="str">
        <f>LEFT(N3590,SEARCH("/",N3590)-1)</f>
        <v>theater</v>
      </c>
      <c r="R3590" t="str">
        <f>RIGHT(N3590,LEN(N3590)-SEARCH("/",N3590))</f>
        <v>plays</v>
      </c>
      <c r="S3590" s="8">
        <f>(((J3590/60)/60)/24)+DATE(1970,1,1)</f>
        <v>42101.828819444447</v>
      </c>
      <c r="T3590" s="8">
        <f>(((I3590/60)/60)/24)+DATE(1970,1,1)</f>
        <v>42123.958333333328</v>
      </c>
      <c r="U3590" s="8">
        <f>VALUE(+LEFT(S3590,5))</f>
        <v>42101</v>
      </c>
      <c r="V3590" t="str">
        <f>VLOOKUP(D3590,X$2:Y$13,2)</f>
        <v>Less than 1000</v>
      </c>
    </row>
    <row r="3591" spans="1:22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>+E3591/D3591</f>
        <v>1.2749999999999999</v>
      </c>
      <c r="P3591">
        <f>AVERAGE(E3591/L3591)</f>
        <v>82.258064516129039</v>
      </c>
      <c r="Q3591" t="str">
        <f>LEFT(N3591,SEARCH("/",N3591)-1)</f>
        <v>theater</v>
      </c>
      <c r="R3591" t="str">
        <f>RIGHT(N3591,LEN(N3591)-SEARCH("/",N3591))</f>
        <v>plays</v>
      </c>
      <c r="S3591" s="8">
        <f>(((J3591/60)/60)/24)+DATE(1970,1,1)</f>
        <v>42125.647534722222</v>
      </c>
      <c r="T3591" s="8">
        <f>(((I3591/60)/60)/24)+DATE(1970,1,1)</f>
        <v>42150.647534722222</v>
      </c>
      <c r="U3591" s="8">
        <f>VALUE(+LEFT(S3591,5))</f>
        <v>42125</v>
      </c>
      <c r="V3591" t="str">
        <f>VLOOKUP(D3591,X$2:Y$13,2)</f>
        <v>1000 to 4999</v>
      </c>
    </row>
    <row r="3592" spans="1:22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>+E3592/D3592</f>
        <v>1.0005999999999999</v>
      </c>
      <c r="P3592">
        <f>AVERAGE(E3592/L3592)</f>
        <v>68.534246575342465</v>
      </c>
      <c r="Q3592" t="str">
        <f>LEFT(N3592,SEARCH("/",N3592)-1)</f>
        <v>theater</v>
      </c>
      <c r="R3592" t="str">
        <f>RIGHT(N3592,LEN(N3592)-SEARCH("/",N3592))</f>
        <v>plays</v>
      </c>
      <c r="S3592" s="8">
        <f>(((J3592/60)/60)/24)+DATE(1970,1,1)</f>
        <v>41902.333726851852</v>
      </c>
      <c r="T3592" s="8">
        <f>(((I3592/60)/60)/24)+DATE(1970,1,1)</f>
        <v>41932.333726851852</v>
      </c>
      <c r="U3592" s="8">
        <f>VALUE(+LEFT(S3592,5))</f>
        <v>41902</v>
      </c>
      <c r="V3592" t="str">
        <f>VLOOKUP(D3592,X$2:Y$13,2)</f>
        <v>5000 to 9999</v>
      </c>
    </row>
    <row r="3593" spans="1:22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>+E3593/D3593</f>
        <v>1.75</v>
      </c>
      <c r="P3593">
        <f>AVERAGE(E3593/L3593)</f>
        <v>68.055555555555557</v>
      </c>
      <c r="Q3593" t="str">
        <f>LEFT(N3593,SEARCH("/",N3593)-1)</f>
        <v>theater</v>
      </c>
      <c r="R3593" t="str">
        <f>RIGHT(N3593,LEN(N3593)-SEARCH("/",N3593))</f>
        <v>plays</v>
      </c>
      <c r="S3593" s="8">
        <f>(((J3593/60)/60)/24)+DATE(1970,1,1)</f>
        <v>42003.948425925926</v>
      </c>
      <c r="T3593" s="8">
        <f>(((I3593/60)/60)/24)+DATE(1970,1,1)</f>
        <v>42028.207638888889</v>
      </c>
      <c r="U3593" s="8">
        <f>VALUE(+LEFT(S3593,5))</f>
        <v>42003</v>
      </c>
      <c r="V3593" t="str">
        <f>VLOOKUP(D3593,X$2:Y$13,2)</f>
        <v>Less than 1000</v>
      </c>
    </row>
    <row r="3594" spans="1:22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>+E3594/D3594</f>
        <v>1.2725</v>
      </c>
      <c r="P3594">
        <f>AVERAGE(E3594/L3594)</f>
        <v>72.714285714285708</v>
      </c>
      <c r="Q3594" t="str">
        <f>LEFT(N3594,SEARCH("/",N3594)-1)</f>
        <v>theater</v>
      </c>
      <c r="R3594" t="str">
        <f>RIGHT(N3594,LEN(N3594)-SEARCH("/",N3594))</f>
        <v>plays</v>
      </c>
      <c r="S3594" s="8">
        <f>(((J3594/60)/60)/24)+DATE(1970,1,1)</f>
        <v>41988.829942129625</v>
      </c>
      <c r="T3594" s="8">
        <f>(((I3594/60)/60)/24)+DATE(1970,1,1)</f>
        <v>42046.207638888889</v>
      </c>
      <c r="U3594" s="8">
        <f>VALUE(+LEFT(S3594,5))</f>
        <v>41988</v>
      </c>
      <c r="V3594" t="str">
        <f>VLOOKUP(D3594,X$2:Y$13,2)</f>
        <v>1000 to 4999</v>
      </c>
    </row>
    <row r="3595" spans="1:22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>+E3595/D3595</f>
        <v>1.1063333333333334</v>
      </c>
      <c r="P3595">
        <f>AVERAGE(E3595/L3595)</f>
        <v>77.186046511627907</v>
      </c>
      <c r="Q3595" t="str">
        <f>LEFT(N3595,SEARCH("/",N3595)-1)</f>
        <v>theater</v>
      </c>
      <c r="R3595" t="str">
        <f>RIGHT(N3595,LEN(N3595)-SEARCH("/",N3595))</f>
        <v>plays</v>
      </c>
      <c r="S3595" s="8">
        <f>(((J3595/60)/60)/24)+DATE(1970,1,1)</f>
        <v>41974.898599537039</v>
      </c>
      <c r="T3595" s="8">
        <f>(((I3595/60)/60)/24)+DATE(1970,1,1)</f>
        <v>42009.851388888885</v>
      </c>
      <c r="U3595" s="8">
        <f>VALUE(+LEFT(S3595,5))</f>
        <v>41974</v>
      </c>
      <c r="V3595" t="str">
        <f>VLOOKUP(D3595,X$2:Y$13,2)</f>
        <v>1000 to 4999</v>
      </c>
    </row>
    <row r="3596" spans="1:22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>+E3596/D3596</f>
        <v>1.2593749999999999</v>
      </c>
      <c r="P3596">
        <f>AVERAGE(E3596/L3596)</f>
        <v>55.972222222222221</v>
      </c>
      <c r="Q3596" t="str">
        <f>LEFT(N3596,SEARCH("/",N3596)-1)</f>
        <v>theater</v>
      </c>
      <c r="R3596" t="str">
        <f>RIGHT(N3596,LEN(N3596)-SEARCH("/",N3596))</f>
        <v>plays</v>
      </c>
      <c r="S3596" s="8">
        <f>(((J3596/60)/60)/24)+DATE(1970,1,1)</f>
        <v>42592.066921296297</v>
      </c>
      <c r="T3596" s="8">
        <f>(((I3596/60)/60)/24)+DATE(1970,1,1)</f>
        <v>42617.066921296297</v>
      </c>
      <c r="U3596" s="8">
        <f>VALUE(+LEFT(S3596,5))</f>
        <v>42592</v>
      </c>
      <c r="V3596" t="str">
        <f>VLOOKUP(D3596,X$2:Y$13,2)</f>
        <v>1000 to 4999</v>
      </c>
    </row>
    <row r="3597" spans="1:22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>+E3597/D3597</f>
        <v>1.1850000000000001</v>
      </c>
      <c r="P3597">
        <f>AVERAGE(E3597/L3597)</f>
        <v>49.693548387096776</v>
      </c>
      <c r="Q3597" t="str">
        <f>LEFT(N3597,SEARCH("/",N3597)-1)</f>
        <v>theater</v>
      </c>
      <c r="R3597" t="str">
        <f>RIGHT(N3597,LEN(N3597)-SEARCH("/",N3597))</f>
        <v>plays</v>
      </c>
      <c r="S3597" s="8">
        <f>(((J3597/60)/60)/24)+DATE(1970,1,1)</f>
        <v>42050.008368055554</v>
      </c>
      <c r="T3597" s="8">
        <f>(((I3597/60)/60)/24)+DATE(1970,1,1)</f>
        <v>42076.290972222225</v>
      </c>
      <c r="U3597" s="8">
        <f>VALUE(+LEFT(S3597,5))</f>
        <v>42050</v>
      </c>
      <c r="V3597" t="str">
        <f>VLOOKUP(D3597,X$2:Y$13,2)</f>
        <v>1000 to 4999</v>
      </c>
    </row>
    <row r="3598" spans="1:22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>+E3598/D3598</f>
        <v>1.0772727272727274</v>
      </c>
      <c r="P3598">
        <f>AVERAGE(E3598/L3598)</f>
        <v>79</v>
      </c>
      <c r="Q3598" t="str">
        <f>LEFT(N3598,SEARCH("/",N3598)-1)</f>
        <v>theater</v>
      </c>
      <c r="R3598" t="str">
        <f>RIGHT(N3598,LEN(N3598)-SEARCH("/",N3598))</f>
        <v>plays</v>
      </c>
      <c r="S3598" s="8">
        <f>(((J3598/60)/60)/24)+DATE(1970,1,1)</f>
        <v>41856.715069444443</v>
      </c>
      <c r="T3598" s="8">
        <f>(((I3598/60)/60)/24)+DATE(1970,1,1)</f>
        <v>41877.715069444443</v>
      </c>
      <c r="U3598" s="8">
        <f>VALUE(+LEFT(S3598,5))</f>
        <v>41856</v>
      </c>
      <c r="V3598" t="str">
        <f>VLOOKUP(D3598,X$2:Y$13,2)</f>
        <v>1000 to 4999</v>
      </c>
    </row>
    <row r="3599" spans="1:22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>+E3599/D3599</f>
        <v>1.026</v>
      </c>
      <c r="P3599">
        <f>AVERAGE(E3599/L3599)</f>
        <v>77.727272727272734</v>
      </c>
      <c r="Q3599" t="str">
        <f>LEFT(N3599,SEARCH("/",N3599)-1)</f>
        <v>theater</v>
      </c>
      <c r="R3599" t="str">
        <f>RIGHT(N3599,LEN(N3599)-SEARCH("/",N3599))</f>
        <v>plays</v>
      </c>
      <c r="S3599" s="8">
        <f>(((J3599/60)/60)/24)+DATE(1970,1,1)</f>
        <v>42417.585532407407</v>
      </c>
      <c r="T3599" s="8">
        <f>(((I3599/60)/60)/24)+DATE(1970,1,1)</f>
        <v>42432.249305555553</v>
      </c>
      <c r="U3599" s="8">
        <f>VALUE(+LEFT(S3599,5))</f>
        <v>42417</v>
      </c>
      <c r="V3599" t="str">
        <f>VLOOKUP(D3599,X$2:Y$13,2)</f>
        <v>1000 to 4999</v>
      </c>
    </row>
    <row r="3600" spans="1:22" ht="28.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>+E3600/D3600</f>
        <v>1.101</v>
      </c>
      <c r="P3600">
        <f>AVERAGE(E3600/L3600)</f>
        <v>40.777777777777779</v>
      </c>
      <c r="Q3600" t="str">
        <f>LEFT(N3600,SEARCH("/",N3600)-1)</f>
        <v>theater</v>
      </c>
      <c r="R3600" t="str">
        <f>RIGHT(N3600,LEN(N3600)-SEARCH("/",N3600))</f>
        <v>plays</v>
      </c>
      <c r="S3600" s="8">
        <f>(((J3600/60)/60)/24)+DATE(1970,1,1)</f>
        <v>41866.79886574074</v>
      </c>
      <c r="T3600" s="8">
        <f>(((I3600/60)/60)/24)+DATE(1970,1,1)</f>
        <v>41885.207638888889</v>
      </c>
      <c r="U3600" s="8">
        <f>VALUE(+LEFT(S3600,5))</f>
        <v>41866</v>
      </c>
      <c r="V3600" t="str">
        <f>VLOOKUP(D3600,X$2:Y$13,2)</f>
        <v>1000 to 4999</v>
      </c>
    </row>
    <row r="3601" spans="1:22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>+E3601/D3601</f>
        <v>2.02</v>
      </c>
      <c r="P3601">
        <f>AVERAGE(E3601/L3601)</f>
        <v>59.411764705882355</v>
      </c>
      <c r="Q3601" t="str">
        <f>LEFT(N3601,SEARCH("/",N3601)-1)</f>
        <v>theater</v>
      </c>
      <c r="R3601" t="str">
        <f>RIGHT(N3601,LEN(N3601)-SEARCH("/",N3601))</f>
        <v>plays</v>
      </c>
      <c r="S3601" s="8">
        <f>(((J3601/60)/60)/24)+DATE(1970,1,1)</f>
        <v>42220.79487268519</v>
      </c>
      <c r="T3601" s="8">
        <f>(((I3601/60)/60)/24)+DATE(1970,1,1)</f>
        <v>42246</v>
      </c>
      <c r="U3601" s="8">
        <f>VALUE(+LEFT(S3601,5))</f>
        <v>42220</v>
      </c>
      <c r="V3601" t="str">
        <f>VLOOKUP(D3601,X$2:Y$13,2)</f>
        <v>Less than 1000</v>
      </c>
    </row>
    <row r="3602" spans="1:22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>+E3602/D3602</f>
        <v>1.3</v>
      </c>
      <c r="P3602">
        <f>AVERAGE(E3602/L3602)</f>
        <v>3.25</v>
      </c>
      <c r="Q3602" t="str">
        <f>LEFT(N3602,SEARCH("/",N3602)-1)</f>
        <v>theater</v>
      </c>
      <c r="R3602" t="str">
        <f>RIGHT(N3602,LEN(N3602)-SEARCH("/",N3602))</f>
        <v>plays</v>
      </c>
      <c r="S3602" s="8">
        <f>(((J3602/60)/60)/24)+DATE(1970,1,1)</f>
        <v>42628.849120370374</v>
      </c>
      <c r="T3602" s="8">
        <f>(((I3602/60)/60)/24)+DATE(1970,1,1)</f>
        <v>42656.849120370374</v>
      </c>
      <c r="U3602" s="8">
        <f>VALUE(+LEFT(S3602,5))</f>
        <v>42628</v>
      </c>
      <c r="V3602" t="str">
        <f>VLOOKUP(D3602,X$2:Y$13,2)</f>
        <v>Less than 1000</v>
      </c>
    </row>
    <row r="3603" spans="1:22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>+E3603/D3603</f>
        <v>1.0435000000000001</v>
      </c>
      <c r="P3603">
        <f>AVERAGE(E3603/L3603)</f>
        <v>39.377358490566039</v>
      </c>
      <c r="Q3603" t="str">
        <f>LEFT(N3603,SEARCH("/",N3603)-1)</f>
        <v>theater</v>
      </c>
      <c r="R3603" t="str">
        <f>RIGHT(N3603,LEN(N3603)-SEARCH("/",N3603))</f>
        <v>plays</v>
      </c>
      <c r="S3603" s="8">
        <f>(((J3603/60)/60)/24)+DATE(1970,1,1)</f>
        <v>41990.99863425926</v>
      </c>
      <c r="T3603" s="8">
        <f>(((I3603/60)/60)/24)+DATE(1970,1,1)</f>
        <v>42020.99863425926</v>
      </c>
      <c r="U3603" s="8">
        <f>VALUE(+LEFT(S3603,5))</f>
        <v>41990</v>
      </c>
      <c r="V3603" t="str">
        <f>VLOOKUP(D3603,X$2:Y$13,2)</f>
        <v>1000 to 4999</v>
      </c>
    </row>
    <row r="3604" spans="1:22" ht="43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>+E3604/D3604</f>
        <v>1.0004999999999999</v>
      </c>
      <c r="P3604">
        <f>AVERAGE(E3604/L3604)</f>
        <v>81.673469387755105</v>
      </c>
      <c r="Q3604" t="str">
        <f>LEFT(N3604,SEARCH("/",N3604)-1)</f>
        <v>theater</v>
      </c>
      <c r="R3604" t="str">
        <f>RIGHT(N3604,LEN(N3604)-SEARCH("/",N3604))</f>
        <v>plays</v>
      </c>
      <c r="S3604" s="8">
        <f>(((J3604/60)/60)/24)+DATE(1970,1,1)</f>
        <v>42447.894432870366</v>
      </c>
      <c r="T3604" s="8">
        <f>(((I3604/60)/60)/24)+DATE(1970,1,1)</f>
        <v>42507.894432870366</v>
      </c>
      <c r="U3604" s="8">
        <f>VALUE(+LEFT(S3604,5))</f>
        <v>42447</v>
      </c>
      <c r="V3604" t="str">
        <f>VLOOKUP(D3604,X$2:Y$13,2)</f>
        <v>1000 to 4999</v>
      </c>
    </row>
    <row r="3605" spans="1:22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>+E3605/D3605</f>
        <v>1.7066666666666668</v>
      </c>
      <c r="P3605">
        <f>AVERAGE(E3605/L3605)</f>
        <v>44.912280701754383</v>
      </c>
      <c r="Q3605" t="str">
        <f>LEFT(N3605,SEARCH("/",N3605)-1)</f>
        <v>theater</v>
      </c>
      <c r="R3605" t="str">
        <f>RIGHT(N3605,LEN(N3605)-SEARCH("/",N3605))</f>
        <v>plays</v>
      </c>
      <c r="S3605" s="8">
        <f>(((J3605/60)/60)/24)+DATE(1970,1,1)</f>
        <v>42283.864351851851</v>
      </c>
      <c r="T3605" s="8">
        <f>(((I3605/60)/60)/24)+DATE(1970,1,1)</f>
        <v>42313.906018518523</v>
      </c>
      <c r="U3605" s="8">
        <f>VALUE(+LEFT(S3605,5))</f>
        <v>42283</v>
      </c>
      <c r="V3605" t="str">
        <f>VLOOKUP(D3605,X$2:Y$13,2)</f>
        <v>1000 to 4999</v>
      </c>
    </row>
    <row r="3606" spans="1:22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>+E3606/D3606</f>
        <v>1.1283333333333334</v>
      </c>
      <c r="P3606">
        <f>AVERAGE(E3606/L3606)</f>
        <v>49.05797101449275</v>
      </c>
      <c r="Q3606" t="str">
        <f>LEFT(N3606,SEARCH("/",N3606)-1)</f>
        <v>theater</v>
      </c>
      <c r="R3606" t="str">
        <f>RIGHT(N3606,LEN(N3606)-SEARCH("/",N3606))</f>
        <v>plays</v>
      </c>
      <c r="S3606" s="8">
        <f>(((J3606/60)/60)/24)+DATE(1970,1,1)</f>
        <v>42483.015694444446</v>
      </c>
      <c r="T3606" s="8">
        <f>(((I3606/60)/60)/24)+DATE(1970,1,1)</f>
        <v>42489.290972222225</v>
      </c>
      <c r="U3606" s="8">
        <f>VALUE(+LEFT(S3606,5))</f>
        <v>42483</v>
      </c>
      <c r="V3606" t="str">
        <f>VLOOKUP(D3606,X$2:Y$13,2)</f>
        <v>1000 to 4999</v>
      </c>
    </row>
    <row r="3607" spans="1:22" ht="43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>+E3607/D3607</f>
        <v>1.84</v>
      </c>
      <c r="P3607">
        <f>AVERAGE(E3607/L3607)</f>
        <v>30.666666666666668</v>
      </c>
      <c r="Q3607" t="str">
        <f>LEFT(N3607,SEARCH("/",N3607)-1)</f>
        <v>theater</v>
      </c>
      <c r="R3607" t="str">
        <f>RIGHT(N3607,LEN(N3607)-SEARCH("/",N3607))</f>
        <v>plays</v>
      </c>
      <c r="S3607" s="8">
        <f>(((J3607/60)/60)/24)+DATE(1970,1,1)</f>
        <v>42383.793124999997</v>
      </c>
      <c r="T3607" s="8">
        <f>(((I3607/60)/60)/24)+DATE(1970,1,1)</f>
        <v>42413.793124999997</v>
      </c>
      <c r="U3607" s="8">
        <f>VALUE(+LEFT(S3607,5))</f>
        <v>42383</v>
      </c>
      <c r="V3607" t="str">
        <f>VLOOKUP(D3607,X$2:Y$13,2)</f>
        <v>Less than 1000</v>
      </c>
    </row>
    <row r="3608" spans="1:22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>+E3608/D3608</f>
        <v>1.3026666666666666</v>
      </c>
      <c r="P3608">
        <f>AVERAGE(E3608/L3608)</f>
        <v>61.0625</v>
      </c>
      <c r="Q3608" t="str">
        <f>LEFT(N3608,SEARCH("/",N3608)-1)</f>
        <v>theater</v>
      </c>
      <c r="R3608" t="str">
        <f>RIGHT(N3608,LEN(N3608)-SEARCH("/",N3608))</f>
        <v>plays</v>
      </c>
      <c r="S3608" s="8">
        <f>(((J3608/60)/60)/24)+DATE(1970,1,1)</f>
        <v>42566.604826388888</v>
      </c>
      <c r="T3608" s="8">
        <f>(((I3608/60)/60)/24)+DATE(1970,1,1)</f>
        <v>42596.604826388888</v>
      </c>
      <c r="U3608" s="8">
        <f>VALUE(+LEFT(S3608,5))</f>
        <v>42566</v>
      </c>
      <c r="V3608" t="str">
        <f>VLOOKUP(D3608,X$2:Y$13,2)</f>
        <v>1000 to 4999</v>
      </c>
    </row>
    <row r="3609" spans="1:22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>+E3609/D3609</f>
        <v>1.0545454545454545</v>
      </c>
      <c r="P3609">
        <f>AVERAGE(E3609/L3609)</f>
        <v>29</v>
      </c>
      <c r="Q3609" t="str">
        <f>LEFT(N3609,SEARCH("/",N3609)-1)</f>
        <v>theater</v>
      </c>
      <c r="R3609" t="str">
        <f>RIGHT(N3609,LEN(N3609)-SEARCH("/",N3609))</f>
        <v>plays</v>
      </c>
      <c r="S3609" s="8">
        <f>(((J3609/60)/60)/24)+DATE(1970,1,1)</f>
        <v>42338.963912037041</v>
      </c>
      <c r="T3609" s="8">
        <f>(((I3609/60)/60)/24)+DATE(1970,1,1)</f>
        <v>42353</v>
      </c>
      <c r="U3609" s="8">
        <f>VALUE(+LEFT(S3609,5))</f>
        <v>42338</v>
      </c>
      <c r="V3609" t="str">
        <f>VLOOKUP(D3609,X$2:Y$13,2)</f>
        <v>Less than 1000</v>
      </c>
    </row>
    <row r="3610" spans="1:22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>+E3610/D3610</f>
        <v>1</v>
      </c>
      <c r="P3610">
        <f>AVERAGE(E3610/L3610)</f>
        <v>29.62962962962963</v>
      </c>
      <c r="Q3610" t="str">
        <f>LEFT(N3610,SEARCH("/",N3610)-1)</f>
        <v>theater</v>
      </c>
      <c r="R3610" t="str">
        <f>RIGHT(N3610,LEN(N3610)-SEARCH("/",N3610))</f>
        <v>plays</v>
      </c>
      <c r="S3610" s="8">
        <f>(((J3610/60)/60)/24)+DATE(1970,1,1)</f>
        <v>42506.709375000006</v>
      </c>
      <c r="T3610" s="8">
        <f>(((I3610/60)/60)/24)+DATE(1970,1,1)</f>
        <v>42538.583333333328</v>
      </c>
      <c r="U3610" s="8">
        <f>VALUE(+LEFT(S3610,5))</f>
        <v>42506</v>
      </c>
      <c r="V3610" t="str">
        <f>VLOOKUP(D3610,X$2:Y$13,2)</f>
        <v>Less than 1000</v>
      </c>
    </row>
    <row r="3611" spans="1:22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>+E3611/D3611</f>
        <v>1.5331632653061225</v>
      </c>
      <c r="P3611">
        <f>AVERAGE(E3611/L3611)</f>
        <v>143.0952380952381</v>
      </c>
      <c r="Q3611" t="str">
        <f>LEFT(N3611,SEARCH("/",N3611)-1)</f>
        <v>theater</v>
      </c>
      <c r="R3611" t="str">
        <f>RIGHT(N3611,LEN(N3611)-SEARCH("/",N3611))</f>
        <v>plays</v>
      </c>
      <c r="S3611" s="8">
        <f>(((J3611/60)/60)/24)+DATE(1970,1,1)</f>
        <v>42429.991724537031</v>
      </c>
      <c r="T3611" s="8">
        <f>(((I3611/60)/60)/24)+DATE(1970,1,1)</f>
        <v>42459.950057870374</v>
      </c>
      <c r="U3611" s="8">
        <f>VALUE(+LEFT(S3611,5))</f>
        <v>42429</v>
      </c>
      <c r="V3611" t="str">
        <f>VLOOKUP(D3611,X$2:Y$13,2)</f>
        <v>1000 to 4999</v>
      </c>
    </row>
    <row r="3612" spans="1:22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>+E3612/D3612</f>
        <v>1.623</v>
      </c>
      <c r="P3612">
        <f>AVERAGE(E3612/L3612)</f>
        <v>52.354838709677416</v>
      </c>
      <c r="Q3612" t="str">
        <f>LEFT(N3612,SEARCH("/",N3612)-1)</f>
        <v>theater</v>
      </c>
      <c r="R3612" t="str">
        <f>RIGHT(N3612,LEN(N3612)-SEARCH("/",N3612))</f>
        <v>plays</v>
      </c>
      <c r="S3612" s="8">
        <f>(((J3612/60)/60)/24)+DATE(1970,1,1)</f>
        <v>42203.432129629626</v>
      </c>
      <c r="T3612" s="8">
        <f>(((I3612/60)/60)/24)+DATE(1970,1,1)</f>
        <v>42233.432129629626</v>
      </c>
      <c r="U3612" s="8">
        <f>VALUE(+LEFT(S3612,5))</f>
        <v>42203</v>
      </c>
      <c r="V3612" t="str">
        <f>VLOOKUP(D3612,X$2:Y$13,2)</f>
        <v>1000 to 4999</v>
      </c>
    </row>
    <row r="3613" spans="1:22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>+E3613/D3613</f>
        <v>1.36</v>
      </c>
      <c r="P3613">
        <f>AVERAGE(E3613/L3613)</f>
        <v>66.666666666666671</v>
      </c>
      <c r="Q3613" t="str">
        <f>LEFT(N3613,SEARCH("/",N3613)-1)</f>
        <v>theater</v>
      </c>
      <c r="R3613" t="str">
        <f>RIGHT(N3613,LEN(N3613)-SEARCH("/",N3613))</f>
        <v>plays</v>
      </c>
      <c r="S3613" s="8">
        <f>(((J3613/60)/60)/24)+DATE(1970,1,1)</f>
        <v>42072.370381944449</v>
      </c>
      <c r="T3613" s="8">
        <f>(((I3613/60)/60)/24)+DATE(1970,1,1)</f>
        <v>42102.370381944449</v>
      </c>
      <c r="U3613" s="8">
        <f>VALUE(+LEFT(S3613,5))</f>
        <v>42072</v>
      </c>
      <c r="V3613" t="str">
        <f>VLOOKUP(D3613,X$2:Y$13,2)</f>
        <v>1000 to 4999</v>
      </c>
    </row>
    <row r="3614" spans="1:22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>+E3614/D3614</f>
        <v>1.444</v>
      </c>
      <c r="P3614">
        <f>AVERAGE(E3614/L3614)</f>
        <v>126.66666666666667</v>
      </c>
      <c r="Q3614" t="str">
        <f>LEFT(N3614,SEARCH("/",N3614)-1)</f>
        <v>theater</v>
      </c>
      <c r="R3614" t="str">
        <f>RIGHT(N3614,LEN(N3614)-SEARCH("/",N3614))</f>
        <v>plays</v>
      </c>
      <c r="S3614" s="8">
        <f>(((J3614/60)/60)/24)+DATE(1970,1,1)</f>
        <v>41789.726979166669</v>
      </c>
      <c r="T3614" s="8">
        <f>(((I3614/60)/60)/24)+DATE(1970,1,1)</f>
        <v>41799.726979166669</v>
      </c>
      <c r="U3614" s="8">
        <f>VALUE(+LEFT(S3614,5))</f>
        <v>41789</v>
      </c>
      <c r="V3614" t="str">
        <f>VLOOKUP(D3614,X$2:Y$13,2)</f>
        <v>5000 to 9999</v>
      </c>
    </row>
    <row r="3615" spans="1:22" ht="28.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>+E3615/D3615</f>
        <v>1</v>
      </c>
      <c r="P3615">
        <f>AVERAGE(E3615/L3615)</f>
        <v>62.5</v>
      </c>
      <c r="Q3615" t="str">
        <f>LEFT(N3615,SEARCH("/",N3615)-1)</f>
        <v>theater</v>
      </c>
      <c r="R3615" t="str">
        <f>RIGHT(N3615,LEN(N3615)-SEARCH("/",N3615))</f>
        <v>plays</v>
      </c>
      <c r="S3615" s="8">
        <f>(((J3615/60)/60)/24)+DATE(1970,1,1)</f>
        <v>41788.58997685185</v>
      </c>
      <c r="T3615" s="8">
        <f>(((I3615/60)/60)/24)+DATE(1970,1,1)</f>
        <v>41818.58997685185</v>
      </c>
      <c r="U3615" s="8">
        <f>VALUE(+LEFT(S3615,5))</f>
        <v>41788</v>
      </c>
      <c r="V3615" t="str">
        <f>VLOOKUP(D3615,X$2:Y$13,2)</f>
        <v>1000 to 4999</v>
      </c>
    </row>
    <row r="3616" spans="1:22" ht="28.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>+E3616/D3616</f>
        <v>1.008</v>
      </c>
      <c r="P3616">
        <f>AVERAGE(E3616/L3616)</f>
        <v>35.492957746478872</v>
      </c>
      <c r="Q3616" t="str">
        <f>LEFT(N3616,SEARCH("/",N3616)-1)</f>
        <v>theater</v>
      </c>
      <c r="R3616" t="str">
        <f>RIGHT(N3616,LEN(N3616)-SEARCH("/",N3616))</f>
        <v>plays</v>
      </c>
      <c r="S3616" s="8">
        <f>(((J3616/60)/60)/24)+DATE(1970,1,1)</f>
        <v>42144.041851851856</v>
      </c>
      <c r="T3616" s="8">
        <f>(((I3616/60)/60)/24)+DATE(1970,1,1)</f>
        <v>42174.041851851856</v>
      </c>
      <c r="U3616" s="8">
        <f>VALUE(+LEFT(S3616,5))</f>
        <v>42144</v>
      </c>
      <c r="V3616" t="str">
        <f>VLOOKUP(D3616,X$2:Y$13,2)</f>
        <v>1000 to 4999</v>
      </c>
    </row>
    <row r="3617" spans="1:22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>+E3617/D3617</f>
        <v>1.0680000000000001</v>
      </c>
      <c r="P3617">
        <f>AVERAGE(E3617/L3617)</f>
        <v>37.083333333333336</v>
      </c>
      <c r="Q3617" t="str">
        <f>LEFT(N3617,SEARCH("/",N3617)-1)</f>
        <v>theater</v>
      </c>
      <c r="R3617" t="str">
        <f>RIGHT(N3617,LEN(N3617)-SEARCH("/",N3617))</f>
        <v>plays</v>
      </c>
      <c r="S3617" s="8">
        <f>(((J3617/60)/60)/24)+DATE(1970,1,1)</f>
        <v>42318.593703703707</v>
      </c>
      <c r="T3617" s="8">
        <f>(((I3617/60)/60)/24)+DATE(1970,1,1)</f>
        <v>42348.593703703707</v>
      </c>
      <c r="U3617" s="8">
        <f>VALUE(+LEFT(S3617,5))</f>
        <v>42318</v>
      </c>
      <c r="V3617" t="str">
        <f>VLOOKUP(D3617,X$2:Y$13,2)</f>
        <v>1000 to 4999</v>
      </c>
    </row>
    <row r="3618" spans="1:22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>+E3618/D3618</f>
        <v>1.248</v>
      </c>
      <c r="P3618">
        <f>AVERAGE(E3618/L3618)</f>
        <v>69.333333333333329</v>
      </c>
      <c r="Q3618" t="str">
        <f>LEFT(N3618,SEARCH("/",N3618)-1)</f>
        <v>theater</v>
      </c>
      <c r="R3618" t="str">
        <f>RIGHT(N3618,LEN(N3618)-SEARCH("/",N3618))</f>
        <v>plays</v>
      </c>
      <c r="S3618" s="8">
        <f>(((J3618/60)/60)/24)+DATE(1970,1,1)</f>
        <v>42052.949814814812</v>
      </c>
      <c r="T3618" s="8">
        <f>(((I3618/60)/60)/24)+DATE(1970,1,1)</f>
        <v>42082.908148148148</v>
      </c>
      <c r="U3618" s="8">
        <f>VALUE(+LEFT(S3618,5))</f>
        <v>42052</v>
      </c>
      <c r="V3618" t="str">
        <f>VLOOKUP(D3618,X$2:Y$13,2)</f>
        <v>1000 to 4999</v>
      </c>
    </row>
    <row r="3619" spans="1:22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>+E3619/D3619</f>
        <v>1.1891891891891893</v>
      </c>
      <c r="P3619">
        <f>AVERAGE(E3619/L3619)</f>
        <v>17.254901960784313</v>
      </c>
      <c r="Q3619" t="str">
        <f>LEFT(N3619,SEARCH("/",N3619)-1)</f>
        <v>theater</v>
      </c>
      <c r="R3619" t="str">
        <f>RIGHT(N3619,LEN(N3619)-SEARCH("/",N3619))</f>
        <v>plays</v>
      </c>
      <c r="S3619" s="8">
        <f>(((J3619/60)/60)/24)+DATE(1970,1,1)</f>
        <v>42779.610289351855</v>
      </c>
      <c r="T3619" s="8">
        <f>(((I3619/60)/60)/24)+DATE(1970,1,1)</f>
        <v>42794</v>
      </c>
      <c r="U3619" s="8">
        <f>VALUE(+LEFT(S3619,5))</f>
        <v>42779</v>
      </c>
      <c r="V3619" t="str">
        <f>VLOOKUP(D3619,X$2:Y$13,2)</f>
        <v>Less than 1000</v>
      </c>
    </row>
    <row r="3620" spans="1:22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>+E3620/D3620</f>
        <v>1.01</v>
      </c>
      <c r="P3620">
        <f>AVERAGE(E3620/L3620)</f>
        <v>36.071428571428569</v>
      </c>
      <c r="Q3620" t="str">
        <f>LEFT(N3620,SEARCH("/",N3620)-1)</f>
        <v>theater</v>
      </c>
      <c r="R3620" t="str">
        <f>RIGHT(N3620,LEN(N3620)-SEARCH("/",N3620))</f>
        <v>plays</v>
      </c>
      <c r="S3620" s="8">
        <f>(((J3620/60)/60)/24)+DATE(1970,1,1)</f>
        <v>42128.627893518518</v>
      </c>
      <c r="T3620" s="8">
        <f>(((I3620/60)/60)/24)+DATE(1970,1,1)</f>
        <v>42158.627893518518</v>
      </c>
      <c r="U3620" s="8">
        <f>VALUE(+LEFT(S3620,5))</f>
        <v>42128</v>
      </c>
      <c r="V3620" t="str">
        <f>VLOOKUP(D3620,X$2:Y$13,2)</f>
        <v>1000 to 4999</v>
      </c>
    </row>
    <row r="3621" spans="1:22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>+E3621/D3621</f>
        <v>1.1299999999999999</v>
      </c>
      <c r="P3621">
        <f>AVERAGE(E3621/L3621)</f>
        <v>66.470588235294116</v>
      </c>
      <c r="Q3621" t="str">
        <f>LEFT(N3621,SEARCH("/",N3621)-1)</f>
        <v>theater</v>
      </c>
      <c r="R3621" t="str">
        <f>RIGHT(N3621,LEN(N3621)-SEARCH("/",N3621))</f>
        <v>plays</v>
      </c>
      <c r="S3621" s="8">
        <f>(((J3621/60)/60)/24)+DATE(1970,1,1)</f>
        <v>42661.132245370376</v>
      </c>
      <c r="T3621" s="8">
        <f>(((I3621/60)/60)/24)+DATE(1970,1,1)</f>
        <v>42693.916666666672</v>
      </c>
      <c r="U3621" s="8">
        <f>VALUE(+LEFT(S3621,5))</f>
        <v>42661</v>
      </c>
      <c r="V3621" t="str">
        <f>VLOOKUP(D3621,X$2:Y$13,2)</f>
        <v>1000 to 4999</v>
      </c>
    </row>
    <row r="3622" spans="1:22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>+E3622/D3622</f>
        <v>1.0519047619047619</v>
      </c>
      <c r="P3622">
        <f>AVERAGE(E3622/L3622)</f>
        <v>56.065989847715734</v>
      </c>
      <c r="Q3622" t="str">
        <f>LEFT(N3622,SEARCH("/",N3622)-1)</f>
        <v>theater</v>
      </c>
      <c r="R3622" t="str">
        <f>RIGHT(N3622,LEN(N3622)-SEARCH("/",N3622))</f>
        <v>plays</v>
      </c>
      <c r="S3622" s="8">
        <f>(((J3622/60)/60)/24)+DATE(1970,1,1)</f>
        <v>42037.938206018516</v>
      </c>
      <c r="T3622" s="8">
        <f>(((I3622/60)/60)/24)+DATE(1970,1,1)</f>
        <v>42068.166666666672</v>
      </c>
      <c r="U3622" s="8">
        <f>VALUE(+LEFT(S3622,5))</f>
        <v>42037</v>
      </c>
      <c r="V3622" t="str">
        <f>VLOOKUP(D3622,X$2:Y$13,2)</f>
        <v>10000 to 14999</v>
      </c>
    </row>
    <row r="3623" spans="1:22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>+E3623/D3623</f>
        <v>1.0973333333333333</v>
      </c>
      <c r="P3623">
        <f>AVERAGE(E3623/L3623)</f>
        <v>47.028571428571432</v>
      </c>
      <c r="Q3623" t="str">
        <f>LEFT(N3623,SEARCH("/",N3623)-1)</f>
        <v>theater</v>
      </c>
      <c r="R3623" t="str">
        <f>RIGHT(N3623,LEN(N3623)-SEARCH("/",N3623))</f>
        <v>plays</v>
      </c>
      <c r="S3623" s="8">
        <f>(((J3623/60)/60)/24)+DATE(1970,1,1)</f>
        <v>42619.935694444444</v>
      </c>
      <c r="T3623" s="8">
        <f>(((I3623/60)/60)/24)+DATE(1970,1,1)</f>
        <v>42643.875</v>
      </c>
      <c r="U3623" s="8">
        <f>VALUE(+LEFT(S3623,5))</f>
        <v>42619</v>
      </c>
      <c r="V3623" t="str">
        <f>VLOOKUP(D3623,X$2:Y$13,2)</f>
        <v>1000 to 4999</v>
      </c>
    </row>
    <row r="3624" spans="1:22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>+E3624/D3624</f>
        <v>1.00099</v>
      </c>
      <c r="P3624">
        <f>AVERAGE(E3624/L3624)</f>
        <v>47.666190476190479</v>
      </c>
      <c r="Q3624" t="str">
        <f>LEFT(N3624,SEARCH("/",N3624)-1)</f>
        <v>theater</v>
      </c>
      <c r="R3624" t="str">
        <f>RIGHT(N3624,LEN(N3624)-SEARCH("/",N3624))</f>
        <v>plays</v>
      </c>
      <c r="S3624" s="8">
        <f>(((J3624/60)/60)/24)+DATE(1970,1,1)</f>
        <v>41877.221886574072</v>
      </c>
      <c r="T3624" s="8">
        <f>(((I3624/60)/60)/24)+DATE(1970,1,1)</f>
        <v>41910.140972222223</v>
      </c>
      <c r="U3624" s="8">
        <f>VALUE(+LEFT(S3624,5))</f>
        <v>41877</v>
      </c>
      <c r="V3624" t="str">
        <f>VLOOKUP(D3624,X$2:Y$13,2)</f>
        <v>1000 to 4999</v>
      </c>
    </row>
    <row r="3625" spans="1:22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>+E3625/D3625</f>
        <v>1.2</v>
      </c>
      <c r="P3625">
        <f>AVERAGE(E3625/L3625)</f>
        <v>88.235294117647058</v>
      </c>
      <c r="Q3625" t="str">
        <f>LEFT(N3625,SEARCH("/",N3625)-1)</f>
        <v>theater</v>
      </c>
      <c r="R3625" t="str">
        <f>RIGHT(N3625,LEN(N3625)-SEARCH("/",N3625))</f>
        <v>plays</v>
      </c>
      <c r="S3625" s="8">
        <f>(((J3625/60)/60)/24)+DATE(1970,1,1)</f>
        <v>41828.736921296295</v>
      </c>
      <c r="T3625" s="8">
        <f>(((I3625/60)/60)/24)+DATE(1970,1,1)</f>
        <v>41846.291666666664</v>
      </c>
      <c r="U3625" s="8">
        <f>VALUE(+LEFT(S3625,5))</f>
        <v>41828</v>
      </c>
      <c r="V3625" t="str">
        <f>VLOOKUP(D3625,X$2:Y$13,2)</f>
        <v>1000 to 4999</v>
      </c>
    </row>
    <row r="3626" spans="1:22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>+E3626/D3626</f>
        <v>1.0493333333333332</v>
      </c>
      <c r="P3626">
        <f>AVERAGE(E3626/L3626)</f>
        <v>80.717948717948715</v>
      </c>
      <c r="Q3626" t="str">
        <f>LEFT(N3626,SEARCH("/",N3626)-1)</f>
        <v>theater</v>
      </c>
      <c r="R3626" t="str">
        <f>RIGHT(N3626,LEN(N3626)-SEARCH("/",N3626))</f>
        <v>plays</v>
      </c>
      <c r="S3626" s="8">
        <f>(((J3626/60)/60)/24)+DATE(1970,1,1)</f>
        <v>42545.774189814809</v>
      </c>
      <c r="T3626" s="8">
        <f>(((I3626/60)/60)/24)+DATE(1970,1,1)</f>
        <v>42605.774189814809</v>
      </c>
      <c r="U3626" s="8">
        <f>VALUE(+LEFT(S3626,5))</f>
        <v>42545</v>
      </c>
      <c r="V3626" t="str">
        <f>VLOOKUP(D3626,X$2:Y$13,2)</f>
        <v>1000 to 4999</v>
      </c>
    </row>
    <row r="3627" spans="1:22" ht="43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>+E3627/D3627</f>
        <v>1.0266666666666666</v>
      </c>
      <c r="P3627">
        <f>AVERAGE(E3627/L3627)</f>
        <v>39.487179487179489</v>
      </c>
      <c r="Q3627" t="str">
        <f>LEFT(N3627,SEARCH("/",N3627)-1)</f>
        <v>theater</v>
      </c>
      <c r="R3627" t="str">
        <f>RIGHT(N3627,LEN(N3627)-SEARCH("/",N3627))</f>
        <v>plays</v>
      </c>
      <c r="S3627" s="8">
        <f>(((J3627/60)/60)/24)+DATE(1970,1,1)</f>
        <v>42157.652511574073</v>
      </c>
      <c r="T3627" s="8">
        <f>(((I3627/60)/60)/24)+DATE(1970,1,1)</f>
        <v>42187.652511574073</v>
      </c>
      <c r="U3627" s="8">
        <f>VALUE(+LEFT(S3627,5))</f>
        <v>42157</v>
      </c>
      <c r="V3627" t="str">
        <f>VLOOKUP(D3627,X$2:Y$13,2)</f>
        <v>1000 to 4999</v>
      </c>
    </row>
    <row r="3628" spans="1:22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>+E3628/D3628</f>
        <v>1.0182500000000001</v>
      </c>
      <c r="P3628">
        <f>AVERAGE(E3628/L3628)</f>
        <v>84.854166666666671</v>
      </c>
      <c r="Q3628" t="str">
        <f>LEFT(N3628,SEARCH("/",N3628)-1)</f>
        <v>theater</v>
      </c>
      <c r="R3628" t="str">
        <f>RIGHT(N3628,LEN(N3628)-SEARCH("/",N3628))</f>
        <v>plays</v>
      </c>
      <c r="S3628" s="8">
        <f>(((J3628/60)/60)/24)+DATE(1970,1,1)</f>
        <v>41846.667326388888</v>
      </c>
      <c r="T3628" s="8">
        <f>(((I3628/60)/60)/24)+DATE(1970,1,1)</f>
        <v>41867.667326388888</v>
      </c>
      <c r="U3628" s="8">
        <f>VALUE(+LEFT(S3628,5))</f>
        <v>41846</v>
      </c>
      <c r="V3628" t="str">
        <f>VLOOKUP(D3628,X$2:Y$13,2)</f>
        <v>1000 to 4999</v>
      </c>
    </row>
    <row r="3629" spans="1:22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>+E3629/D3629</f>
        <v>1</v>
      </c>
      <c r="P3629">
        <f>AVERAGE(E3629/L3629)</f>
        <v>68.965517241379317</v>
      </c>
      <c r="Q3629" t="str">
        <f>LEFT(N3629,SEARCH("/",N3629)-1)</f>
        <v>theater</v>
      </c>
      <c r="R3629" t="str">
        <f>RIGHT(N3629,LEN(N3629)-SEARCH("/",N3629))</f>
        <v>plays</v>
      </c>
      <c r="S3629" s="8">
        <f>(((J3629/60)/60)/24)+DATE(1970,1,1)</f>
        <v>42460.741747685184</v>
      </c>
      <c r="T3629" s="8">
        <f>(((I3629/60)/60)/24)+DATE(1970,1,1)</f>
        <v>42511.165972222225</v>
      </c>
      <c r="U3629" s="8">
        <f>VALUE(+LEFT(S3629,5))</f>
        <v>42460</v>
      </c>
      <c r="V3629" t="str">
        <f>VLOOKUP(D3629,X$2:Y$13,2)</f>
        <v>1000 to 4999</v>
      </c>
    </row>
    <row r="3630" spans="1:22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>+E3630/D3630</f>
        <v>0</v>
      </c>
      <c r="P3630" t="e">
        <f>AVERAGE(E3630/L3630)</f>
        <v>#DIV/0!</v>
      </c>
      <c r="Q3630" t="str">
        <f>LEFT(N3630,SEARCH("/",N3630)-1)</f>
        <v>theater</v>
      </c>
      <c r="R3630" t="str">
        <f>RIGHT(N3630,LEN(N3630)-SEARCH("/",N3630))</f>
        <v>musical</v>
      </c>
      <c r="S3630" s="8">
        <f>(((J3630/60)/60)/24)+DATE(1970,1,1)</f>
        <v>42291.833287037036</v>
      </c>
      <c r="T3630" s="8">
        <f>(((I3630/60)/60)/24)+DATE(1970,1,1)</f>
        <v>42351.874953703707</v>
      </c>
      <c r="U3630" s="8">
        <f>VALUE(+LEFT(S3630,5))</f>
        <v>42291</v>
      </c>
      <c r="V3630" t="str">
        <f>VLOOKUP(D3630,X$2:Y$13,2)</f>
        <v>Greater than or equal to 50000</v>
      </c>
    </row>
    <row r="3631" spans="1:22" ht="43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>+E3631/D3631</f>
        <v>1.9999999999999999E-6</v>
      </c>
      <c r="P3631">
        <f>AVERAGE(E3631/L3631)</f>
        <v>1</v>
      </c>
      <c r="Q3631" t="str">
        <f>LEFT(N3631,SEARCH("/",N3631)-1)</f>
        <v>theater</v>
      </c>
      <c r="R3631" t="str">
        <f>RIGHT(N3631,LEN(N3631)-SEARCH("/",N3631))</f>
        <v>musical</v>
      </c>
      <c r="S3631" s="8">
        <f>(((J3631/60)/60)/24)+DATE(1970,1,1)</f>
        <v>42437.094490740739</v>
      </c>
      <c r="T3631" s="8">
        <f>(((I3631/60)/60)/24)+DATE(1970,1,1)</f>
        <v>42495.708333333328</v>
      </c>
      <c r="U3631" s="8">
        <f>VALUE(+LEFT(S3631,5))</f>
        <v>42437</v>
      </c>
      <c r="V3631" t="str">
        <f>VLOOKUP(D3631,X$2:Y$13,2)</f>
        <v>Greater than or equal to 50000</v>
      </c>
    </row>
    <row r="3632" spans="1:22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>+E3632/D3632</f>
        <v>3.3333333333333332E-4</v>
      </c>
      <c r="P3632">
        <f>AVERAGE(E3632/L3632)</f>
        <v>1</v>
      </c>
      <c r="Q3632" t="str">
        <f>LEFT(N3632,SEARCH("/",N3632)-1)</f>
        <v>theater</v>
      </c>
      <c r="R3632" t="str">
        <f>RIGHT(N3632,LEN(N3632)-SEARCH("/",N3632))</f>
        <v>musical</v>
      </c>
      <c r="S3632" s="8">
        <f>(((J3632/60)/60)/24)+DATE(1970,1,1)</f>
        <v>41942.84710648148</v>
      </c>
      <c r="T3632" s="8">
        <f>(((I3632/60)/60)/24)+DATE(1970,1,1)</f>
        <v>41972.888773148152</v>
      </c>
      <c r="U3632" s="8">
        <f>VALUE(+LEFT(S3632,5))</f>
        <v>41942</v>
      </c>
      <c r="V3632" t="str">
        <f>VLOOKUP(D3632,X$2:Y$13,2)</f>
        <v>1000 to 4999</v>
      </c>
    </row>
    <row r="3633" spans="1:22" ht="43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>+E3633/D3633</f>
        <v>0.51023391812865493</v>
      </c>
      <c r="P3633">
        <f>AVERAGE(E3633/L3633)</f>
        <v>147.88135593220338</v>
      </c>
      <c r="Q3633" t="str">
        <f>LEFT(N3633,SEARCH("/",N3633)-1)</f>
        <v>theater</v>
      </c>
      <c r="R3633" t="str">
        <f>RIGHT(N3633,LEN(N3633)-SEARCH("/",N3633))</f>
        <v>musical</v>
      </c>
      <c r="S3633" s="8">
        <f>(((J3633/60)/60)/24)+DATE(1970,1,1)</f>
        <v>41880.753437499996</v>
      </c>
      <c r="T3633" s="8">
        <f>(((I3633/60)/60)/24)+DATE(1970,1,1)</f>
        <v>41905.165972222225</v>
      </c>
      <c r="U3633" s="8">
        <f>VALUE(+LEFT(S3633,5))</f>
        <v>41880</v>
      </c>
      <c r="V3633" t="str">
        <f>VLOOKUP(D3633,X$2:Y$13,2)</f>
        <v>15000 to 19999</v>
      </c>
    </row>
    <row r="3634" spans="1:22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>+E3634/D3634</f>
        <v>0.2</v>
      </c>
      <c r="P3634">
        <f>AVERAGE(E3634/L3634)</f>
        <v>100</v>
      </c>
      <c r="Q3634" t="str">
        <f>LEFT(N3634,SEARCH("/",N3634)-1)</f>
        <v>theater</v>
      </c>
      <c r="R3634" t="str">
        <f>RIGHT(N3634,LEN(N3634)-SEARCH("/",N3634))</f>
        <v>musical</v>
      </c>
      <c r="S3634" s="8">
        <f>(((J3634/60)/60)/24)+DATE(1970,1,1)</f>
        <v>41946.936909722222</v>
      </c>
      <c r="T3634" s="8">
        <f>(((I3634/60)/60)/24)+DATE(1970,1,1)</f>
        <v>41966.936909722222</v>
      </c>
      <c r="U3634" s="8">
        <f>VALUE(+LEFT(S3634,5))</f>
        <v>41946</v>
      </c>
      <c r="V3634" t="str">
        <f>VLOOKUP(D3634,X$2:Y$13,2)</f>
        <v>Less than 1000</v>
      </c>
    </row>
    <row r="3635" spans="1:22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>+E3635/D3635</f>
        <v>0.35239999999999999</v>
      </c>
      <c r="P3635">
        <f>AVERAGE(E3635/L3635)</f>
        <v>56.838709677419352</v>
      </c>
      <c r="Q3635" t="str">
        <f>LEFT(N3635,SEARCH("/",N3635)-1)</f>
        <v>theater</v>
      </c>
      <c r="R3635" t="str">
        <f>RIGHT(N3635,LEN(N3635)-SEARCH("/",N3635))</f>
        <v>musical</v>
      </c>
      <c r="S3635" s="8">
        <f>(((J3635/60)/60)/24)+DATE(1970,1,1)</f>
        <v>42649.623460648145</v>
      </c>
      <c r="T3635" s="8">
        <f>(((I3635/60)/60)/24)+DATE(1970,1,1)</f>
        <v>42693.041666666672</v>
      </c>
      <c r="U3635" s="8">
        <f>VALUE(+LEFT(S3635,5))</f>
        <v>42649</v>
      </c>
      <c r="V3635" t="str">
        <f>VLOOKUP(D3635,X$2:Y$13,2)</f>
        <v>5000 to 9999</v>
      </c>
    </row>
    <row r="3636" spans="1:22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>+E3636/D3636</f>
        <v>4.2466666666666666E-2</v>
      </c>
      <c r="P3636">
        <f>AVERAGE(E3636/L3636)</f>
        <v>176.94444444444446</v>
      </c>
      <c r="Q3636" t="str">
        <f>LEFT(N3636,SEARCH("/",N3636)-1)</f>
        <v>theater</v>
      </c>
      <c r="R3636" t="str">
        <f>RIGHT(N3636,LEN(N3636)-SEARCH("/",N3636))</f>
        <v>musical</v>
      </c>
      <c r="S3636" s="8">
        <f>(((J3636/60)/60)/24)+DATE(1970,1,1)</f>
        <v>42701.166365740741</v>
      </c>
      <c r="T3636" s="8">
        <f>(((I3636/60)/60)/24)+DATE(1970,1,1)</f>
        <v>42749.165972222225</v>
      </c>
      <c r="U3636" s="8">
        <f>VALUE(+LEFT(S3636,5))</f>
        <v>42701</v>
      </c>
      <c r="V3636" t="str">
        <f>VLOOKUP(D3636,X$2:Y$13,2)</f>
        <v>Greater than or equal to 50000</v>
      </c>
    </row>
    <row r="3637" spans="1:22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>+E3637/D3637</f>
        <v>0.36457142857142855</v>
      </c>
      <c r="P3637">
        <f>AVERAGE(E3637/L3637)</f>
        <v>127.6</v>
      </c>
      <c r="Q3637" t="str">
        <f>LEFT(N3637,SEARCH("/",N3637)-1)</f>
        <v>theater</v>
      </c>
      <c r="R3637" t="str">
        <f>RIGHT(N3637,LEN(N3637)-SEARCH("/",N3637))</f>
        <v>musical</v>
      </c>
      <c r="S3637" s="8">
        <f>(((J3637/60)/60)/24)+DATE(1970,1,1)</f>
        <v>42450.88282407407</v>
      </c>
      <c r="T3637" s="8">
        <f>(((I3637/60)/60)/24)+DATE(1970,1,1)</f>
        <v>42480.88282407407</v>
      </c>
      <c r="U3637" s="8">
        <f>VALUE(+LEFT(S3637,5))</f>
        <v>42450</v>
      </c>
      <c r="V3637" t="str">
        <f>VLOOKUP(D3637,X$2:Y$13,2)</f>
        <v>1000 to 4999</v>
      </c>
    </row>
    <row r="3638" spans="1:22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>+E3638/D3638</f>
        <v>0</v>
      </c>
      <c r="P3638" t="e">
        <f>AVERAGE(E3638/L3638)</f>
        <v>#DIV/0!</v>
      </c>
      <c r="Q3638" t="str">
        <f>LEFT(N3638,SEARCH("/",N3638)-1)</f>
        <v>theater</v>
      </c>
      <c r="R3638" t="str">
        <f>RIGHT(N3638,LEN(N3638)-SEARCH("/",N3638))</f>
        <v>musical</v>
      </c>
      <c r="S3638" s="8">
        <f>(((J3638/60)/60)/24)+DATE(1970,1,1)</f>
        <v>42226.694780092599</v>
      </c>
      <c r="T3638" s="8">
        <f>(((I3638/60)/60)/24)+DATE(1970,1,1)</f>
        <v>42261.694780092599</v>
      </c>
      <c r="U3638" s="8">
        <f>VALUE(+LEFT(S3638,5))</f>
        <v>42226</v>
      </c>
      <c r="V3638" t="str">
        <f>VLOOKUP(D3638,X$2:Y$13,2)</f>
        <v>Greater than or equal to 50000</v>
      </c>
    </row>
    <row r="3639" spans="1:22" ht="43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>+E3639/D3639</f>
        <v>0.30866666666666664</v>
      </c>
      <c r="P3639">
        <f>AVERAGE(E3639/L3639)</f>
        <v>66.142857142857139</v>
      </c>
      <c r="Q3639" t="str">
        <f>LEFT(N3639,SEARCH("/",N3639)-1)</f>
        <v>theater</v>
      </c>
      <c r="R3639" t="str">
        <f>RIGHT(N3639,LEN(N3639)-SEARCH("/",N3639))</f>
        <v>musical</v>
      </c>
      <c r="S3639" s="8">
        <f>(((J3639/60)/60)/24)+DATE(1970,1,1)</f>
        <v>41975.700636574074</v>
      </c>
      <c r="T3639" s="8">
        <f>(((I3639/60)/60)/24)+DATE(1970,1,1)</f>
        <v>42005.700636574074</v>
      </c>
      <c r="U3639" s="8">
        <f>VALUE(+LEFT(S3639,5))</f>
        <v>41975</v>
      </c>
      <c r="V3639" t="str">
        <f>VLOOKUP(D3639,X$2:Y$13,2)</f>
        <v>1000 to 4999</v>
      </c>
    </row>
    <row r="3640" spans="1:22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>+E3640/D3640</f>
        <v>6.545454545454546E-2</v>
      </c>
      <c r="P3640">
        <f>AVERAGE(E3640/L3640)</f>
        <v>108</v>
      </c>
      <c r="Q3640" t="str">
        <f>LEFT(N3640,SEARCH("/",N3640)-1)</f>
        <v>theater</v>
      </c>
      <c r="R3640" t="str">
        <f>RIGHT(N3640,LEN(N3640)-SEARCH("/",N3640))</f>
        <v>musical</v>
      </c>
      <c r="S3640" s="8">
        <f>(((J3640/60)/60)/24)+DATE(1970,1,1)</f>
        <v>42053.672824074078</v>
      </c>
      <c r="T3640" s="8">
        <f>(((I3640/60)/60)/24)+DATE(1970,1,1)</f>
        <v>42113.631157407406</v>
      </c>
      <c r="U3640" s="8">
        <f>VALUE(+LEFT(S3640,5))</f>
        <v>42053</v>
      </c>
      <c r="V3640" t="str">
        <f>VLOOKUP(D3640,X$2:Y$13,2)</f>
        <v>1000 to 4999</v>
      </c>
    </row>
    <row r="3641" spans="1:22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>+E3641/D3641</f>
        <v>4.0000000000000003E-5</v>
      </c>
      <c r="P3641">
        <f>AVERAGE(E3641/L3641)</f>
        <v>1</v>
      </c>
      <c r="Q3641" t="str">
        <f>LEFT(N3641,SEARCH("/",N3641)-1)</f>
        <v>theater</v>
      </c>
      <c r="R3641" t="str">
        <f>RIGHT(N3641,LEN(N3641)-SEARCH("/",N3641))</f>
        <v>musical</v>
      </c>
      <c r="S3641" s="8">
        <f>(((J3641/60)/60)/24)+DATE(1970,1,1)</f>
        <v>42590.677152777775</v>
      </c>
      <c r="T3641" s="8">
        <f>(((I3641/60)/60)/24)+DATE(1970,1,1)</f>
        <v>42650.632638888885</v>
      </c>
      <c r="U3641" s="8">
        <f>VALUE(+LEFT(S3641,5))</f>
        <v>42590</v>
      </c>
      <c r="V3641" t="str">
        <f>VLOOKUP(D3641,X$2:Y$13,2)</f>
        <v>25000 to 29999</v>
      </c>
    </row>
    <row r="3642" spans="1:22" ht="57.6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>+E3642/D3642</f>
        <v>5.5E-2</v>
      </c>
      <c r="P3642">
        <f>AVERAGE(E3642/L3642)</f>
        <v>18.333333333333332</v>
      </c>
      <c r="Q3642" t="str">
        <f>LEFT(N3642,SEARCH("/",N3642)-1)</f>
        <v>theater</v>
      </c>
      <c r="R3642" t="str">
        <f>RIGHT(N3642,LEN(N3642)-SEARCH("/",N3642))</f>
        <v>musical</v>
      </c>
      <c r="S3642" s="8">
        <f>(((J3642/60)/60)/24)+DATE(1970,1,1)</f>
        <v>42104.781597222223</v>
      </c>
      <c r="T3642" s="8">
        <f>(((I3642/60)/60)/24)+DATE(1970,1,1)</f>
        <v>42134.781597222223</v>
      </c>
      <c r="U3642" s="8">
        <f>VALUE(+LEFT(S3642,5))</f>
        <v>42104</v>
      </c>
      <c r="V3642" t="str">
        <f>VLOOKUP(D3642,X$2:Y$13,2)</f>
        <v>1000 to 4999</v>
      </c>
    </row>
    <row r="3643" spans="1:22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>+E3643/D3643</f>
        <v>0</v>
      </c>
      <c r="P3643" t="e">
        <f>AVERAGE(E3643/L3643)</f>
        <v>#DIV/0!</v>
      </c>
      <c r="Q3643" t="str">
        <f>LEFT(N3643,SEARCH("/",N3643)-1)</f>
        <v>theater</v>
      </c>
      <c r="R3643" t="str">
        <f>RIGHT(N3643,LEN(N3643)-SEARCH("/",N3643))</f>
        <v>musical</v>
      </c>
      <c r="S3643" s="8">
        <f>(((J3643/60)/60)/24)+DATE(1970,1,1)</f>
        <v>41899.627071759263</v>
      </c>
      <c r="T3643" s="8">
        <f>(((I3643/60)/60)/24)+DATE(1970,1,1)</f>
        <v>41917.208333333336</v>
      </c>
      <c r="U3643" s="8">
        <f>VALUE(+LEFT(S3643,5))</f>
        <v>41899</v>
      </c>
      <c r="V3643" t="str">
        <f>VLOOKUP(D3643,X$2:Y$13,2)</f>
        <v>1000 to 4999</v>
      </c>
    </row>
    <row r="3644" spans="1:22" ht="43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>+E3644/D3644</f>
        <v>2.1428571428571429E-2</v>
      </c>
      <c r="P3644">
        <f>AVERAGE(E3644/L3644)</f>
        <v>7.5</v>
      </c>
      <c r="Q3644" t="str">
        <f>LEFT(N3644,SEARCH("/",N3644)-1)</f>
        <v>theater</v>
      </c>
      <c r="R3644" t="str">
        <f>RIGHT(N3644,LEN(N3644)-SEARCH("/",N3644))</f>
        <v>musical</v>
      </c>
      <c r="S3644" s="8">
        <f>(((J3644/60)/60)/24)+DATE(1970,1,1)</f>
        <v>42297.816284722227</v>
      </c>
      <c r="T3644" s="8">
        <f>(((I3644/60)/60)/24)+DATE(1970,1,1)</f>
        <v>42338.708333333328</v>
      </c>
      <c r="U3644" s="8">
        <f>VALUE(+LEFT(S3644,5))</f>
        <v>42297</v>
      </c>
      <c r="V3644" t="str">
        <f>VLOOKUP(D3644,X$2:Y$13,2)</f>
        <v>Less than 1000</v>
      </c>
    </row>
    <row r="3645" spans="1:22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>+E3645/D3645</f>
        <v>0</v>
      </c>
      <c r="P3645" t="e">
        <f>AVERAGE(E3645/L3645)</f>
        <v>#DIV/0!</v>
      </c>
      <c r="Q3645" t="str">
        <f>LEFT(N3645,SEARCH("/",N3645)-1)</f>
        <v>theater</v>
      </c>
      <c r="R3645" t="str">
        <f>RIGHT(N3645,LEN(N3645)-SEARCH("/",N3645))</f>
        <v>musical</v>
      </c>
      <c r="S3645" s="8">
        <f>(((J3645/60)/60)/24)+DATE(1970,1,1)</f>
        <v>42285.143969907411</v>
      </c>
      <c r="T3645" s="8">
        <f>(((I3645/60)/60)/24)+DATE(1970,1,1)</f>
        <v>42325.185636574075</v>
      </c>
      <c r="U3645" s="8">
        <f>VALUE(+LEFT(S3645,5))</f>
        <v>42285</v>
      </c>
      <c r="V3645" t="str">
        <f>VLOOKUP(D3645,X$2:Y$13,2)</f>
        <v>25000 to 29999</v>
      </c>
    </row>
    <row r="3646" spans="1:22" ht="28.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>+E3646/D3646</f>
        <v>0.16420000000000001</v>
      </c>
      <c r="P3646">
        <f>AVERAGE(E3646/L3646)</f>
        <v>68.416666666666671</v>
      </c>
      <c r="Q3646" t="str">
        <f>LEFT(N3646,SEARCH("/",N3646)-1)</f>
        <v>theater</v>
      </c>
      <c r="R3646" t="str">
        <f>RIGHT(N3646,LEN(N3646)-SEARCH("/",N3646))</f>
        <v>musical</v>
      </c>
      <c r="S3646" s="8">
        <f>(((J3646/60)/60)/24)+DATE(1970,1,1)</f>
        <v>42409.241747685184</v>
      </c>
      <c r="T3646" s="8">
        <f>(((I3646/60)/60)/24)+DATE(1970,1,1)</f>
        <v>42437.207638888889</v>
      </c>
      <c r="U3646" s="8">
        <f>VALUE(+LEFT(S3646,5))</f>
        <v>42409</v>
      </c>
      <c r="V3646" t="str">
        <f>VLOOKUP(D3646,X$2:Y$13,2)</f>
        <v>5000 to 9999</v>
      </c>
    </row>
    <row r="3647" spans="1:22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>+E3647/D3647</f>
        <v>1E-3</v>
      </c>
      <c r="P3647">
        <f>AVERAGE(E3647/L3647)</f>
        <v>1</v>
      </c>
      <c r="Q3647" t="str">
        <f>LEFT(N3647,SEARCH("/",N3647)-1)</f>
        <v>theater</v>
      </c>
      <c r="R3647" t="str">
        <f>RIGHT(N3647,LEN(N3647)-SEARCH("/",N3647))</f>
        <v>musical</v>
      </c>
      <c r="S3647" s="8">
        <f>(((J3647/60)/60)/24)+DATE(1970,1,1)</f>
        <v>42665.970347222217</v>
      </c>
      <c r="T3647" s="8">
        <f>(((I3647/60)/60)/24)+DATE(1970,1,1)</f>
        <v>42696.012013888889</v>
      </c>
      <c r="U3647" s="8">
        <f>VALUE(+LEFT(S3647,5))</f>
        <v>42665</v>
      </c>
      <c r="V3647" t="str">
        <f>VLOOKUP(D3647,X$2:Y$13,2)</f>
        <v>1000 to 4999</v>
      </c>
    </row>
    <row r="3648" spans="1:22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>+E3648/D3648</f>
        <v>4.8099999999999997E-2</v>
      </c>
      <c r="P3648">
        <f>AVERAGE(E3648/L3648)</f>
        <v>60.125</v>
      </c>
      <c r="Q3648" t="str">
        <f>LEFT(N3648,SEARCH("/",N3648)-1)</f>
        <v>theater</v>
      </c>
      <c r="R3648" t="str">
        <f>RIGHT(N3648,LEN(N3648)-SEARCH("/",N3648))</f>
        <v>musical</v>
      </c>
      <c r="S3648" s="8">
        <f>(((J3648/60)/60)/24)+DATE(1970,1,1)</f>
        <v>42140.421319444446</v>
      </c>
      <c r="T3648" s="8">
        <f>(((I3648/60)/60)/24)+DATE(1970,1,1)</f>
        <v>42171.979166666672</v>
      </c>
      <c r="U3648" s="8">
        <f>VALUE(+LEFT(S3648,5))</f>
        <v>42140</v>
      </c>
      <c r="V3648" t="str">
        <f>VLOOKUP(D3648,X$2:Y$13,2)</f>
        <v>10000 to 14999</v>
      </c>
    </row>
    <row r="3649" spans="1:22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>+E3649/D3649</f>
        <v>0.06</v>
      </c>
      <c r="P3649">
        <f>AVERAGE(E3649/L3649)</f>
        <v>15</v>
      </c>
      <c r="Q3649" t="str">
        <f>LEFT(N3649,SEARCH("/",N3649)-1)</f>
        <v>theater</v>
      </c>
      <c r="R3649" t="str">
        <f>RIGHT(N3649,LEN(N3649)-SEARCH("/",N3649))</f>
        <v>musical</v>
      </c>
      <c r="S3649" s="8">
        <f>(((J3649/60)/60)/24)+DATE(1970,1,1)</f>
        <v>42598.749155092592</v>
      </c>
      <c r="T3649" s="8">
        <f>(((I3649/60)/60)/24)+DATE(1970,1,1)</f>
        <v>42643.749155092592</v>
      </c>
      <c r="U3649" s="8">
        <f>VALUE(+LEFT(S3649,5))</f>
        <v>42598</v>
      </c>
      <c r="V3649" t="str">
        <f>VLOOKUP(D3649,X$2:Y$13,2)</f>
        <v>Less than 1000</v>
      </c>
    </row>
    <row r="3650" spans="1:22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>+E3650/D3650</f>
        <v>1.003825</v>
      </c>
      <c r="P3650">
        <f>AVERAGE(E3650/L3650)</f>
        <v>550.04109589041093</v>
      </c>
      <c r="Q3650" t="str">
        <f>LEFT(N3650,SEARCH("/",N3650)-1)</f>
        <v>theater</v>
      </c>
      <c r="R3650" t="str">
        <f>RIGHT(N3650,LEN(N3650)-SEARCH("/",N3650))</f>
        <v>plays</v>
      </c>
      <c r="S3650" s="8">
        <f>(((J3650/60)/60)/24)+DATE(1970,1,1)</f>
        <v>41887.292187500003</v>
      </c>
      <c r="T3650" s="8">
        <f>(((I3650/60)/60)/24)+DATE(1970,1,1)</f>
        <v>41917.292187500003</v>
      </c>
      <c r="U3650" s="8">
        <f>VALUE(+LEFT(S3650,5))</f>
        <v>41887</v>
      </c>
      <c r="V3650" t="str">
        <f>VLOOKUP(D3650,X$2:Y$13,2)</f>
        <v>40000 to 44999</v>
      </c>
    </row>
    <row r="3651" spans="1:22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>+E3651/D3651</f>
        <v>1.04</v>
      </c>
      <c r="P3651">
        <f>AVERAGE(E3651/L3651)</f>
        <v>97.5</v>
      </c>
      <c r="Q3651" t="str">
        <f>LEFT(N3651,SEARCH("/",N3651)-1)</f>
        <v>theater</v>
      </c>
      <c r="R3651" t="str">
        <f>RIGHT(N3651,LEN(N3651)-SEARCH("/",N3651))</f>
        <v>plays</v>
      </c>
      <c r="S3651" s="8">
        <f>(((J3651/60)/60)/24)+DATE(1970,1,1)</f>
        <v>41780.712893518517</v>
      </c>
      <c r="T3651" s="8">
        <f>(((I3651/60)/60)/24)+DATE(1970,1,1)</f>
        <v>41806.712893518517</v>
      </c>
      <c r="U3651" s="8">
        <f>VALUE(+LEFT(S3651,5))</f>
        <v>41780</v>
      </c>
      <c r="V3651" t="str">
        <f>VLOOKUP(D3651,X$2:Y$13,2)</f>
        <v>Less than 1000</v>
      </c>
    </row>
    <row r="3652" spans="1:22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>+E3652/D3652</f>
        <v>1</v>
      </c>
      <c r="P3652">
        <f>AVERAGE(E3652/L3652)</f>
        <v>29.411764705882351</v>
      </c>
      <c r="Q3652" t="str">
        <f>LEFT(N3652,SEARCH("/",N3652)-1)</f>
        <v>theater</v>
      </c>
      <c r="R3652" t="str">
        <f>RIGHT(N3652,LEN(N3652)-SEARCH("/",N3652))</f>
        <v>plays</v>
      </c>
      <c r="S3652" s="8">
        <f>(((J3652/60)/60)/24)+DATE(1970,1,1)</f>
        <v>42381.478981481487</v>
      </c>
      <c r="T3652" s="8">
        <f>(((I3652/60)/60)/24)+DATE(1970,1,1)</f>
        <v>42402.478981481487</v>
      </c>
      <c r="U3652" s="8">
        <f>VALUE(+LEFT(S3652,5))</f>
        <v>42381</v>
      </c>
      <c r="V3652" t="str">
        <f>VLOOKUP(D3652,X$2:Y$13,2)</f>
        <v>Less than 1000</v>
      </c>
    </row>
    <row r="3653" spans="1:22" ht="28.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>+E3653/D3653</f>
        <v>1.04</v>
      </c>
      <c r="P3653">
        <f>AVERAGE(E3653/L3653)</f>
        <v>57.777777777777779</v>
      </c>
      <c r="Q3653" t="str">
        <f>LEFT(N3653,SEARCH("/",N3653)-1)</f>
        <v>theater</v>
      </c>
      <c r="R3653" t="str">
        <f>RIGHT(N3653,LEN(N3653)-SEARCH("/",N3653))</f>
        <v>plays</v>
      </c>
      <c r="S3653" s="8">
        <f>(((J3653/60)/60)/24)+DATE(1970,1,1)</f>
        <v>41828.646319444444</v>
      </c>
      <c r="T3653" s="8">
        <f>(((I3653/60)/60)/24)+DATE(1970,1,1)</f>
        <v>41861.665972222225</v>
      </c>
      <c r="U3653" s="8">
        <f>VALUE(+LEFT(S3653,5))</f>
        <v>41828</v>
      </c>
      <c r="V3653" t="str">
        <f>VLOOKUP(D3653,X$2:Y$13,2)</f>
        <v>Less than 1000</v>
      </c>
    </row>
    <row r="3654" spans="1:22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>+E3654/D3654</f>
        <v>2.5066666666666668</v>
      </c>
      <c r="P3654">
        <f>AVERAGE(E3654/L3654)</f>
        <v>44.235294117647058</v>
      </c>
      <c r="Q3654" t="str">
        <f>LEFT(N3654,SEARCH("/",N3654)-1)</f>
        <v>theater</v>
      </c>
      <c r="R3654" t="str">
        <f>RIGHT(N3654,LEN(N3654)-SEARCH("/",N3654))</f>
        <v>plays</v>
      </c>
      <c r="S3654" s="8">
        <f>(((J3654/60)/60)/24)+DATE(1970,1,1)</f>
        <v>42596.644699074073</v>
      </c>
      <c r="T3654" s="8">
        <f>(((I3654/60)/60)/24)+DATE(1970,1,1)</f>
        <v>42607.165972222225</v>
      </c>
      <c r="U3654" s="8">
        <f>VALUE(+LEFT(S3654,5))</f>
        <v>42596</v>
      </c>
      <c r="V3654" t="str">
        <f>VLOOKUP(D3654,X$2:Y$13,2)</f>
        <v>Less than 1000</v>
      </c>
    </row>
    <row r="3655" spans="1:22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>+E3655/D3655</f>
        <v>1.0049999999999999</v>
      </c>
      <c r="P3655">
        <f>AVERAGE(E3655/L3655)</f>
        <v>60.909090909090907</v>
      </c>
      <c r="Q3655" t="str">
        <f>LEFT(N3655,SEARCH("/",N3655)-1)</f>
        <v>theater</v>
      </c>
      <c r="R3655" t="str">
        <f>RIGHT(N3655,LEN(N3655)-SEARCH("/",N3655))</f>
        <v>plays</v>
      </c>
      <c r="S3655" s="8">
        <f>(((J3655/60)/60)/24)+DATE(1970,1,1)</f>
        <v>42191.363506944443</v>
      </c>
      <c r="T3655" s="8">
        <f>(((I3655/60)/60)/24)+DATE(1970,1,1)</f>
        <v>42221.363506944443</v>
      </c>
      <c r="U3655" s="8">
        <f>VALUE(+LEFT(S3655,5))</f>
        <v>42191</v>
      </c>
      <c r="V3655" t="str">
        <f>VLOOKUP(D3655,X$2:Y$13,2)</f>
        <v>1000 to 4999</v>
      </c>
    </row>
    <row r="3656" spans="1:22" ht="43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>+E3656/D3656</f>
        <v>1.744</v>
      </c>
      <c r="P3656">
        <f>AVERAGE(E3656/L3656)</f>
        <v>68.84210526315789</v>
      </c>
      <c r="Q3656" t="str">
        <f>LEFT(N3656,SEARCH("/",N3656)-1)</f>
        <v>theater</v>
      </c>
      <c r="R3656" t="str">
        <f>RIGHT(N3656,LEN(N3656)-SEARCH("/",N3656))</f>
        <v>plays</v>
      </c>
      <c r="S3656" s="8">
        <f>(((J3656/60)/60)/24)+DATE(1970,1,1)</f>
        <v>42440.416504629626</v>
      </c>
      <c r="T3656" s="8">
        <f>(((I3656/60)/60)/24)+DATE(1970,1,1)</f>
        <v>42463.708333333328</v>
      </c>
      <c r="U3656" s="8">
        <f>VALUE(+LEFT(S3656,5))</f>
        <v>42440</v>
      </c>
      <c r="V3656" t="str">
        <f>VLOOKUP(D3656,X$2:Y$13,2)</f>
        <v>1000 to 4999</v>
      </c>
    </row>
    <row r="3657" spans="1:22" ht="43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>+E3657/D3657</f>
        <v>1.1626000000000001</v>
      </c>
      <c r="P3657">
        <f>AVERAGE(E3657/L3657)</f>
        <v>73.582278481012665</v>
      </c>
      <c r="Q3657" t="str">
        <f>LEFT(N3657,SEARCH("/",N3657)-1)</f>
        <v>theater</v>
      </c>
      <c r="R3657" t="str">
        <f>RIGHT(N3657,LEN(N3657)-SEARCH("/",N3657))</f>
        <v>plays</v>
      </c>
      <c r="S3657" s="8">
        <f>(((J3657/60)/60)/24)+DATE(1970,1,1)</f>
        <v>42173.803217592591</v>
      </c>
      <c r="T3657" s="8">
        <f>(((I3657/60)/60)/24)+DATE(1970,1,1)</f>
        <v>42203.290972222225</v>
      </c>
      <c r="U3657" s="8">
        <f>VALUE(+LEFT(S3657,5))</f>
        <v>42173</v>
      </c>
      <c r="V3657" t="str">
        <f>VLOOKUP(D3657,X$2:Y$13,2)</f>
        <v>5000 to 9999</v>
      </c>
    </row>
    <row r="3658" spans="1:22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>+E3658/D3658</f>
        <v>1.0582</v>
      </c>
      <c r="P3658">
        <f>AVERAGE(E3658/L3658)</f>
        <v>115.02173913043478</v>
      </c>
      <c r="Q3658" t="str">
        <f>LEFT(N3658,SEARCH("/",N3658)-1)</f>
        <v>theater</v>
      </c>
      <c r="R3658" t="str">
        <f>RIGHT(N3658,LEN(N3658)-SEARCH("/",N3658))</f>
        <v>plays</v>
      </c>
      <c r="S3658" s="8">
        <f>(((J3658/60)/60)/24)+DATE(1970,1,1)</f>
        <v>42737.910138888896</v>
      </c>
      <c r="T3658" s="8">
        <f>(((I3658/60)/60)/24)+DATE(1970,1,1)</f>
        <v>42767.957638888889</v>
      </c>
      <c r="U3658" s="8">
        <f>VALUE(+LEFT(S3658,5))</f>
        <v>42737</v>
      </c>
      <c r="V3658" t="str">
        <f>VLOOKUP(D3658,X$2:Y$13,2)</f>
        <v>5000 to 9999</v>
      </c>
    </row>
    <row r="3659" spans="1:22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>+E3659/D3659</f>
        <v>1.1074999999999999</v>
      </c>
      <c r="P3659">
        <f>AVERAGE(E3659/L3659)</f>
        <v>110.75</v>
      </c>
      <c r="Q3659" t="str">
        <f>LEFT(N3659,SEARCH("/",N3659)-1)</f>
        <v>theater</v>
      </c>
      <c r="R3659" t="str">
        <f>RIGHT(N3659,LEN(N3659)-SEARCH("/",N3659))</f>
        <v>plays</v>
      </c>
      <c r="S3659" s="8">
        <f>(((J3659/60)/60)/24)+DATE(1970,1,1)</f>
        <v>42499.629849537043</v>
      </c>
      <c r="T3659" s="8">
        <f>(((I3659/60)/60)/24)+DATE(1970,1,1)</f>
        <v>42522.904166666667</v>
      </c>
      <c r="U3659" s="8">
        <f>VALUE(+LEFT(S3659,5))</f>
        <v>42499</v>
      </c>
      <c r="V3659" t="str">
        <f>VLOOKUP(D3659,X$2:Y$13,2)</f>
        <v>1000 to 4999</v>
      </c>
    </row>
    <row r="3660" spans="1:22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>+E3660/D3660</f>
        <v>1.0066666666666666</v>
      </c>
      <c r="P3660">
        <f>AVERAGE(E3660/L3660)</f>
        <v>75.5</v>
      </c>
      <c r="Q3660" t="str">
        <f>LEFT(N3660,SEARCH("/",N3660)-1)</f>
        <v>theater</v>
      </c>
      <c r="R3660" t="str">
        <f>RIGHT(N3660,LEN(N3660)-SEARCH("/",N3660))</f>
        <v>plays</v>
      </c>
      <c r="S3660" s="8">
        <f>(((J3660/60)/60)/24)+DATE(1970,1,1)</f>
        <v>41775.858564814815</v>
      </c>
      <c r="T3660" s="8">
        <f>(((I3660/60)/60)/24)+DATE(1970,1,1)</f>
        <v>41822.165972222225</v>
      </c>
      <c r="U3660" s="8">
        <f>VALUE(+LEFT(S3660,5))</f>
        <v>41775</v>
      </c>
      <c r="V3660" t="str">
        <f>VLOOKUP(D3660,X$2:Y$13,2)</f>
        <v>1000 to 4999</v>
      </c>
    </row>
    <row r="3661" spans="1:22" ht="28.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>+E3661/D3661</f>
        <v>1.0203333333333333</v>
      </c>
      <c r="P3661">
        <f>AVERAGE(E3661/L3661)</f>
        <v>235.46153846153845</v>
      </c>
      <c r="Q3661" t="str">
        <f>LEFT(N3661,SEARCH("/",N3661)-1)</f>
        <v>theater</v>
      </c>
      <c r="R3661" t="str">
        <f>RIGHT(N3661,LEN(N3661)-SEARCH("/",N3661))</f>
        <v>plays</v>
      </c>
      <c r="S3661" s="8">
        <f>(((J3661/60)/60)/24)+DATE(1970,1,1)</f>
        <v>42055.277199074073</v>
      </c>
      <c r="T3661" s="8">
        <f>(((I3661/60)/60)/24)+DATE(1970,1,1)</f>
        <v>42082.610416666663</v>
      </c>
      <c r="U3661" s="8">
        <f>VALUE(+LEFT(S3661,5))</f>
        <v>42055</v>
      </c>
      <c r="V3661" t="str">
        <f>VLOOKUP(D3661,X$2:Y$13,2)</f>
        <v>1000 to 4999</v>
      </c>
    </row>
    <row r="3662" spans="1:22" ht="43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>+E3662/D3662</f>
        <v>1</v>
      </c>
      <c r="P3662">
        <f>AVERAGE(E3662/L3662)</f>
        <v>11.363636363636363</v>
      </c>
      <c r="Q3662" t="str">
        <f>LEFT(N3662,SEARCH("/",N3662)-1)</f>
        <v>theater</v>
      </c>
      <c r="R3662" t="str">
        <f>RIGHT(N3662,LEN(N3662)-SEARCH("/",N3662))</f>
        <v>plays</v>
      </c>
      <c r="S3662" s="8">
        <f>(((J3662/60)/60)/24)+DATE(1970,1,1)</f>
        <v>41971.881076388891</v>
      </c>
      <c r="T3662" s="8">
        <f>(((I3662/60)/60)/24)+DATE(1970,1,1)</f>
        <v>41996.881076388891</v>
      </c>
      <c r="U3662" s="8">
        <f>VALUE(+LEFT(S3662,5))</f>
        <v>41971</v>
      </c>
      <c r="V3662" t="str">
        <f>VLOOKUP(D3662,X$2:Y$13,2)</f>
        <v>Less than 1000</v>
      </c>
    </row>
    <row r="3663" spans="1:22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>+E3663/D3663</f>
        <v>1.1100000000000001</v>
      </c>
      <c r="P3663">
        <f>AVERAGE(E3663/L3663)</f>
        <v>92.5</v>
      </c>
      <c r="Q3663" t="str">
        <f>LEFT(N3663,SEARCH("/",N3663)-1)</f>
        <v>theater</v>
      </c>
      <c r="R3663" t="str">
        <f>RIGHT(N3663,LEN(N3663)-SEARCH("/",N3663))</f>
        <v>plays</v>
      </c>
      <c r="S3663" s="8">
        <f>(((J3663/60)/60)/24)+DATE(1970,1,1)</f>
        <v>42447.896666666667</v>
      </c>
      <c r="T3663" s="8">
        <f>(((I3663/60)/60)/24)+DATE(1970,1,1)</f>
        <v>42470.166666666672</v>
      </c>
      <c r="U3663" s="8">
        <f>VALUE(+LEFT(S3663,5))</f>
        <v>42447</v>
      </c>
      <c r="V3663" t="str">
        <f>VLOOKUP(D3663,X$2:Y$13,2)</f>
        <v>1000 to 4999</v>
      </c>
    </row>
    <row r="3664" spans="1:22" ht="43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>+E3664/D3664</f>
        <v>1.0142500000000001</v>
      </c>
      <c r="P3664">
        <f>AVERAGE(E3664/L3664)</f>
        <v>202.85</v>
      </c>
      <c r="Q3664" t="str">
        <f>LEFT(N3664,SEARCH("/",N3664)-1)</f>
        <v>theater</v>
      </c>
      <c r="R3664" t="str">
        <f>RIGHT(N3664,LEN(N3664)-SEARCH("/",N3664))</f>
        <v>plays</v>
      </c>
      <c r="S3664" s="8">
        <f>(((J3664/60)/60)/24)+DATE(1970,1,1)</f>
        <v>42064.220069444447</v>
      </c>
      <c r="T3664" s="8">
        <f>(((I3664/60)/60)/24)+DATE(1970,1,1)</f>
        <v>42094.178402777776</v>
      </c>
      <c r="U3664" s="8">
        <f>VALUE(+LEFT(S3664,5))</f>
        <v>42064</v>
      </c>
      <c r="V3664" t="str">
        <f>VLOOKUP(D3664,X$2:Y$13,2)</f>
        <v>5000 to 9999</v>
      </c>
    </row>
    <row r="3665" spans="1:22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>+E3665/D3665</f>
        <v>1.04</v>
      </c>
      <c r="P3665">
        <f>AVERAGE(E3665/L3665)</f>
        <v>26</v>
      </c>
      <c r="Q3665" t="str">
        <f>LEFT(N3665,SEARCH("/",N3665)-1)</f>
        <v>theater</v>
      </c>
      <c r="R3665" t="str">
        <f>RIGHT(N3665,LEN(N3665)-SEARCH("/",N3665))</f>
        <v>plays</v>
      </c>
      <c r="S3665" s="8">
        <f>(((J3665/60)/60)/24)+DATE(1970,1,1)</f>
        <v>42665.451736111107</v>
      </c>
      <c r="T3665" s="8">
        <f>(((I3665/60)/60)/24)+DATE(1970,1,1)</f>
        <v>42725.493402777778</v>
      </c>
      <c r="U3665" s="8">
        <f>VALUE(+LEFT(S3665,5))</f>
        <v>42665</v>
      </c>
      <c r="V3665" t="str">
        <f>VLOOKUP(D3665,X$2:Y$13,2)</f>
        <v>Less than 1000</v>
      </c>
    </row>
    <row r="3666" spans="1:22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>+E3666/D3666</f>
        <v>1.09375</v>
      </c>
      <c r="P3666">
        <f>AVERAGE(E3666/L3666)</f>
        <v>46.05263157894737</v>
      </c>
      <c r="Q3666" t="str">
        <f>LEFT(N3666,SEARCH("/",N3666)-1)</f>
        <v>theater</v>
      </c>
      <c r="R3666" t="str">
        <f>RIGHT(N3666,LEN(N3666)-SEARCH("/",N3666))</f>
        <v>plays</v>
      </c>
      <c r="S3666" s="8">
        <f>(((J3666/60)/60)/24)+DATE(1970,1,1)</f>
        <v>42523.248715277776</v>
      </c>
      <c r="T3666" s="8">
        <f>(((I3666/60)/60)/24)+DATE(1970,1,1)</f>
        <v>42537.248715277776</v>
      </c>
      <c r="U3666" s="8">
        <f>VALUE(+LEFT(S3666,5))</f>
        <v>42523</v>
      </c>
      <c r="V3666" t="str">
        <f>VLOOKUP(D3666,X$2:Y$13,2)</f>
        <v>Less than 1000</v>
      </c>
    </row>
    <row r="3667" spans="1:22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>+E3667/D3667</f>
        <v>1.1516129032258065</v>
      </c>
      <c r="P3667">
        <f>AVERAGE(E3667/L3667)</f>
        <v>51</v>
      </c>
      <c r="Q3667" t="str">
        <f>LEFT(N3667,SEARCH("/",N3667)-1)</f>
        <v>theater</v>
      </c>
      <c r="R3667" t="str">
        <f>RIGHT(N3667,LEN(N3667)-SEARCH("/",N3667))</f>
        <v>plays</v>
      </c>
      <c r="S3667" s="8">
        <f>(((J3667/60)/60)/24)+DATE(1970,1,1)</f>
        <v>42294.808124999996</v>
      </c>
      <c r="T3667" s="8">
        <f>(((I3667/60)/60)/24)+DATE(1970,1,1)</f>
        <v>42305.829166666663</v>
      </c>
      <c r="U3667" s="8">
        <f>VALUE(+LEFT(S3667,5))</f>
        <v>42294</v>
      </c>
      <c r="V3667" t="str">
        <f>VLOOKUP(D3667,X$2:Y$13,2)</f>
        <v>Less than 1000</v>
      </c>
    </row>
    <row r="3668" spans="1:2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>+E3668/D3668</f>
        <v>1</v>
      </c>
      <c r="P3668">
        <f>AVERAGE(E3668/L3668)</f>
        <v>31.578947368421051</v>
      </c>
      <c r="Q3668" t="str">
        <f>LEFT(N3668,SEARCH("/",N3668)-1)</f>
        <v>theater</v>
      </c>
      <c r="R3668" t="str">
        <f>RIGHT(N3668,LEN(N3668)-SEARCH("/",N3668))</f>
        <v>plays</v>
      </c>
      <c r="S3668" s="8">
        <f>(((J3668/60)/60)/24)+DATE(1970,1,1)</f>
        <v>41822.90488425926</v>
      </c>
      <c r="T3668" s="8">
        <f>(((I3668/60)/60)/24)+DATE(1970,1,1)</f>
        <v>41844.291666666664</v>
      </c>
      <c r="U3668" s="8">
        <f>VALUE(+LEFT(S3668,5))</f>
        <v>41822</v>
      </c>
      <c r="V3668" t="str">
        <f>VLOOKUP(D3668,X$2:Y$13,2)</f>
        <v>1000 to 4999</v>
      </c>
    </row>
    <row r="3669" spans="1:22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>+E3669/D3669</f>
        <v>1.0317033333333334</v>
      </c>
      <c r="P3669">
        <f>AVERAGE(E3669/L3669)</f>
        <v>53.363965517241382</v>
      </c>
      <c r="Q3669" t="str">
        <f>LEFT(N3669,SEARCH("/",N3669)-1)</f>
        <v>theater</v>
      </c>
      <c r="R3669" t="str">
        <f>RIGHT(N3669,LEN(N3669)-SEARCH("/",N3669))</f>
        <v>plays</v>
      </c>
      <c r="S3669" s="8">
        <f>(((J3669/60)/60)/24)+DATE(1970,1,1)</f>
        <v>42173.970127314817</v>
      </c>
      <c r="T3669" s="8">
        <f>(((I3669/60)/60)/24)+DATE(1970,1,1)</f>
        <v>42203.970127314817</v>
      </c>
      <c r="U3669" s="8">
        <f>VALUE(+LEFT(S3669,5))</f>
        <v>42173</v>
      </c>
      <c r="V3669" t="str">
        <f>VLOOKUP(D3669,X$2:Y$13,2)</f>
        <v>1000 to 4999</v>
      </c>
    </row>
    <row r="3670" spans="1:22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>+E3670/D3670</f>
        <v>1.0349999999999999</v>
      </c>
      <c r="P3670">
        <f>AVERAGE(E3670/L3670)</f>
        <v>36.964285714285715</v>
      </c>
      <c r="Q3670" t="str">
        <f>LEFT(N3670,SEARCH("/",N3670)-1)</f>
        <v>theater</v>
      </c>
      <c r="R3670" t="str">
        <f>RIGHT(N3670,LEN(N3670)-SEARCH("/",N3670))</f>
        <v>plays</v>
      </c>
      <c r="S3670" s="8">
        <f>(((J3670/60)/60)/24)+DATE(1970,1,1)</f>
        <v>42185.556157407409</v>
      </c>
      <c r="T3670" s="8">
        <f>(((I3670/60)/60)/24)+DATE(1970,1,1)</f>
        <v>42208.772916666669</v>
      </c>
      <c r="U3670" s="8">
        <f>VALUE(+LEFT(S3670,5))</f>
        <v>42185</v>
      </c>
      <c r="V3670" t="str">
        <f>VLOOKUP(D3670,X$2:Y$13,2)</f>
        <v>1000 to 4999</v>
      </c>
    </row>
    <row r="3671" spans="1:22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>+E3671/D3671</f>
        <v>1.3819999999999999</v>
      </c>
      <c r="P3671">
        <f>AVERAGE(E3671/L3671)</f>
        <v>81.294117647058826</v>
      </c>
      <c r="Q3671" t="str">
        <f>LEFT(N3671,SEARCH("/",N3671)-1)</f>
        <v>theater</v>
      </c>
      <c r="R3671" t="str">
        <f>RIGHT(N3671,LEN(N3671)-SEARCH("/",N3671))</f>
        <v>plays</v>
      </c>
      <c r="S3671" s="8">
        <f>(((J3671/60)/60)/24)+DATE(1970,1,1)</f>
        <v>42136.675196759257</v>
      </c>
      <c r="T3671" s="8">
        <f>(((I3671/60)/60)/24)+DATE(1970,1,1)</f>
        <v>42166.675196759257</v>
      </c>
      <c r="U3671" s="8">
        <f>VALUE(+LEFT(S3671,5))</f>
        <v>42136</v>
      </c>
      <c r="V3671" t="str">
        <f>VLOOKUP(D3671,X$2:Y$13,2)</f>
        <v>1000 to 4999</v>
      </c>
    </row>
    <row r="3672" spans="1:22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>+E3672/D3672</f>
        <v>1.0954545454545455</v>
      </c>
      <c r="P3672">
        <f>AVERAGE(E3672/L3672)</f>
        <v>20.083333333333332</v>
      </c>
      <c r="Q3672" t="str">
        <f>LEFT(N3672,SEARCH("/",N3672)-1)</f>
        <v>theater</v>
      </c>
      <c r="R3672" t="str">
        <f>RIGHT(N3672,LEN(N3672)-SEARCH("/",N3672))</f>
        <v>plays</v>
      </c>
      <c r="S3672" s="8">
        <f>(((J3672/60)/60)/24)+DATE(1970,1,1)</f>
        <v>42142.514016203699</v>
      </c>
      <c r="T3672" s="8">
        <f>(((I3672/60)/60)/24)+DATE(1970,1,1)</f>
        <v>42155.958333333328</v>
      </c>
      <c r="U3672" s="8">
        <f>VALUE(+LEFT(S3672,5))</f>
        <v>42142</v>
      </c>
      <c r="V3672" t="str">
        <f>VLOOKUP(D3672,X$2:Y$13,2)</f>
        <v>Less than 1000</v>
      </c>
    </row>
    <row r="3673" spans="1:22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>+E3673/D3673</f>
        <v>1.0085714285714287</v>
      </c>
      <c r="P3673">
        <f>AVERAGE(E3673/L3673)</f>
        <v>88.25</v>
      </c>
      <c r="Q3673" t="str">
        <f>LEFT(N3673,SEARCH("/",N3673)-1)</f>
        <v>theater</v>
      </c>
      <c r="R3673" t="str">
        <f>RIGHT(N3673,LEN(N3673)-SEARCH("/",N3673))</f>
        <v>plays</v>
      </c>
      <c r="S3673" s="8">
        <f>(((J3673/60)/60)/24)+DATE(1970,1,1)</f>
        <v>41820.62809027778</v>
      </c>
      <c r="T3673" s="8">
        <f>(((I3673/60)/60)/24)+DATE(1970,1,1)</f>
        <v>41841.165972222225</v>
      </c>
      <c r="U3673" s="8">
        <f>VALUE(+LEFT(S3673,5))</f>
        <v>41820</v>
      </c>
      <c r="V3673" t="str">
        <f>VLOOKUP(D3673,X$2:Y$13,2)</f>
        <v>1000 to 4999</v>
      </c>
    </row>
    <row r="3674" spans="1:22" ht="43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>+E3674/D3674</f>
        <v>1.0153333333333334</v>
      </c>
      <c r="P3674">
        <f>AVERAGE(E3674/L3674)</f>
        <v>53.438596491228068</v>
      </c>
      <c r="Q3674" t="str">
        <f>LEFT(N3674,SEARCH("/",N3674)-1)</f>
        <v>theater</v>
      </c>
      <c r="R3674" t="str">
        <f>RIGHT(N3674,LEN(N3674)-SEARCH("/",N3674))</f>
        <v>plays</v>
      </c>
      <c r="S3674" s="8">
        <f>(((J3674/60)/60)/24)+DATE(1970,1,1)</f>
        <v>41878.946574074071</v>
      </c>
      <c r="T3674" s="8">
        <f>(((I3674/60)/60)/24)+DATE(1970,1,1)</f>
        <v>41908.946574074071</v>
      </c>
      <c r="U3674" s="8">
        <f>VALUE(+LEFT(S3674,5))</f>
        <v>41878</v>
      </c>
      <c r="V3674" t="str">
        <f>VLOOKUP(D3674,X$2:Y$13,2)</f>
        <v>1000 to 4999</v>
      </c>
    </row>
    <row r="3675" spans="1:22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>+E3675/D3675</f>
        <v>1.13625</v>
      </c>
      <c r="P3675">
        <f>AVERAGE(E3675/L3675)</f>
        <v>39.868421052631582</v>
      </c>
      <c r="Q3675" t="str">
        <f>LEFT(N3675,SEARCH("/",N3675)-1)</f>
        <v>theater</v>
      </c>
      <c r="R3675" t="str">
        <f>RIGHT(N3675,LEN(N3675)-SEARCH("/",N3675))</f>
        <v>plays</v>
      </c>
      <c r="S3675" s="8">
        <f>(((J3675/60)/60)/24)+DATE(1970,1,1)</f>
        <v>41914.295104166667</v>
      </c>
      <c r="T3675" s="8">
        <f>(((I3675/60)/60)/24)+DATE(1970,1,1)</f>
        <v>41948.536111111112</v>
      </c>
      <c r="U3675" s="8">
        <f>VALUE(+LEFT(S3675,5))</f>
        <v>41914</v>
      </c>
      <c r="V3675" t="str">
        <f>VLOOKUP(D3675,X$2:Y$13,2)</f>
        <v>1000 to 4999</v>
      </c>
    </row>
    <row r="3676" spans="1:22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>+E3676/D3676</f>
        <v>1</v>
      </c>
      <c r="P3676">
        <f>AVERAGE(E3676/L3676)</f>
        <v>145.16129032258064</v>
      </c>
      <c r="Q3676" t="str">
        <f>LEFT(N3676,SEARCH("/",N3676)-1)</f>
        <v>theater</v>
      </c>
      <c r="R3676" t="str">
        <f>RIGHT(N3676,LEN(N3676)-SEARCH("/",N3676))</f>
        <v>plays</v>
      </c>
      <c r="S3676" s="8">
        <f>(((J3676/60)/60)/24)+DATE(1970,1,1)</f>
        <v>42556.873020833329</v>
      </c>
      <c r="T3676" s="8">
        <f>(((I3676/60)/60)/24)+DATE(1970,1,1)</f>
        <v>42616.873020833329</v>
      </c>
      <c r="U3676" s="8">
        <f>VALUE(+LEFT(S3676,5))</f>
        <v>42556</v>
      </c>
      <c r="V3676" t="str">
        <f>VLOOKUP(D3676,X$2:Y$13,2)</f>
        <v>1000 to 4999</v>
      </c>
    </row>
    <row r="3677" spans="1:22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>+E3677/D3677</f>
        <v>1.4</v>
      </c>
      <c r="P3677">
        <f>AVERAGE(E3677/L3677)</f>
        <v>23.333333333333332</v>
      </c>
      <c r="Q3677" t="str">
        <f>LEFT(N3677,SEARCH("/",N3677)-1)</f>
        <v>theater</v>
      </c>
      <c r="R3677" t="str">
        <f>RIGHT(N3677,LEN(N3677)-SEARCH("/",N3677))</f>
        <v>plays</v>
      </c>
      <c r="S3677" s="8">
        <f>(((J3677/60)/60)/24)+DATE(1970,1,1)</f>
        <v>42493.597013888888</v>
      </c>
      <c r="T3677" s="8">
        <f>(((I3677/60)/60)/24)+DATE(1970,1,1)</f>
        <v>42505.958333333328</v>
      </c>
      <c r="U3677" s="8">
        <f>VALUE(+LEFT(S3677,5))</f>
        <v>42493</v>
      </c>
      <c r="V3677" t="str">
        <f>VLOOKUP(D3677,X$2:Y$13,2)</f>
        <v>Less than 1000</v>
      </c>
    </row>
    <row r="3678" spans="1:22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>+E3678/D3678</f>
        <v>1.2875000000000001</v>
      </c>
      <c r="P3678">
        <f>AVERAGE(E3678/L3678)</f>
        <v>64.375</v>
      </c>
      <c r="Q3678" t="str">
        <f>LEFT(N3678,SEARCH("/",N3678)-1)</f>
        <v>theater</v>
      </c>
      <c r="R3678" t="str">
        <f>RIGHT(N3678,LEN(N3678)-SEARCH("/",N3678))</f>
        <v>plays</v>
      </c>
      <c r="S3678" s="8">
        <f>(((J3678/60)/60)/24)+DATE(1970,1,1)</f>
        <v>41876.815787037034</v>
      </c>
      <c r="T3678" s="8">
        <f>(((I3678/60)/60)/24)+DATE(1970,1,1)</f>
        <v>41894.815787037034</v>
      </c>
      <c r="U3678" s="8">
        <f>VALUE(+LEFT(S3678,5))</f>
        <v>41876</v>
      </c>
      <c r="V3678" t="str">
        <f>VLOOKUP(D3678,X$2:Y$13,2)</f>
        <v>Less than 1000</v>
      </c>
    </row>
    <row r="3679" spans="1:22" ht="28.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>+E3679/D3679</f>
        <v>1.0290416666666666</v>
      </c>
      <c r="P3679">
        <f>AVERAGE(E3679/L3679)</f>
        <v>62.052763819095475</v>
      </c>
      <c r="Q3679" t="str">
        <f>LEFT(N3679,SEARCH("/",N3679)-1)</f>
        <v>theater</v>
      </c>
      <c r="R3679" t="str">
        <f>RIGHT(N3679,LEN(N3679)-SEARCH("/",N3679))</f>
        <v>plays</v>
      </c>
      <c r="S3679" s="8">
        <f>(((J3679/60)/60)/24)+DATE(1970,1,1)</f>
        <v>41802.574282407404</v>
      </c>
      <c r="T3679" s="8">
        <f>(((I3679/60)/60)/24)+DATE(1970,1,1)</f>
        <v>41823.165972222225</v>
      </c>
      <c r="U3679" s="8">
        <f>VALUE(+LEFT(S3679,5))</f>
        <v>41802</v>
      </c>
      <c r="V3679" t="str">
        <f>VLOOKUP(D3679,X$2:Y$13,2)</f>
        <v>10000 to 14999</v>
      </c>
    </row>
    <row r="3680" spans="1:22" ht="28.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>+E3680/D3680</f>
        <v>1.0249999999999999</v>
      </c>
      <c r="P3680">
        <f>AVERAGE(E3680/L3680)</f>
        <v>66.129032258064512</v>
      </c>
      <c r="Q3680" t="str">
        <f>LEFT(N3680,SEARCH("/",N3680)-1)</f>
        <v>theater</v>
      </c>
      <c r="R3680" t="str">
        <f>RIGHT(N3680,LEN(N3680)-SEARCH("/",N3680))</f>
        <v>plays</v>
      </c>
      <c r="S3680" s="8">
        <f>(((J3680/60)/60)/24)+DATE(1970,1,1)</f>
        <v>42120.531226851846</v>
      </c>
      <c r="T3680" s="8">
        <f>(((I3680/60)/60)/24)+DATE(1970,1,1)</f>
        <v>42155.531226851846</v>
      </c>
      <c r="U3680" s="8">
        <f>VALUE(+LEFT(S3680,5))</f>
        <v>42120</v>
      </c>
      <c r="V3680" t="str">
        <f>VLOOKUP(D3680,X$2:Y$13,2)</f>
        <v>1000 to 4999</v>
      </c>
    </row>
    <row r="3681" spans="1:22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>+E3681/D3681</f>
        <v>1.101</v>
      </c>
      <c r="P3681">
        <f>AVERAGE(E3681/L3681)</f>
        <v>73.400000000000006</v>
      </c>
      <c r="Q3681" t="str">
        <f>LEFT(N3681,SEARCH("/",N3681)-1)</f>
        <v>theater</v>
      </c>
      <c r="R3681" t="str">
        <f>RIGHT(N3681,LEN(N3681)-SEARCH("/",N3681))</f>
        <v>plays</v>
      </c>
      <c r="S3681" s="8">
        <f>(((J3681/60)/60)/24)+DATE(1970,1,1)</f>
        <v>41786.761354166665</v>
      </c>
      <c r="T3681" s="8">
        <f>(((I3681/60)/60)/24)+DATE(1970,1,1)</f>
        <v>41821.207638888889</v>
      </c>
      <c r="U3681" s="8">
        <f>VALUE(+LEFT(S3681,5))</f>
        <v>41786</v>
      </c>
      <c r="V3681" t="str">
        <f>VLOOKUP(D3681,X$2:Y$13,2)</f>
        <v>1000 to 4999</v>
      </c>
    </row>
    <row r="3682" spans="1:22" ht="28.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>+E3682/D3682</f>
        <v>1.1276666666666666</v>
      </c>
      <c r="P3682">
        <f>AVERAGE(E3682/L3682)</f>
        <v>99.5</v>
      </c>
      <c r="Q3682" t="str">
        <f>LEFT(N3682,SEARCH("/",N3682)-1)</f>
        <v>theater</v>
      </c>
      <c r="R3682" t="str">
        <f>RIGHT(N3682,LEN(N3682)-SEARCH("/",N3682))</f>
        <v>plays</v>
      </c>
      <c r="S3682" s="8">
        <f>(((J3682/60)/60)/24)+DATE(1970,1,1)</f>
        <v>42627.454097222217</v>
      </c>
      <c r="T3682" s="8">
        <f>(((I3682/60)/60)/24)+DATE(1970,1,1)</f>
        <v>42648.454097222217</v>
      </c>
      <c r="U3682" s="8">
        <f>VALUE(+LEFT(S3682,5))</f>
        <v>42627</v>
      </c>
      <c r="V3682" t="str">
        <f>VLOOKUP(D3682,X$2:Y$13,2)</f>
        <v>1000 to 4999</v>
      </c>
    </row>
    <row r="3683" spans="1:22" ht="43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>+E3683/D3683</f>
        <v>1.119</v>
      </c>
      <c r="P3683">
        <f>AVERAGE(E3683/L3683)</f>
        <v>62.166666666666664</v>
      </c>
      <c r="Q3683" t="str">
        <f>LEFT(N3683,SEARCH("/",N3683)-1)</f>
        <v>theater</v>
      </c>
      <c r="R3683" t="str">
        <f>RIGHT(N3683,LEN(N3683)-SEARCH("/",N3683))</f>
        <v>plays</v>
      </c>
      <c r="S3683" s="8">
        <f>(((J3683/60)/60)/24)+DATE(1970,1,1)</f>
        <v>42374.651504629626</v>
      </c>
      <c r="T3683" s="8">
        <f>(((I3683/60)/60)/24)+DATE(1970,1,1)</f>
        <v>42384.651504629626</v>
      </c>
      <c r="U3683" s="8">
        <f>VALUE(+LEFT(S3683,5))</f>
        <v>42374</v>
      </c>
      <c r="V3683" t="str">
        <f>VLOOKUP(D3683,X$2:Y$13,2)</f>
        <v>1000 to 4999</v>
      </c>
    </row>
    <row r="3684" spans="1:22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>+E3684/D3684</f>
        <v>1.3919999999999999</v>
      </c>
      <c r="P3684">
        <f>AVERAGE(E3684/L3684)</f>
        <v>62.328358208955223</v>
      </c>
      <c r="Q3684" t="str">
        <f>LEFT(N3684,SEARCH("/",N3684)-1)</f>
        <v>theater</v>
      </c>
      <c r="R3684" t="str">
        <f>RIGHT(N3684,LEN(N3684)-SEARCH("/",N3684))</f>
        <v>plays</v>
      </c>
      <c r="S3684" s="8">
        <f>(((J3684/60)/60)/24)+DATE(1970,1,1)</f>
        <v>41772.685393518521</v>
      </c>
      <c r="T3684" s="8">
        <f>(((I3684/60)/60)/24)+DATE(1970,1,1)</f>
        <v>41806.290972222225</v>
      </c>
      <c r="U3684" s="8">
        <f>VALUE(+LEFT(S3684,5))</f>
        <v>41772</v>
      </c>
      <c r="V3684" t="str">
        <f>VLOOKUP(D3684,X$2:Y$13,2)</f>
        <v>1000 to 4999</v>
      </c>
    </row>
    <row r="3685" spans="1:22" ht="28.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>+E3685/D3685</f>
        <v>1.1085714285714285</v>
      </c>
      <c r="P3685">
        <f>AVERAGE(E3685/L3685)</f>
        <v>58.787878787878789</v>
      </c>
      <c r="Q3685" t="str">
        <f>LEFT(N3685,SEARCH("/",N3685)-1)</f>
        <v>theater</v>
      </c>
      <c r="R3685" t="str">
        <f>RIGHT(N3685,LEN(N3685)-SEARCH("/",N3685))</f>
        <v>plays</v>
      </c>
      <c r="S3685" s="8">
        <f>(((J3685/60)/60)/24)+DATE(1970,1,1)</f>
        <v>42633.116851851853</v>
      </c>
      <c r="T3685" s="8">
        <f>(((I3685/60)/60)/24)+DATE(1970,1,1)</f>
        <v>42663.116851851853</v>
      </c>
      <c r="U3685" s="8">
        <f>VALUE(+LEFT(S3685,5))</f>
        <v>42633</v>
      </c>
      <c r="V3685" t="str">
        <f>VLOOKUP(D3685,X$2:Y$13,2)</f>
        <v>1000 to 4999</v>
      </c>
    </row>
    <row r="3686" spans="1:22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>+E3686/D3686</f>
        <v>1.3906666666666667</v>
      </c>
      <c r="P3686">
        <f>AVERAGE(E3686/L3686)</f>
        <v>45.347826086956523</v>
      </c>
      <c r="Q3686" t="str">
        <f>LEFT(N3686,SEARCH("/",N3686)-1)</f>
        <v>theater</v>
      </c>
      <c r="R3686" t="str">
        <f>RIGHT(N3686,LEN(N3686)-SEARCH("/",N3686))</f>
        <v>plays</v>
      </c>
      <c r="S3686" s="8">
        <f>(((J3686/60)/60)/24)+DATE(1970,1,1)</f>
        <v>42219.180393518516</v>
      </c>
      <c r="T3686" s="8">
        <f>(((I3686/60)/60)/24)+DATE(1970,1,1)</f>
        <v>42249.180393518516</v>
      </c>
      <c r="U3686" s="8">
        <f>VALUE(+LEFT(S3686,5))</f>
        <v>42219</v>
      </c>
      <c r="V3686" t="str">
        <f>VLOOKUP(D3686,X$2:Y$13,2)</f>
        <v>Less than 1000</v>
      </c>
    </row>
    <row r="3687" spans="1:22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>+E3687/D3687</f>
        <v>1.0569999999999999</v>
      </c>
      <c r="P3687">
        <f>AVERAGE(E3687/L3687)</f>
        <v>41.944444444444443</v>
      </c>
      <c r="Q3687" t="str">
        <f>LEFT(N3687,SEARCH("/",N3687)-1)</f>
        <v>theater</v>
      </c>
      <c r="R3687" t="str">
        <f>RIGHT(N3687,LEN(N3687)-SEARCH("/",N3687))</f>
        <v>plays</v>
      </c>
      <c r="S3687" s="8">
        <f>(((J3687/60)/60)/24)+DATE(1970,1,1)</f>
        <v>41753.593275462961</v>
      </c>
      <c r="T3687" s="8">
        <f>(((I3687/60)/60)/24)+DATE(1970,1,1)</f>
        <v>41778.875</v>
      </c>
      <c r="U3687" s="8">
        <f>VALUE(+LEFT(S3687,5))</f>
        <v>41753</v>
      </c>
      <c r="V3687" t="str">
        <f>VLOOKUP(D3687,X$2:Y$13,2)</f>
        <v>5000 to 9999</v>
      </c>
    </row>
    <row r="3688" spans="1:22" ht="28.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>+E3688/D3688</f>
        <v>1.0142857142857142</v>
      </c>
      <c r="P3688">
        <f>AVERAGE(E3688/L3688)</f>
        <v>59.166666666666664</v>
      </c>
      <c r="Q3688" t="str">
        <f>LEFT(N3688,SEARCH("/",N3688)-1)</f>
        <v>theater</v>
      </c>
      <c r="R3688" t="str">
        <f>RIGHT(N3688,LEN(N3688)-SEARCH("/",N3688))</f>
        <v>plays</v>
      </c>
      <c r="S3688" s="8">
        <f>(((J3688/60)/60)/24)+DATE(1970,1,1)</f>
        <v>42230.662731481483</v>
      </c>
      <c r="T3688" s="8">
        <f>(((I3688/60)/60)/24)+DATE(1970,1,1)</f>
        <v>42245.165972222225</v>
      </c>
      <c r="U3688" s="8">
        <f>VALUE(+LEFT(S3688,5))</f>
        <v>42230</v>
      </c>
      <c r="V3688" t="str">
        <f>VLOOKUP(D3688,X$2:Y$13,2)</f>
        <v>Less than 1000</v>
      </c>
    </row>
    <row r="3689" spans="1:22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>+E3689/D3689</f>
        <v>1.0024500000000001</v>
      </c>
      <c r="P3689">
        <f>AVERAGE(E3689/L3689)</f>
        <v>200.49</v>
      </c>
      <c r="Q3689" t="str">
        <f>LEFT(N3689,SEARCH("/",N3689)-1)</f>
        <v>theater</v>
      </c>
      <c r="R3689" t="str">
        <f>RIGHT(N3689,LEN(N3689)-SEARCH("/",N3689))</f>
        <v>plays</v>
      </c>
      <c r="S3689" s="8">
        <f>(((J3689/60)/60)/24)+DATE(1970,1,1)</f>
        <v>41787.218229166669</v>
      </c>
      <c r="T3689" s="8">
        <f>(((I3689/60)/60)/24)+DATE(1970,1,1)</f>
        <v>41817.218229166669</v>
      </c>
      <c r="U3689" s="8">
        <f>VALUE(+LEFT(S3689,5))</f>
        <v>41787</v>
      </c>
      <c r="V3689" t="str">
        <f>VLOOKUP(D3689,X$2:Y$13,2)</f>
        <v>5000 to 9999</v>
      </c>
    </row>
    <row r="3690" spans="1:22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>+E3690/D3690</f>
        <v>1.0916666666666666</v>
      </c>
      <c r="P3690">
        <f>AVERAGE(E3690/L3690)</f>
        <v>83.974358974358978</v>
      </c>
      <c r="Q3690" t="str">
        <f>LEFT(N3690,SEARCH("/",N3690)-1)</f>
        <v>theater</v>
      </c>
      <c r="R3690" t="str">
        <f>RIGHT(N3690,LEN(N3690)-SEARCH("/",N3690))</f>
        <v>plays</v>
      </c>
      <c r="S3690" s="8">
        <f>(((J3690/60)/60)/24)+DATE(1970,1,1)</f>
        <v>41829.787083333329</v>
      </c>
      <c r="T3690" s="8">
        <f>(((I3690/60)/60)/24)+DATE(1970,1,1)</f>
        <v>41859.787083333329</v>
      </c>
      <c r="U3690" s="8">
        <f>VALUE(+LEFT(S3690,5))</f>
        <v>41829</v>
      </c>
      <c r="V3690" t="str">
        <f>VLOOKUP(D3690,X$2:Y$13,2)</f>
        <v>1000 to 4999</v>
      </c>
    </row>
    <row r="3691" spans="1:22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>+E3691/D3691</f>
        <v>1.1833333333333333</v>
      </c>
      <c r="P3691">
        <f>AVERAGE(E3691/L3691)</f>
        <v>57.258064516129032</v>
      </c>
      <c r="Q3691" t="str">
        <f>LEFT(N3691,SEARCH("/",N3691)-1)</f>
        <v>theater</v>
      </c>
      <c r="R3691" t="str">
        <f>RIGHT(N3691,LEN(N3691)-SEARCH("/",N3691))</f>
        <v>plays</v>
      </c>
      <c r="S3691" s="8">
        <f>(((J3691/60)/60)/24)+DATE(1970,1,1)</f>
        <v>42147.826840277776</v>
      </c>
      <c r="T3691" s="8">
        <f>(((I3691/60)/60)/24)+DATE(1970,1,1)</f>
        <v>42176.934027777781</v>
      </c>
      <c r="U3691" s="8">
        <f>VALUE(+LEFT(S3691,5))</f>
        <v>42147</v>
      </c>
      <c r="V3691" t="str">
        <f>VLOOKUP(D3691,X$2:Y$13,2)</f>
        <v>1000 to 4999</v>
      </c>
    </row>
    <row r="3692" spans="1:22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>+E3692/D3692</f>
        <v>1.2</v>
      </c>
      <c r="P3692">
        <f>AVERAGE(E3692/L3692)</f>
        <v>58.064516129032256</v>
      </c>
      <c r="Q3692" t="str">
        <f>LEFT(N3692,SEARCH("/",N3692)-1)</f>
        <v>theater</v>
      </c>
      <c r="R3692" t="str">
        <f>RIGHT(N3692,LEN(N3692)-SEARCH("/",N3692))</f>
        <v>plays</v>
      </c>
      <c r="S3692" s="8">
        <f>(((J3692/60)/60)/24)+DATE(1970,1,1)</f>
        <v>41940.598182870373</v>
      </c>
      <c r="T3692" s="8">
        <f>(((I3692/60)/60)/24)+DATE(1970,1,1)</f>
        <v>41970.639849537038</v>
      </c>
      <c r="U3692" s="8">
        <f>VALUE(+LEFT(S3692,5))</f>
        <v>41940</v>
      </c>
      <c r="V3692" t="str">
        <f>VLOOKUP(D3692,X$2:Y$13,2)</f>
        <v>1000 to 4999</v>
      </c>
    </row>
    <row r="3693" spans="1:22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>+E3693/D3693</f>
        <v>1.2796000000000001</v>
      </c>
      <c r="P3693">
        <f>AVERAGE(E3693/L3693)</f>
        <v>186.80291970802921</v>
      </c>
      <c r="Q3693" t="str">
        <f>LEFT(N3693,SEARCH("/",N3693)-1)</f>
        <v>theater</v>
      </c>
      <c r="R3693" t="str">
        <f>RIGHT(N3693,LEN(N3693)-SEARCH("/",N3693))</f>
        <v>plays</v>
      </c>
      <c r="S3693" s="8">
        <f>(((J3693/60)/60)/24)+DATE(1970,1,1)</f>
        <v>42020.700567129628</v>
      </c>
      <c r="T3693" s="8">
        <f>(((I3693/60)/60)/24)+DATE(1970,1,1)</f>
        <v>42065.207638888889</v>
      </c>
      <c r="U3693" s="8">
        <f>VALUE(+LEFT(S3693,5))</f>
        <v>42020</v>
      </c>
      <c r="V3693" t="str">
        <f>VLOOKUP(D3693,X$2:Y$13,2)</f>
        <v>40000 to 44999</v>
      </c>
    </row>
    <row r="3694" spans="1:22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>+E3694/D3694</f>
        <v>1.26</v>
      </c>
      <c r="P3694">
        <f>AVERAGE(E3694/L3694)</f>
        <v>74.117647058823536</v>
      </c>
      <c r="Q3694" t="str">
        <f>LEFT(N3694,SEARCH("/",N3694)-1)</f>
        <v>theater</v>
      </c>
      <c r="R3694" t="str">
        <f>RIGHT(N3694,LEN(N3694)-SEARCH("/",N3694))</f>
        <v>plays</v>
      </c>
      <c r="S3694" s="8">
        <f>(((J3694/60)/60)/24)+DATE(1970,1,1)</f>
        <v>41891.96503472222</v>
      </c>
      <c r="T3694" s="8">
        <f>(((I3694/60)/60)/24)+DATE(1970,1,1)</f>
        <v>41901</v>
      </c>
      <c r="U3694" s="8">
        <f>VALUE(+LEFT(S3694,5))</f>
        <v>41891</v>
      </c>
      <c r="V3694" t="str">
        <f>VLOOKUP(D3694,X$2:Y$13,2)</f>
        <v>1000 to 4999</v>
      </c>
    </row>
    <row r="3695" spans="1:22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>+E3695/D3695</f>
        <v>1.2912912912912913</v>
      </c>
      <c r="P3695">
        <f>AVERAGE(E3695/L3695)</f>
        <v>30.714285714285715</v>
      </c>
      <c r="Q3695" t="str">
        <f>LEFT(N3695,SEARCH("/",N3695)-1)</f>
        <v>theater</v>
      </c>
      <c r="R3695" t="str">
        <f>RIGHT(N3695,LEN(N3695)-SEARCH("/",N3695))</f>
        <v>plays</v>
      </c>
      <c r="S3695" s="8">
        <f>(((J3695/60)/60)/24)+DATE(1970,1,1)</f>
        <v>42309.191307870366</v>
      </c>
      <c r="T3695" s="8">
        <f>(((I3695/60)/60)/24)+DATE(1970,1,1)</f>
        <v>42338.9375</v>
      </c>
      <c r="U3695" s="8">
        <f>VALUE(+LEFT(S3695,5))</f>
        <v>42309</v>
      </c>
      <c r="V3695" t="str">
        <f>VLOOKUP(D3695,X$2:Y$13,2)</f>
        <v>Less than 1000</v>
      </c>
    </row>
    <row r="3696" spans="1:22" ht="43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>+E3696/D3696</f>
        <v>1.0742857142857143</v>
      </c>
      <c r="P3696">
        <f>AVERAGE(E3696/L3696)</f>
        <v>62.666666666666664</v>
      </c>
      <c r="Q3696" t="str">
        <f>LEFT(N3696,SEARCH("/",N3696)-1)</f>
        <v>theater</v>
      </c>
      <c r="R3696" t="str">
        <f>RIGHT(N3696,LEN(N3696)-SEARCH("/",N3696))</f>
        <v>plays</v>
      </c>
      <c r="S3696" s="8">
        <f>(((J3696/60)/60)/24)+DATE(1970,1,1)</f>
        <v>42490.133877314816</v>
      </c>
      <c r="T3696" s="8">
        <f>(((I3696/60)/60)/24)+DATE(1970,1,1)</f>
        <v>42527.083333333328</v>
      </c>
      <c r="U3696" s="8">
        <f>VALUE(+LEFT(S3696,5))</f>
        <v>42490</v>
      </c>
      <c r="V3696" t="str">
        <f>VLOOKUP(D3696,X$2:Y$13,2)</f>
        <v>1000 to 4999</v>
      </c>
    </row>
    <row r="3697" spans="1:22" ht="43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>+E3697/D3697</f>
        <v>1.00125</v>
      </c>
      <c r="P3697">
        <f>AVERAGE(E3697/L3697)</f>
        <v>121.36363636363636</v>
      </c>
      <c r="Q3697" t="str">
        <f>LEFT(N3697,SEARCH("/",N3697)-1)</f>
        <v>theater</v>
      </c>
      <c r="R3697" t="str">
        <f>RIGHT(N3697,LEN(N3697)-SEARCH("/",N3697))</f>
        <v>plays</v>
      </c>
      <c r="S3697" s="8">
        <f>(((J3697/60)/60)/24)+DATE(1970,1,1)</f>
        <v>41995.870486111111</v>
      </c>
      <c r="T3697" s="8">
        <f>(((I3697/60)/60)/24)+DATE(1970,1,1)</f>
        <v>42015.870486111111</v>
      </c>
      <c r="U3697" s="8">
        <f>VALUE(+LEFT(S3697,5))</f>
        <v>41995</v>
      </c>
      <c r="V3697" t="str">
        <f>VLOOKUP(D3697,X$2:Y$13,2)</f>
        <v>1000 to 4999</v>
      </c>
    </row>
    <row r="3698" spans="1:22" ht="28.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>+E3698/D3698</f>
        <v>1.55</v>
      </c>
      <c r="P3698">
        <f>AVERAGE(E3698/L3698)</f>
        <v>39.743589743589745</v>
      </c>
      <c r="Q3698" t="str">
        <f>LEFT(N3698,SEARCH("/",N3698)-1)</f>
        <v>theater</v>
      </c>
      <c r="R3698" t="str">
        <f>RIGHT(N3698,LEN(N3698)-SEARCH("/",N3698))</f>
        <v>plays</v>
      </c>
      <c r="S3698" s="8">
        <f>(((J3698/60)/60)/24)+DATE(1970,1,1)</f>
        <v>41988.617083333331</v>
      </c>
      <c r="T3698" s="8">
        <f>(((I3698/60)/60)/24)+DATE(1970,1,1)</f>
        <v>42048.617083333331</v>
      </c>
      <c r="U3698" s="8">
        <f>VALUE(+LEFT(S3698,5))</f>
        <v>41988</v>
      </c>
      <c r="V3698" t="str">
        <f>VLOOKUP(D3698,X$2:Y$13,2)</f>
        <v>1000 to 4999</v>
      </c>
    </row>
    <row r="3699" spans="1:22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>+E3699/D3699</f>
        <v>1.08</v>
      </c>
      <c r="P3699">
        <f>AVERAGE(E3699/L3699)</f>
        <v>72</v>
      </c>
      <c r="Q3699" t="str">
        <f>LEFT(N3699,SEARCH("/",N3699)-1)</f>
        <v>theater</v>
      </c>
      <c r="R3699" t="str">
        <f>RIGHT(N3699,LEN(N3699)-SEARCH("/",N3699))</f>
        <v>plays</v>
      </c>
      <c r="S3699" s="8">
        <f>(((J3699/60)/60)/24)+DATE(1970,1,1)</f>
        <v>42479.465833333335</v>
      </c>
      <c r="T3699" s="8">
        <f>(((I3699/60)/60)/24)+DATE(1970,1,1)</f>
        <v>42500.465833333335</v>
      </c>
      <c r="U3699" s="8">
        <f>VALUE(+LEFT(S3699,5))</f>
        <v>42479</v>
      </c>
      <c r="V3699" t="str">
        <f>VLOOKUP(D3699,X$2:Y$13,2)</f>
        <v>1000 to 4999</v>
      </c>
    </row>
    <row r="3700" spans="1:22" ht="28.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>+E3700/D3700</f>
        <v>1.1052</v>
      </c>
      <c r="P3700">
        <f>AVERAGE(E3700/L3700)</f>
        <v>40.632352941176471</v>
      </c>
      <c r="Q3700" t="str">
        <f>LEFT(N3700,SEARCH("/",N3700)-1)</f>
        <v>theater</v>
      </c>
      <c r="R3700" t="str">
        <f>RIGHT(N3700,LEN(N3700)-SEARCH("/",N3700))</f>
        <v>plays</v>
      </c>
      <c r="S3700" s="8">
        <f>(((J3700/60)/60)/24)+DATE(1970,1,1)</f>
        <v>42401.806562500002</v>
      </c>
      <c r="T3700" s="8">
        <f>(((I3700/60)/60)/24)+DATE(1970,1,1)</f>
        <v>42431.806562500002</v>
      </c>
      <c r="U3700" s="8">
        <f>VALUE(+LEFT(S3700,5))</f>
        <v>42401</v>
      </c>
      <c r="V3700" t="str">
        <f>VLOOKUP(D3700,X$2:Y$13,2)</f>
        <v>5000 to 9999</v>
      </c>
    </row>
    <row r="3701" spans="1:22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>+E3701/D3701</f>
        <v>1.008</v>
      </c>
      <c r="P3701">
        <f>AVERAGE(E3701/L3701)</f>
        <v>63</v>
      </c>
      <c r="Q3701" t="str">
        <f>LEFT(N3701,SEARCH("/",N3701)-1)</f>
        <v>theater</v>
      </c>
      <c r="R3701" t="str">
        <f>RIGHT(N3701,LEN(N3701)-SEARCH("/",N3701))</f>
        <v>plays</v>
      </c>
      <c r="S3701" s="8">
        <f>(((J3701/60)/60)/24)+DATE(1970,1,1)</f>
        <v>41897.602037037039</v>
      </c>
      <c r="T3701" s="8">
        <f>(((I3701/60)/60)/24)+DATE(1970,1,1)</f>
        <v>41927.602037037039</v>
      </c>
      <c r="U3701" s="8">
        <f>VALUE(+LEFT(S3701,5))</f>
        <v>41897</v>
      </c>
      <c r="V3701" t="str">
        <f>VLOOKUP(D3701,X$2:Y$13,2)</f>
        <v>1000 to 4999</v>
      </c>
    </row>
    <row r="3702" spans="1:22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>+E3702/D3702</f>
        <v>1.212</v>
      </c>
      <c r="P3702">
        <f>AVERAGE(E3702/L3702)</f>
        <v>33.666666666666664</v>
      </c>
      <c r="Q3702" t="str">
        <f>LEFT(N3702,SEARCH("/",N3702)-1)</f>
        <v>theater</v>
      </c>
      <c r="R3702" t="str">
        <f>RIGHT(N3702,LEN(N3702)-SEARCH("/",N3702))</f>
        <v>plays</v>
      </c>
      <c r="S3702" s="8">
        <f>(((J3702/60)/60)/24)+DATE(1970,1,1)</f>
        <v>41882.585648148146</v>
      </c>
      <c r="T3702" s="8">
        <f>(((I3702/60)/60)/24)+DATE(1970,1,1)</f>
        <v>41912.666666666664</v>
      </c>
      <c r="U3702" s="8">
        <f>VALUE(+LEFT(S3702,5))</f>
        <v>41882</v>
      </c>
      <c r="V3702" t="str">
        <f>VLOOKUP(D3702,X$2:Y$13,2)</f>
        <v>Less than 1000</v>
      </c>
    </row>
    <row r="3703" spans="1:22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>+E3703/D3703</f>
        <v>1.0033333333333334</v>
      </c>
      <c r="P3703">
        <f>AVERAGE(E3703/L3703)</f>
        <v>38.589743589743591</v>
      </c>
      <c r="Q3703" t="str">
        <f>LEFT(N3703,SEARCH("/",N3703)-1)</f>
        <v>theater</v>
      </c>
      <c r="R3703" t="str">
        <f>RIGHT(N3703,LEN(N3703)-SEARCH("/",N3703))</f>
        <v>plays</v>
      </c>
      <c r="S3703" s="8">
        <f>(((J3703/60)/60)/24)+DATE(1970,1,1)</f>
        <v>42129.541585648149</v>
      </c>
      <c r="T3703" s="8">
        <f>(((I3703/60)/60)/24)+DATE(1970,1,1)</f>
        <v>42159.541585648149</v>
      </c>
      <c r="U3703" s="8">
        <f>VALUE(+LEFT(S3703,5))</f>
        <v>42129</v>
      </c>
      <c r="V3703" t="str">
        <f>VLOOKUP(D3703,X$2:Y$13,2)</f>
        <v>1000 to 4999</v>
      </c>
    </row>
    <row r="3704" spans="1:22" ht="43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>+E3704/D3704</f>
        <v>1.0916666666666666</v>
      </c>
      <c r="P3704">
        <f>AVERAGE(E3704/L3704)</f>
        <v>155.95238095238096</v>
      </c>
      <c r="Q3704" t="str">
        <f>LEFT(N3704,SEARCH("/",N3704)-1)</f>
        <v>theater</v>
      </c>
      <c r="R3704" t="str">
        <f>RIGHT(N3704,LEN(N3704)-SEARCH("/",N3704))</f>
        <v>plays</v>
      </c>
      <c r="S3704" s="8">
        <f>(((J3704/60)/60)/24)+DATE(1970,1,1)</f>
        <v>42524.53800925926</v>
      </c>
      <c r="T3704" s="8">
        <f>(((I3704/60)/60)/24)+DATE(1970,1,1)</f>
        <v>42561.957638888889</v>
      </c>
      <c r="U3704" s="8">
        <f>VALUE(+LEFT(S3704,5))</f>
        <v>42524</v>
      </c>
      <c r="V3704" t="str">
        <f>VLOOKUP(D3704,X$2:Y$13,2)</f>
        <v>1000 to 4999</v>
      </c>
    </row>
    <row r="3705" spans="1:22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>+E3705/D3705</f>
        <v>1.2342857142857142</v>
      </c>
      <c r="P3705">
        <f>AVERAGE(E3705/L3705)</f>
        <v>43.2</v>
      </c>
      <c r="Q3705" t="str">
        <f>LEFT(N3705,SEARCH("/",N3705)-1)</f>
        <v>theater</v>
      </c>
      <c r="R3705" t="str">
        <f>RIGHT(N3705,LEN(N3705)-SEARCH("/",N3705))</f>
        <v>plays</v>
      </c>
      <c r="S3705" s="8">
        <f>(((J3705/60)/60)/24)+DATE(1970,1,1)</f>
        <v>42556.504490740743</v>
      </c>
      <c r="T3705" s="8">
        <f>(((I3705/60)/60)/24)+DATE(1970,1,1)</f>
        <v>42595.290972222225</v>
      </c>
      <c r="U3705" s="8">
        <f>VALUE(+LEFT(S3705,5))</f>
        <v>42556</v>
      </c>
      <c r="V3705" t="str">
        <f>VLOOKUP(D3705,X$2:Y$13,2)</f>
        <v>1000 to 4999</v>
      </c>
    </row>
    <row r="3706" spans="1:22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>+E3706/D3706</f>
        <v>1.3633666666666666</v>
      </c>
      <c r="P3706">
        <f>AVERAGE(E3706/L3706)</f>
        <v>15.148518518518518</v>
      </c>
      <c r="Q3706" t="str">
        <f>LEFT(N3706,SEARCH("/",N3706)-1)</f>
        <v>theater</v>
      </c>
      <c r="R3706" t="str">
        <f>RIGHT(N3706,LEN(N3706)-SEARCH("/",N3706))</f>
        <v>plays</v>
      </c>
      <c r="S3706" s="8">
        <f>(((J3706/60)/60)/24)+DATE(1970,1,1)</f>
        <v>42461.689745370371</v>
      </c>
      <c r="T3706" s="8">
        <f>(((I3706/60)/60)/24)+DATE(1970,1,1)</f>
        <v>42521.689745370371</v>
      </c>
      <c r="U3706" s="8">
        <f>VALUE(+LEFT(S3706,5))</f>
        <v>42461</v>
      </c>
      <c r="V3706" t="str">
        <f>VLOOKUP(D3706,X$2:Y$13,2)</f>
        <v>Less than 1000</v>
      </c>
    </row>
    <row r="3707" spans="1:22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>+E3707/D3707</f>
        <v>1.0346657233816767</v>
      </c>
      <c r="P3707">
        <f>AVERAGE(E3707/L3707)</f>
        <v>83.571428571428569</v>
      </c>
      <c r="Q3707" t="str">
        <f>LEFT(N3707,SEARCH("/",N3707)-1)</f>
        <v>theater</v>
      </c>
      <c r="R3707" t="str">
        <f>RIGHT(N3707,LEN(N3707)-SEARCH("/",N3707))</f>
        <v>plays</v>
      </c>
      <c r="S3707" s="8">
        <f>(((J3707/60)/60)/24)+DATE(1970,1,1)</f>
        <v>41792.542986111112</v>
      </c>
      <c r="T3707" s="8">
        <f>(((I3707/60)/60)/24)+DATE(1970,1,1)</f>
        <v>41813.75</v>
      </c>
      <c r="U3707" s="8">
        <f>VALUE(+LEFT(S3707,5))</f>
        <v>41792</v>
      </c>
      <c r="V3707" t="str">
        <f>VLOOKUP(D3707,X$2:Y$13,2)</f>
        <v>1000 to 4999</v>
      </c>
    </row>
    <row r="3708" spans="1:22" ht="28.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>+E3708/D3708</f>
        <v>1.2133333333333334</v>
      </c>
      <c r="P3708">
        <f>AVERAGE(E3708/L3708)</f>
        <v>140</v>
      </c>
      <c r="Q3708" t="str">
        <f>LEFT(N3708,SEARCH("/",N3708)-1)</f>
        <v>theater</v>
      </c>
      <c r="R3708" t="str">
        <f>RIGHT(N3708,LEN(N3708)-SEARCH("/",N3708))</f>
        <v>plays</v>
      </c>
      <c r="S3708" s="8">
        <f>(((J3708/60)/60)/24)+DATE(1970,1,1)</f>
        <v>41879.913761574076</v>
      </c>
      <c r="T3708" s="8">
        <f>(((I3708/60)/60)/24)+DATE(1970,1,1)</f>
        <v>41894.913761574076</v>
      </c>
      <c r="U3708" s="8">
        <f>VALUE(+LEFT(S3708,5))</f>
        <v>41879</v>
      </c>
      <c r="V3708" t="str">
        <f>VLOOKUP(D3708,X$2:Y$13,2)</f>
        <v>1000 to 4999</v>
      </c>
    </row>
    <row r="3709" spans="1:22" ht="28.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>+E3709/D3709</f>
        <v>1.86</v>
      </c>
      <c r="P3709">
        <f>AVERAGE(E3709/L3709)</f>
        <v>80.869565217391298</v>
      </c>
      <c r="Q3709" t="str">
        <f>LEFT(N3709,SEARCH("/",N3709)-1)</f>
        <v>theater</v>
      </c>
      <c r="R3709" t="str">
        <f>RIGHT(N3709,LEN(N3709)-SEARCH("/",N3709))</f>
        <v>plays</v>
      </c>
      <c r="S3709" s="8">
        <f>(((J3709/60)/60)/24)+DATE(1970,1,1)</f>
        <v>42552.048356481479</v>
      </c>
      <c r="T3709" s="8">
        <f>(((I3709/60)/60)/24)+DATE(1970,1,1)</f>
        <v>42573.226388888885</v>
      </c>
      <c r="U3709" s="8">
        <f>VALUE(+LEFT(S3709,5))</f>
        <v>42552</v>
      </c>
      <c r="V3709" t="str">
        <f>VLOOKUP(D3709,X$2:Y$13,2)</f>
        <v>1000 to 4999</v>
      </c>
    </row>
    <row r="3710" spans="1:22" ht="43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>+E3710/D3710</f>
        <v>3</v>
      </c>
      <c r="P3710">
        <f>AVERAGE(E3710/L3710)</f>
        <v>53.846153846153847</v>
      </c>
      <c r="Q3710" t="str">
        <f>LEFT(N3710,SEARCH("/",N3710)-1)</f>
        <v>theater</v>
      </c>
      <c r="R3710" t="str">
        <f>RIGHT(N3710,LEN(N3710)-SEARCH("/",N3710))</f>
        <v>plays</v>
      </c>
      <c r="S3710" s="8">
        <f>(((J3710/60)/60)/24)+DATE(1970,1,1)</f>
        <v>41810.142199074071</v>
      </c>
      <c r="T3710" s="8">
        <f>(((I3710/60)/60)/24)+DATE(1970,1,1)</f>
        <v>41824.142199074071</v>
      </c>
      <c r="U3710" s="8">
        <f>VALUE(+LEFT(S3710,5))</f>
        <v>41810</v>
      </c>
      <c r="V3710" t="str">
        <f>VLOOKUP(D3710,X$2:Y$13,2)</f>
        <v>Less than 1000</v>
      </c>
    </row>
    <row r="3711" spans="1:22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>+E3711/D3711</f>
        <v>1.0825</v>
      </c>
      <c r="P3711">
        <f>AVERAGE(E3711/L3711)</f>
        <v>30.928571428571427</v>
      </c>
      <c r="Q3711" t="str">
        <f>LEFT(N3711,SEARCH("/",N3711)-1)</f>
        <v>theater</v>
      </c>
      <c r="R3711" t="str">
        <f>RIGHT(N3711,LEN(N3711)-SEARCH("/",N3711))</f>
        <v>plays</v>
      </c>
      <c r="S3711" s="8">
        <f>(((J3711/60)/60)/24)+DATE(1970,1,1)</f>
        <v>41785.707708333335</v>
      </c>
      <c r="T3711" s="8">
        <f>(((I3711/60)/60)/24)+DATE(1970,1,1)</f>
        <v>41815.707708333335</v>
      </c>
      <c r="U3711" s="8">
        <f>VALUE(+LEFT(S3711,5))</f>
        <v>41785</v>
      </c>
      <c r="V3711" t="str">
        <f>VLOOKUP(D3711,X$2:Y$13,2)</f>
        <v>1000 to 4999</v>
      </c>
    </row>
    <row r="3712" spans="1:22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>+E3712/D3712</f>
        <v>1.4115384615384616</v>
      </c>
      <c r="P3712">
        <f>AVERAGE(E3712/L3712)</f>
        <v>67.962962962962962</v>
      </c>
      <c r="Q3712" t="str">
        <f>LEFT(N3712,SEARCH("/",N3712)-1)</f>
        <v>theater</v>
      </c>
      <c r="R3712" t="str">
        <f>RIGHT(N3712,LEN(N3712)-SEARCH("/",N3712))</f>
        <v>plays</v>
      </c>
      <c r="S3712" s="8">
        <f>(((J3712/60)/60)/24)+DATE(1970,1,1)</f>
        <v>42072.576249999998</v>
      </c>
      <c r="T3712" s="8">
        <f>(((I3712/60)/60)/24)+DATE(1970,1,1)</f>
        <v>42097.576249999998</v>
      </c>
      <c r="U3712" s="8">
        <f>VALUE(+LEFT(S3712,5))</f>
        <v>42072</v>
      </c>
      <c r="V3712" t="str">
        <f>VLOOKUP(D3712,X$2:Y$13,2)</f>
        <v>1000 to 4999</v>
      </c>
    </row>
    <row r="3713" spans="1:22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>+E3713/D3713</f>
        <v>1.1399999999999999</v>
      </c>
      <c r="P3713">
        <f>AVERAGE(E3713/L3713)</f>
        <v>27.142857142857142</v>
      </c>
      <c r="Q3713" t="str">
        <f>LEFT(N3713,SEARCH("/",N3713)-1)</f>
        <v>theater</v>
      </c>
      <c r="R3713" t="str">
        <f>RIGHT(N3713,LEN(N3713)-SEARCH("/",N3713))</f>
        <v>plays</v>
      </c>
      <c r="S3713" s="8">
        <f>(((J3713/60)/60)/24)+DATE(1970,1,1)</f>
        <v>41779.724224537036</v>
      </c>
      <c r="T3713" s="8">
        <f>(((I3713/60)/60)/24)+DATE(1970,1,1)</f>
        <v>41805.666666666664</v>
      </c>
      <c r="U3713" s="8">
        <f>VALUE(+LEFT(S3713,5))</f>
        <v>41779</v>
      </c>
      <c r="V3713" t="str">
        <f>VLOOKUP(D3713,X$2:Y$13,2)</f>
        <v>Less than 1000</v>
      </c>
    </row>
    <row r="3714" spans="1:22" ht="43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>+E3714/D3714</f>
        <v>1.5373333333333334</v>
      </c>
      <c r="P3714">
        <f>AVERAGE(E3714/L3714)</f>
        <v>110.86538461538461</v>
      </c>
      <c r="Q3714" t="str">
        <f>LEFT(N3714,SEARCH("/",N3714)-1)</f>
        <v>theater</v>
      </c>
      <c r="R3714" t="str">
        <f>RIGHT(N3714,LEN(N3714)-SEARCH("/",N3714))</f>
        <v>plays</v>
      </c>
      <c r="S3714" s="8">
        <f>(((J3714/60)/60)/24)+DATE(1970,1,1)</f>
        <v>42134.172071759262</v>
      </c>
      <c r="T3714" s="8">
        <f>(((I3714/60)/60)/24)+DATE(1970,1,1)</f>
        <v>42155.290972222225</v>
      </c>
      <c r="U3714" s="8">
        <f>VALUE(+LEFT(S3714,5))</f>
        <v>42134</v>
      </c>
      <c r="V3714" t="str">
        <f>VLOOKUP(D3714,X$2:Y$13,2)</f>
        <v>5000 to 9999</v>
      </c>
    </row>
    <row r="3715" spans="1:22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>+E3715/D3715</f>
        <v>1.0149999999999999</v>
      </c>
      <c r="P3715">
        <f>AVERAGE(E3715/L3715)</f>
        <v>106.84210526315789</v>
      </c>
      <c r="Q3715" t="str">
        <f>LEFT(N3715,SEARCH("/",N3715)-1)</f>
        <v>theater</v>
      </c>
      <c r="R3715" t="str">
        <f>RIGHT(N3715,LEN(N3715)-SEARCH("/",N3715))</f>
        <v>plays</v>
      </c>
      <c r="S3715" s="8">
        <f>(((J3715/60)/60)/24)+DATE(1970,1,1)</f>
        <v>42505.738032407404</v>
      </c>
      <c r="T3715" s="8">
        <f>(((I3715/60)/60)/24)+DATE(1970,1,1)</f>
        <v>42525.738032407404</v>
      </c>
      <c r="U3715" s="8">
        <f>VALUE(+LEFT(S3715,5))</f>
        <v>42505</v>
      </c>
      <c r="V3715" t="str">
        <f>VLOOKUP(D3715,X$2:Y$13,2)</f>
        <v>1000 to 4999</v>
      </c>
    </row>
    <row r="3716" spans="1:22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>+E3716/D3716</f>
        <v>1.0235000000000001</v>
      </c>
      <c r="P3716">
        <f>AVERAGE(E3716/L3716)</f>
        <v>105.51546391752578</v>
      </c>
      <c r="Q3716" t="str">
        <f>LEFT(N3716,SEARCH("/",N3716)-1)</f>
        <v>theater</v>
      </c>
      <c r="R3716" t="str">
        <f>RIGHT(N3716,LEN(N3716)-SEARCH("/",N3716))</f>
        <v>plays</v>
      </c>
      <c r="S3716" s="8">
        <f>(((J3716/60)/60)/24)+DATE(1970,1,1)</f>
        <v>42118.556331018524</v>
      </c>
      <c r="T3716" s="8">
        <f>(((I3716/60)/60)/24)+DATE(1970,1,1)</f>
        <v>42150.165972222225</v>
      </c>
      <c r="U3716" s="8">
        <f>VALUE(+LEFT(S3716,5))</f>
        <v>42118</v>
      </c>
      <c r="V3716" t="str">
        <f>VLOOKUP(D3716,X$2:Y$13,2)</f>
        <v>10000 to 14999</v>
      </c>
    </row>
    <row r="3717" spans="1:22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>+E3717/D3717</f>
        <v>1.0257142857142858</v>
      </c>
      <c r="P3717">
        <f>AVERAGE(E3717/L3717)</f>
        <v>132.96296296296296</v>
      </c>
      <c r="Q3717" t="str">
        <f>LEFT(N3717,SEARCH("/",N3717)-1)</f>
        <v>theater</v>
      </c>
      <c r="R3717" t="str">
        <f>RIGHT(N3717,LEN(N3717)-SEARCH("/",N3717))</f>
        <v>plays</v>
      </c>
      <c r="S3717" s="8">
        <f>(((J3717/60)/60)/24)+DATE(1970,1,1)</f>
        <v>42036.995590277773</v>
      </c>
      <c r="T3717" s="8">
        <f>(((I3717/60)/60)/24)+DATE(1970,1,1)</f>
        <v>42094.536111111112</v>
      </c>
      <c r="U3717" s="8">
        <f>VALUE(+LEFT(S3717,5))</f>
        <v>42036</v>
      </c>
      <c r="V3717" t="str">
        <f>VLOOKUP(D3717,X$2:Y$13,2)</f>
        <v>1000 to 4999</v>
      </c>
    </row>
    <row r="3718" spans="1:22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>+E3718/D3718</f>
        <v>1.5575000000000001</v>
      </c>
      <c r="P3718">
        <f>AVERAGE(E3718/L3718)</f>
        <v>51.916666666666664</v>
      </c>
      <c r="Q3718" t="str">
        <f>LEFT(N3718,SEARCH("/",N3718)-1)</f>
        <v>theater</v>
      </c>
      <c r="R3718" t="str">
        <f>RIGHT(N3718,LEN(N3718)-SEARCH("/",N3718))</f>
        <v>plays</v>
      </c>
      <c r="S3718" s="8">
        <f>(((J3718/60)/60)/24)+DATE(1970,1,1)</f>
        <v>42360.887835648144</v>
      </c>
      <c r="T3718" s="8">
        <f>(((I3718/60)/60)/24)+DATE(1970,1,1)</f>
        <v>42390.887835648144</v>
      </c>
      <c r="U3718" s="8">
        <f>VALUE(+LEFT(S3718,5))</f>
        <v>42360</v>
      </c>
      <c r="V3718" t="str">
        <f>VLOOKUP(D3718,X$2:Y$13,2)</f>
        <v>Less than 1000</v>
      </c>
    </row>
    <row r="3719" spans="1:22" ht="28.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>+E3719/D3719</f>
        <v>1.0075000000000001</v>
      </c>
      <c r="P3719">
        <f>AVERAGE(E3719/L3719)</f>
        <v>310</v>
      </c>
      <c r="Q3719" t="str">
        <f>LEFT(N3719,SEARCH("/",N3719)-1)</f>
        <v>theater</v>
      </c>
      <c r="R3719" t="str">
        <f>RIGHT(N3719,LEN(N3719)-SEARCH("/",N3719))</f>
        <v>plays</v>
      </c>
      <c r="S3719" s="8">
        <f>(((J3719/60)/60)/24)+DATE(1970,1,1)</f>
        <v>42102.866307870368</v>
      </c>
      <c r="T3719" s="8">
        <f>(((I3719/60)/60)/24)+DATE(1970,1,1)</f>
        <v>42133.866307870368</v>
      </c>
      <c r="U3719" s="8">
        <f>VALUE(+LEFT(S3719,5))</f>
        <v>42102</v>
      </c>
      <c r="V3719" t="str">
        <f>VLOOKUP(D3719,X$2:Y$13,2)</f>
        <v>1000 to 4999</v>
      </c>
    </row>
    <row r="3720" spans="1:22" ht="28.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>+E3720/D3720</f>
        <v>2.3940000000000001</v>
      </c>
      <c r="P3720">
        <f>AVERAGE(E3720/L3720)</f>
        <v>26.021739130434781</v>
      </c>
      <c r="Q3720" t="str">
        <f>LEFT(N3720,SEARCH("/",N3720)-1)</f>
        <v>theater</v>
      </c>
      <c r="R3720" t="str">
        <f>RIGHT(N3720,LEN(N3720)-SEARCH("/",N3720))</f>
        <v>plays</v>
      </c>
      <c r="S3720" s="8">
        <f>(((J3720/60)/60)/24)+DATE(1970,1,1)</f>
        <v>42032.716145833328</v>
      </c>
      <c r="T3720" s="8">
        <f>(((I3720/60)/60)/24)+DATE(1970,1,1)</f>
        <v>42062.716145833328</v>
      </c>
      <c r="U3720" s="8">
        <f>VALUE(+LEFT(S3720,5))</f>
        <v>42032</v>
      </c>
      <c r="V3720" t="str">
        <f>VLOOKUP(D3720,X$2:Y$13,2)</f>
        <v>Less than 1000</v>
      </c>
    </row>
    <row r="3721" spans="1:22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>+E3721/D3721</f>
        <v>2.1</v>
      </c>
      <c r="P3721">
        <f>AVERAGE(E3721/L3721)</f>
        <v>105</v>
      </c>
      <c r="Q3721" t="str">
        <f>LEFT(N3721,SEARCH("/",N3721)-1)</f>
        <v>theater</v>
      </c>
      <c r="R3721" t="str">
        <f>RIGHT(N3721,LEN(N3721)-SEARCH("/",N3721))</f>
        <v>plays</v>
      </c>
      <c r="S3721" s="8">
        <f>(((J3721/60)/60)/24)+DATE(1970,1,1)</f>
        <v>42147.729930555557</v>
      </c>
      <c r="T3721" s="8">
        <f>(((I3721/60)/60)/24)+DATE(1970,1,1)</f>
        <v>42177.729930555557</v>
      </c>
      <c r="U3721" s="8">
        <f>VALUE(+LEFT(S3721,5))</f>
        <v>42147</v>
      </c>
      <c r="V3721" t="str">
        <f>VLOOKUP(D3721,X$2:Y$13,2)</f>
        <v>Less than 1000</v>
      </c>
    </row>
    <row r="3722" spans="1:22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>+E3722/D3722</f>
        <v>1.0451515151515152</v>
      </c>
      <c r="P3722">
        <f>AVERAGE(E3722/L3722)</f>
        <v>86.224999999999994</v>
      </c>
      <c r="Q3722" t="str">
        <f>LEFT(N3722,SEARCH("/",N3722)-1)</f>
        <v>theater</v>
      </c>
      <c r="R3722" t="str">
        <f>RIGHT(N3722,LEN(N3722)-SEARCH("/",N3722))</f>
        <v>plays</v>
      </c>
      <c r="S3722" s="8">
        <f>(((J3722/60)/60)/24)+DATE(1970,1,1)</f>
        <v>42165.993125000001</v>
      </c>
      <c r="T3722" s="8">
        <f>(((I3722/60)/60)/24)+DATE(1970,1,1)</f>
        <v>42187.993125000001</v>
      </c>
      <c r="U3722" s="8">
        <f>VALUE(+LEFT(S3722,5))</f>
        <v>42165</v>
      </c>
      <c r="V3722" t="str">
        <f>VLOOKUP(D3722,X$2:Y$13,2)</f>
        <v>1000 to 4999</v>
      </c>
    </row>
    <row r="3723" spans="1:22" ht="43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>+E3723/D3723</f>
        <v>1.008</v>
      </c>
      <c r="P3723">
        <f>AVERAGE(E3723/L3723)</f>
        <v>114.54545454545455</v>
      </c>
      <c r="Q3723" t="str">
        <f>LEFT(N3723,SEARCH("/",N3723)-1)</f>
        <v>theater</v>
      </c>
      <c r="R3723" t="str">
        <f>RIGHT(N3723,LEN(N3723)-SEARCH("/",N3723))</f>
        <v>plays</v>
      </c>
      <c r="S3723" s="8">
        <f>(((J3723/60)/60)/24)+DATE(1970,1,1)</f>
        <v>41927.936157407406</v>
      </c>
      <c r="T3723" s="8">
        <f>(((I3723/60)/60)/24)+DATE(1970,1,1)</f>
        <v>41948.977824074071</v>
      </c>
      <c r="U3723" s="8">
        <f>VALUE(+LEFT(S3723,5))</f>
        <v>41927</v>
      </c>
      <c r="V3723" t="str">
        <f>VLOOKUP(D3723,X$2:Y$13,2)</f>
        <v>5000 to 9999</v>
      </c>
    </row>
    <row r="3724" spans="1:22" ht="43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>+E3724/D3724</f>
        <v>1.1120000000000001</v>
      </c>
      <c r="P3724">
        <f>AVERAGE(E3724/L3724)</f>
        <v>47.657142857142858</v>
      </c>
      <c r="Q3724" t="str">
        <f>LEFT(N3724,SEARCH("/",N3724)-1)</f>
        <v>theater</v>
      </c>
      <c r="R3724" t="str">
        <f>RIGHT(N3724,LEN(N3724)-SEARCH("/",N3724))</f>
        <v>plays</v>
      </c>
      <c r="S3724" s="8">
        <f>(((J3724/60)/60)/24)+DATE(1970,1,1)</f>
        <v>42381.671840277777</v>
      </c>
      <c r="T3724" s="8">
        <f>(((I3724/60)/60)/24)+DATE(1970,1,1)</f>
        <v>42411.957638888889</v>
      </c>
      <c r="U3724" s="8">
        <f>VALUE(+LEFT(S3724,5))</f>
        <v>42381</v>
      </c>
      <c r="V3724" t="str">
        <f>VLOOKUP(D3724,X$2:Y$13,2)</f>
        <v>1000 to 4999</v>
      </c>
    </row>
    <row r="3725" spans="1:22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>+E3725/D3725</f>
        <v>1.0204444444444445</v>
      </c>
      <c r="P3725">
        <f>AVERAGE(E3725/L3725)</f>
        <v>72.888888888888886</v>
      </c>
      <c r="Q3725" t="str">
        <f>LEFT(N3725,SEARCH("/",N3725)-1)</f>
        <v>theater</v>
      </c>
      <c r="R3725" t="str">
        <f>RIGHT(N3725,LEN(N3725)-SEARCH("/",N3725))</f>
        <v>plays</v>
      </c>
      <c r="S3725" s="8">
        <f>(((J3725/60)/60)/24)+DATE(1970,1,1)</f>
        <v>41943.753032407411</v>
      </c>
      <c r="T3725" s="8">
        <f>(((I3725/60)/60)/24)+DATE(1970,1,1)</f>
        <v>41973.794699074075</v>
      </c>
      <c r="U3725" s="8">
        <f>VALUE(+LEFT(S3725,5))</f>
        <v>41943</v>
      </c>
      <c r="V3725" t="str">
        <f>VLOOKUP(D3725,X$2:Y$13,2)</f>
        <v>1000 to 4999</v>
      </c>
    </row>
    <row r="3726" spans="1:22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>+E3726/D3726</f>
        <v>1.0254767441860466</v>
      </c>
      <c r="P3726">
        <f>AVERAGE(E3726/L3726)</f>
        <v>49.545505617977533</v>
      </c>
      <c r="Q3726" t="str">
        <f>LEFT(N3726,SEARCH("/",N3726)-1)</f>
        <v>theater</v>
      </c>
      <c r="R3726" t="str">
        <f>RIGHT(N3726,LEN(N3726)-SEARCH("/",N3726))</f>
        <v>plays</v>
      </c>
      <c r="S3726" s="8">
        <f>(((J3726/60)/60)/24)+DATE(1970,1,1)</f>
        <v>42465.491435185191</v>
      </c>
      <c r="T3726" s="8">
        <f>(((I3726/60)/60)/24)+DATE(1970,1,1)</f>
        <v>42494.958333333328</v>
      </c>
      <c r="U3726" s="8">
        <f>VALUE(+LEFT(S3726,5))</f>
        <v>42465</v>
      </c>
      <c r="V3726" t="str">
        <f>VLOOKUP(D3726,X$2:Y$13,2)</f>
        <v>1000 to 4999</v>
      </c>
    </row>
    <row r="3727" spans="1:22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>+E3727/D3727</f>
        <v>1.27</v>
      </c>
      <c r="P3727">
        <f>AVERAGE(E3727/L3727)</f>
        <v>25.4</v>
      </c>
      <c r="Q3727" t="str">
        <f>LEFT(N3727,SEARCH("/",N3727)-1)</f>
        <v>theater</v>
      </c>
      <c r="R3727" t="str">
        <f>RIGHT(N3727,LEN(N3727)-SEARCH("/",N3727))</f>
        <v>plays</v>
      </c>
      <c r="S3727" s="8">
        <f>(((J3727/60)/60)/24)+DATE(1970,1,1)</f>
        <v>42401.945219907408</v>
      </c>
      <c r="T3727" s="8">
        <f>(((I3727/60)/60)/24)+DATE(1970,1,1)</f>
        <v>42418.895833333328</v>
      </c>
      <c r="U3727" s="8">
        <f>VALUE(+LEFT(S3727,5))</f>
        <v>42401</v>
      </c>
      <c r="V3727" t="str">
        <f>VLOOKUP(D3727,X$2:Y$13,2)</f>
        <v>Less than 1000</v>
      </c>
    </row>
    <row r="3728" spans="1:22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>+E3728/D3728</f>
        <v>3.3870588235294119</v>
      </c>
      <c r="P3728">
        <f>AVERAGE(E3728/L3728)</f>
        <v>62.586956521739133</v>
      </c>
      <c r="Q3728" t="str">
        <f>LEFT(N3728,SEARCH("/",N3728)-1)</f>
        <v>theater</v>
      </c>
      <c r="R3728" t="str">
        <f>RIGHT(N3728,LEN(N3728)-SEARCH("/",N3728))</f>
        <v>plays</v>
      </c>
      <c r="S3728" s="8">
        <f>(((J3728/60)/60)/24)+DATE(1970,1,1)</f>
        <v>42462.140868055561</v>
      </c>
      <c r="T3728" s="8">
        <f>(((I3728/60)/60)/24)+DATE(1970,1,1)</f>
        <v>42489.875</v>
      </c>
      <c r="U3728" s="8">
        <f>VALUE(+LEFT(S3728,5))</f>
        <v>42462</v>
      </c>
      <c r="V3728" t="str">
        <f>VLOOKUP(D3728,X$2:Y$13,2)</f>
        <v>Less than 1000</v>
      </c>
    </row>
    <row r="3729" spans="1:22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>+E3729/D3729</f>
        <v>1.0075000000000001</v>
      </c>
      <c r="P3729">
        <f>AVERAGE(E3729/L3729)</f>
        <v>61.060606060606062</v>
      </c>
      <c r="Q3729" t="str">
        <f>LEFT(N3729,SEARCH("/",N3729)-1)</f>
        <v>theater</v>
      </c>
      <c r="R3729" t="str">
        <f>RIGHT(N3729,LEN(N3729)-SEARCH("/",N3729))</f>
        <v>plays</v>
      </c>
      <c r="S3729" s="8">
        <f>(((J3729/60)/60)/24)+DATE(1970,1,1)</f>
        <v>42632.348310185189</v>
      </c>
      <c r="T3729" s="8">
        <f>(((I3729/60)/60)/24)+DATE(1970,1,1)</f>
        <v>42663.204861111109</v>
      </c>
      <c r="U3729" s="8">
        <f>VALUE(+LEFT(S3729,5))</f>
        <v>42632</v>
      </c>
      <c r="V3729" t="str">
        <f>VLOOKUP(D3729,X$2:Y$13,2)</f>
        <v>1000 to 4999</v>
      </c>
    </row>
    <row r="3730" spans="1:22" ht="28.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>+E3730/D3730</f>
        <v>9.3100000000000002E-2</v>
      </c>
      <c r="P3730">
        <f>AVERAGE(E3730/L3730)</f>
        <v>60.064516129032256</v>
      </c>
      <c r="Q3730" t="str">
        <f>LEFT(N3730,SEARCH("/",N3730)-1)</f>
        <v>theater</v>
      </c>
      <c r="R3730" t="str">
        <f>RIGHT(N3730,LEN(N3730)-SEARCH("/",N3730))</f>
        <v>plays</v>
      </c>
      <c r="S3730" s="8">
        <f>(((J3730/60)/60)/24)+DATE(1970,1,1)</f>
        <v>42205.171018518522</v>
      </c>
      <c r="T3730" s="8">
        <f>(((I3730/60)/60)/24)+DATE(1970,1,1)</f>
        <v>42235.171018518522</v>
      </c>
      <c r="U3730" s="8">
        <f>VALUE(+LEFT(S3730,5))</f>
        <v>42205</v>
      </c>
      <c r="V3730" t="str">
        <f>VLOOKUP(D3730,X$2:Y$13,2)</f>
        <v>20000 to 24999</v>
      </c>
    </row>
    <row r="3731" spans="1:22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>+E3731/D3731</f>
        <v>7.2400000000000006E-2</v>
      </c>
      <c r="P3731">
        <f>AVERAGE(E3731/L3731)</f>
        <v>72.400000000000006</v>
      </c>
      <c r="Q3731" t="str">
        <f>LEFT(N3731,SEARCH("/",N3731)-1)</f>
        <v>theater</v>
      </c>
      <c r="R3731" t="str">
        <f>RIGHT(N3731,LEN(N3731)-SEARCH("/",N3731))</f>
        <v>plays</v>
      </c>
      <c r="S3731" s="8">
        <f>(((J3731/60)/60)/24)+DATE(1970,1,1)</f>
        <v>42041.205000000002</v>
      </c>
      <c r="T3731" s="8">
        <f>(((I3731/60)/60)/24)+DATE(1970,1,1)</f>
        <v>42086.16333333333</v>
      </c>
      <c r="U3731" s="8">
        <f>VALUE(+LEFT(S3731,5))</f>
        <v>42041</v>
      </c>
      <c r="V3731" t="str">
        <f>VLOOKUP(D3731,X$2:Y$13,2)</f>
        <v>5000 to 9999</v>
      </c>
    </row>
    <row r="3732" spans="1:22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>+E3732/D3732</f>
        <v>0.1</v>
      </c>
      <c r="P3732">
        <f>AVERAGE(E3732/L3732)</f>
        <v>100</v>
      </c>
      <c r="Q3732" t="str">
        <f>LEFT(N3732,SEARCH("/",N3732)-1)</f>
        <v>theater</v>
      </c>
      <c r="R3732" t="str">
        <f>RIGHT(N3732,LEN(N3732)-SEARCH("/",N3732))</f>
        <v>plays</v>
      </c>
      <c r="S3732" s="8">
        <f>(((J3732/60)/60)/24)+DATE(1970,1,1)</f>
        <v>42203.677766203706</v>
      </c>
      <c r="T3732" s="8">
        <f>(((I3732/60)/60)/24)+DATE(1970,1,1)</f>
        <v>42233.677766203706</v>
      </c>
      <c r="U3732" s="8">
        <f>VALUE(+LEFT(S3732,5))</f>
        <v>42203</v>
      </c>
      <c r="V3732" t="str">
        <f>VLOOKUP(D3732,X$2:Y$13,2)</f>
        <v>1000 to 4999</v>
      </c>
    </row>
    <row r="3733" spans="1:22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>+E3733/D3733</f>
        <v>0.11272727272727273</v>
      </c>
      <c r="P3733">
        <f>AVERAGE(E3733/L3733)</f>
        <v>51.666666666666664</v>
      </c>
      <c r="Q3733" t="str">
        <f>LEFT(N3733,SEARCH("/",N3733)-1)</f>
        <v>theater</v>
      </c>
      <c r="R3733" t="str">
        <f>RIGHT(N3733,LEN(N3733)-SEARCH("/",N3733))</f>
        <v>plays</v>
      </c>
      <c r="S3733" s="8">
        <f>(((J3733/60)/60)/24)+DATE(1970,1,1)</f>
        <v>41983.752847222218</v>
      </c>
      <c r="T3733" s="8">
        <f>(((I3733/60)/60)/24)+DATE(1970,1,1)</f>
        <v>42014.140972222223</v>
      </c>
      <c r="U3733" s="8">
        <f>VALUE(+LEFT(S3733,5))</f>
        <v>41983</v>
      </c>
      <c r="V3733" t="str">
        <f>VLOOKUP(D3733,X$2:Y$13,2)</f>
        <v>5000 to 9999</v>
      </c>
    </row>
    <row r="3734" spans="1:22" ht="28.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>+E3734/D3734</f>
        <v>0.15411764705882353</v>
      </c>
      <c r="P3734">
        <f>AVERAGE(E3734/L3734)</f>
        <v>32.75</v>
      </c>
      <c r="Q3734" t="str">
        <f>LEFT(N3734,SEARCH("/",N3734)-1)</f>
        <v>theater</v>
      </c>
      <c r="R3734" t="str">
        <f>RIGHT(N3734,LEN(N3734)-SEARCH("/",N3734))</f>
        <v>plays</v>
      </c>
      <c r="S3734" s="8">
        <f>(((J3734/60)/60)/24)+DATE(1970,1,1)</f>
        <v>41968.677465277782</v>
      </c>
      <c r="T3734" s="8">
        <f>(((I3734/60)/60)/24)+DATE(1970,1,1)</f>
        <v>42028.5</v>
      </c>
      <c r="U3734" s="8">
        <f>VALUE(+LEFT(S3734,5))</f>
        <v>41968</v>
      </c>
      <c r="V3734" t="str">
        <f>VLOOKUP(D3734,X$2:Y$13,2)</f>
        <v>Less than 1000</v>
      </c>
    </row>
    <row r="3735" spans="1:22" ht="28.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>+E3735/D3735</f>
        <v>0</v>
      </c>
      <c r="P3735" t="e">
        <f>AVERAGE(E3735/L3735)</f>
        <v>#DIV/0!</v>
      </c>
      <c r="Q3735" t="str">
        <f>LEFT(N3735,SEARCH("/",N3735)-1)</f>
        <v>theater</v>
      </c>
      <c r="R3735" t="str">
        <f>RIGHT(N3735,LEN(N3735)-SEARCH("/",N3735))</f>
        <v>plays</v>
      </c>
      <c r="S3735" s="8">
        <f>(((J3735/60)/60)/24)+DATE(1970,1,1)</f>
        <v>42103.024398148147</v>
      </c>
      <c r="T3735" s="8">
        <f>(((I3735/60)/60)/24)+DATE(1970,1,1)</f>
        <v>42112.9375</v>
      </c>
      <c r="U3735" s="8">
        <f>VALUE(+LEFT(S3735,5))</f>
        <v>42103</v>
      </c>
      <c r="V3735" t="str">
        <f>VLOOKUP(D3735,X$2:Y$13,2)</f>
        <v>1000 to 4999</v>
      </c>
    </row>
    <row r="3736" spans="1:22" ht="43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>+E3736/D3736</f>
        <v>0.28466666666666668</v>
      </c>
      <c r="P3736">
        <f>AVERAGE(E3736/L3736)</f>
        <v>61</v>
      </c>
      <c r="Q3736" t="str">
        <f>LEFT(N3736,SEARCH("/",N3736)-1)</f>
        <v>theater</v>
      </c>
      <c r="R3736" t="str">
        <f>RIGHT(N3736,LEN(N3736)-SEARCH("/",N3736))</f>
        <v>plays</v>
      </c>
      <c r="S3736" s="8">
        <f>(((J3736/60)/60)/24)+DATE(1970,1,1)</f>
        <v>42089.901574074072</v>
      </c>
      <c r="T3736" s="8">
        <f>(((I3736/60)/60)/24)+DATE(1970,1,1)</f>
        <v>42149.901574074072</v>
      </c>
      <c r="U3736" s="8">
        <f>VALUE(+LEFT(S3736,5))</f>
        <v>42089</v>
      </c>
      <c r="V3736" t="str">
        <f>VLOOKUP(D3736,X$2:Y$13,2)</f>
        <v>1000 to 4999</v>
      </c>
    </row>
    <row r="3737" spans="1:22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>+E3737/D3737</f>
        <v>0.13333333333333333</v>
      </c>
      <c r="P3737">
        <f>AVERAGE(E3737/L3737)</f>
        <v>10</v>
      </c>
      <c r="Q3737" t="str">
        <f>LEFT(N3737,SEARCH("/",N3737)-1)</f>
        <v>theater</v>
      </c>
      <c r="R3737" t="str">
        <f>RIGHT(N3737,LEN(N3737)-SEARCH("/",N3737))</f>
        <v>plays</v>
      </c>
      <c r="S3737" s="8">
        <f>(((J3737/60)/60)/24)+DATE(1970,1,1)</f>
        <v>42122.693159722221</v>
      </c>
      <c r="T3737" s="8">
        <f>(((I3737/60)/60)/24)+DATE(1970,1,1)</f>
        <v>42152.693159722221</v>
      </c>
      <c r="U3737" s="8">
        <f>VALUE(+LEFT(S3737,5))</f>
        <v>42122</v>
      </c>
      <c r="V3737" t="str">
        <f>VLOOKUP(D3737,X$2:Y$13,2)</f>
        <v>Less than 1000</v>
      </c>
    </row>
    <row r="3738" spans="1:22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>+E3738/D3738</f>
        <v>6.6666666666666671E-3</v>
      </c>
      <c r="P3738">
        <f>AVERAGE(E3738/L3738)</f>
        <v>10</v>
      </c>
      <c r="Q3738" t="str">
        <f>LEFT(N3738,SEARCH("/",N3738)-1)</f>
        <v>theater</v>
      </c>
      <c r="R3738" t="str">
        <f>RIGHT(N3738,LEN(N3738)-SEARCH("/",N3738))</f>
        <v>plays</v>
      </c>
      <c r="S3738" s="8">
        <f>(((J3738/60)/60)/24)+DATE(1970,1,1)</f>
        <v>42048.711724537032</v>
      </c>
      <c r="T3738" s="8">
        <f>(((I3738/60)/60)/24)+DATE(1970,1,1)</f>
        <v>42086.75</v>
      </c>
      <c r="U3738" s="8">
        <f>VALUE(+LEFT(S3738,5))</f>
        <v>42048</v>
      </c>
      <c r="V3738" t="str">
        <f>VLOOKUP(D3738,X$2:Y$13,2)</f>
        <v>1000 to 4999</v>
      </c>
    </row>
    <row r="3739" spans="1:22" ht="28.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>+E3739/D3739</f>
        <v>0.21428571428571427</v>
      </c>
      <c r="P3739">
        <f>AVERAGE(E3739/L3739)</f>
        <v>37.5</v>
      </c>
      <c r="Q3739" t="str">
        <f>LEFT(N3739,SEARCH("/",N3739)-1)</f>
        <v>theater</v>
      </c>
      <c r="R3739" t="str">
        <f>RIGHT(N3739,LEN(N3739)-SEARCH("/",N3739))</f>
        <v>plays</v>
      </c>
      <c r="S3739" s="8">
        <f>(((J3739/60)/60)/24)+DATE(1970,1,1)</f>
        <v>42297.691006944442</v>
      </c>
      <c r="T3739" s="8">
        <f>(((I3739/60)/60)/24)+DATE(1970,1,1)</f>
        <v>42320.290972222225</v>
      </c>
      <c r="U3739" s="8">
        <f>VALUE(+LEFT(S3739,5))</f>
        <v>42297</v>
      </c>
      <c r="V3739" t="str">
        <f>VLOOKUP(D3739,X$2:Y$13,2)</f>
        <v>Less than 1000</v>
      </c>
    </row>
    <row r="3740" spans="1:22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>+E3740/D3740</f>
        <v>0.18</v>
      </c>
      <c r="P3740">
        <f>AVERAGE(E3740/L3740)</f>
        <v>45</v>
      </c>
      <c r="Q3740" t="str">
        <f>LEFT(N3740,SEARCH("/",N3740)-1)</f>
        <v>theater</v>
      </c>
      <c r="R3740" t="str">
        <f>RIGHT(N3740,LEN(N3740)-SEARCH("/",N3740))</f>
        <v>plays</v>
      </c>
      <c r="S3740" s="8">
        <f>(((J3740/60)/60)/24)+DATE(1970,1,1)</f>
        <v>41813.938715277778</v>
      </c>
      <c r="T3740" s="8">
        <f>(((I3740/60)/60)/24)+DATE(1970,1,1)</f>
        <v>41835.916666666664</v>
      </c>
      <c r="U3740" s="8">
        <f>VALUE(+LEFT(S3740,5))</f>
        <v>41813</v>
      </c>
      <c r="V3740" t="str">
        <f>VLOOKUP(D3740,X$2:Y$13,2)</f>
        <v>1000 to 4999</v>
      </c>
    </row>
    <row r="3741" spans="1:22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>+E3741/D3741</f>
        <v>0.20125000000000001</v>
      </c>
      <c r="P3741">
        <f>AVERAGE(E3741/L3741)</f>
        <v>100.625</v>
      </c>
      <c r="Q3741" t="str">
        <f>LEFT(N3741,SEARCH("/",N3741)-1)</f>
        <v>theater</v>
      </c>
      <c r="R3741" t="str">
        <f>RIGHT(N3741,LEN(N3741)-SEARCH("/",N3741))</f>
        <v>plays</v>
      </c>
      <c r="S3741" s="8">
        <f>(((J3741/60)/60)/24)+DATE(1970,1,1)</f>
        <v>42548.449861111112</v>
      </c>
      <c r="T3741" s="8">
        <f>(((I3741/60)/60)/24)+DATE(1970,1,1)</f>
        <v>42568.449861111112</v>
      </c>
      <c r="U3741" s="8">
        <f>VALUE(+LEFT(S3741,5))</f>
        <v>42548</v>
      </c>
      <c r="V3741" t="str">
        <f>VLOOKUP(D3741,X$2:Y$13,2)</f>
        <v>1000 to 4999</v>
      </c>
    </row>
    <row r="3742" spans="1:22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>+E3742/D3742</f>
        <v>0.17899999999999999</v>
      </c>
      <c r="P3742">
        <f>AVERAGE(E3742/L3742)</f>
        <v>25.571428571428573</v>
      </c>
      <c r="Q3742" t="str">
        <f>LEFT(N3742,SEARCH("/",N3742)-1)</f>
        <v>theater</v>
      </c>
      <c r="R3742" t="str">
        <f>RIGHT(N3742,LEN(N3742)-SEARCH("/",N3742))</f>
        <v>plays</v>
      </c>
      <c r="S3742" s="8">
        <f>(((J3742/60)/60)/24)+DATE(1970,1,1)</f>
        <v>41833.089756944442</v>
      </c>
      <c r="T3742" s="8">
        <f>(((I3742/60)/60)/24)+DATE(1970,1,1)</f>
        <v>41863.079143518517</v>
      </c>
      <c r="U3742" s="8">
        <f>VALUE(+LEFT(S3742,5))</f>
        <v>41833</v>
      </c>
      <c r="V3742" t="str">
        <f>VLOOKUP(D3742,X$2:Y$13,2)</f>
        <v>1000 to 4999</v>
      </c>
    </row>
    <row r="3743" spans="1:22" ht="28.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>+E3743/D3743</f>
        <v>0</v>
      </c>
      <c r="P3743" t="e">
        <f>AVERAGE(E3743/L3743)</f>
        <v>#DIV/0!</v>
      </c>
      <c r="Q3743" t="str">
        <f>LEFT(N3743,SEARCH("/",N3743)-1)</f>
        <v>theater</v>
      </c>
      <c r="R3743" t="str">
        <f>RIGHT(N3743,LEN(N3743)-SEARCH("/",N3743))</f>
        <v>plays</v>
      </c>
      <c r="S3743" s="8">
        <f>(((J3743/60)/60)/24)+DATE(1970,1,1)</f>
        <v>42325.920717592591</v>
      </c>
      <c r="T3743" s="8">
        <f>(((I3743/60)/60)/24)+DATE(1970,1,1)</f>
        <v>42355.920717592591</v>
      </c>
      <c r="U3743" s="8">
        <f>VALUE(+LEFT(S3743,5))</f>
        <v>42325</v>
      </c>
      <c r="V3743" t="str">
        <f>VLOOKUP(D3743,X$2:Y$13,2)</f>
        <v>20000 to 24999</v>
      </c>
    </row>
    <row r="3744" spans="1:22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>+E3744/D3744</f>
        <v>0.02</v>
      </c>
      <c r="P3744">
        <f>AVERAGE(E3744/L3744)</f>
        <v>25</v>
      </c>
      <c r="Q3744" t="str">
        <f>LEFT(N3744,SEARCH("/",N3744)-1)</f>
        <v>theater</v>
      </c>
      <c r="R3744" t="str">
        <f>RIGHT(N3744,LEN(N3744)-SEARCH("/",N3744))</f>
        <v>plays</v>
      </c>
      <c r="S3744" s="8">
        <f>(((J3744/60)/60)/24)+DATE(1970,1,1)</f>
        <v>41858.214629629627</v>
      </c>
      <c r="T3744" s="8">
        <f>(((I3744/60)/60)/24)+DATE(1970,1,1)</f>
        <v>41888.214629629627</v>
      </c>
      <c r="U3744" s="8">
        <f>VALUE(+LEFT(S3744,5))</f>
        <v>41858</v>
      </c>
      <c r="V3744" t="str">
        <f>VLOOKUP(D3744,X$2:Y$13,2)</f>
        <v>5000 to 9999</v>
      </c>
    </row>
    <row r="3745" spans="1:22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>+E3745/D3745</f>
        <v>0</v>
      </c>
      <c r="P3745" t="e">
        <f>AVERAGE(E3745/L3745)</f>
        <v>#DIV/0!</v>
      </c>
      <c r="Q3745" t="str">
        <f>LEFT(N3745,SEARCH("/",N3745)-1)</f>
        <v>theater</v>
      </c>
      <c r="R3745" t="str">
        <f>RIGHT(N3745,LEN(N3745)-SEARCH("/",N3745))</f>
        <v>plays</v>
      </c>
      <c r="S3745" s="8">
        <f>(((J3745/60)/60)/24)+DATE(1970,1,1)</f>
        <v>41793.710231481484</v>
      </c>
      <c r="T3745" s="8">
        <f>(((I3745/60)/60)/24)+DATE(1970,1,1)</f>
        <v>41823.710231481484</v>
      </c>
      <c r="U3745" s="8">
        <f>VALUE(+LEFT(S3745,5))</f>
        <v>41793</v>
      </c>
      <c r="V3745" t="str">
        <f>VLOOKUP(D3745,X$2:Y$13,2)</f>
        <v>1000 to 4999</v>
      </c>
    </row>
    <row r="3746" spans="1:22" ht="43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>+E3746/D3746</f>
        <v>0</v>
      </c>
      <c r="P3746" t="e">
        <f>AVERAGE(E3746/L3746)</f>
        <v>#DIV/0!</v>
      </c>
      <c r="Q3746" t="str">
        <f>LEFT(N3746,SEARCH("/",N3746)-1)</f>
        <v>theater</v>
      </c>
      <c r="R3746" t="str">
        <f>RIGHT(N3746,LEN(N3746)-SEARCH("/",N3746))</f>
        <v>plays</v>
      </c>
      <c r="S3746" s="8">
        <f>(((J3746/60)/60)/24)+DATE(1970,1,1)</f>
        <v>41793.814259259263</v>
      </c>
      <c r="T3746" s="8">
        <f>(((I3746/60)/60)/24)+DATE(1970,1,1)</f>
        <v>41825.165972222225</v>
      </c>
      <c r="U3746" s="8">
        <f>VALUE(+LEFT(S3746,5))</f>
        <v>41793</v>
      </c>
      <c r="V3746" t="str">
        <f>VLOOKUP(D3746,X$2:Y$13,2)</f>
        <v>1000 to 4999</v>
      </c>
    </row>
    <row r="3747" spans="1:22" ht="28.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>+E3747/D3747</f>
        <v>0.1</v>
      </c>
      <c r="P3747">
        <f>AVERAGE(E3747/L3747)</f>
        <v>10</v>
      </c>
      <c r="Q3747" t="str">
        <f>LEFT(N3747,SEARCH("/",N3747)-1)</f>
        <v>theater</v>
      </c>
      <c r="R3747" t="str">
        <f>RIGHT(N3747,LEN(N3747)-SEARCH("/",N3747))</f>
        <v>plays</v>
      </c>
      <c r="S3747" s="8">
        <f>(((J3747/60)/60)/24)+DATE(1970,1,1)</f>
        <v>41831.697939814818</v>
      </c>
      <c r="T3747" s="8">
        <f>(((I3747/60)/60)/24)+DATE(1970,1,1)</f>
        <v>41861.697939814818</v>
      </c>
      <c r="U3747" s="8">
        <f>VALUE(+LEFT(S3747,5))</f>
        <v>41831</v>
      </c>
      <c r="V3747" t="str">
        <f>VLOOKUP(D3747,X$2:Y$13,2)</f>
        <v>Less than 1000</v>
      </c>
    </row>
    <row r="3748" spans="1:2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>+E3748/D3748</f>
        <v>2.3764705882352941E-2</v>
      </c>
      <c r="P3748">
        <f>AVERAGE(E3748/L3748)</f>
        <v>202</v>
      </c>
      <c r="Q3748" t="str">
        <f>LEFT(N3748,SEARCH("/",N3748)-1)</f>
        <v>theater</v>
      </c>
      <c r="R3748" t="str">
        <f>RIGHT(N3748,LEN(N3748)-SEARCH("/",N3748))</f>
        <v>plays</v>
      </c>
      <c r="S3748" s="8">
        <f>(((J3748/60)/60)/24)+DATE(1970,1,1)</f>
        <v>42621.389340277776</v>
      </c>
      <c r="T3748" s="8">
        <f>(((I3748/60)/60)/24)+DATE(1970,1,1)</f>
        <v>42651.389340277776</v>
      </c>
      <c r="U3748" s="8">
        <f>VALUE(+LEFT(S3748,5))</f>
        <v>42621</v>
      </c>
      <c r="V3748" t="str">
        <f>VLOOKUP(D3748,X$2:Y$13,2)</f>
        <v>5000 to 9999</v>
      </c>
    </row>
    <row r="3749" spans="1:22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>+E3749/D3749</f>
        <v>0.01</v>
      </c>
      <c r="P3749">
        <f>AVERAGE(E3749/L3749)</f>
        <v>25</v>
      </c>
      <c r="Q3749" t="str">
        <f>LEFT(N3749,SEARCH("/",N3749)-1)</f>
        <v>theater</v>
      </c>
      <c r="R3749" t="str">
        <f>RIGHT(N3749,LEN(N3749)-SEARCH("/",N3749))</f>
        <v>plays</v>
      </c>
      <c r="S3749" s="8">
        <f>(((J3749/60)/60)/24)+DATE(1970,1,1)</f>
        <v>42164.299722222218</v>
      </c>
      <c r="T3749" s="8">
        <f>(((I3749/60)/60)/24)+DATE(1970,1,1)</f>
        <v>42190.957638888889</v>
      </c>
      <c r="U3749" s="8">
        <f>VALUE(+LEFT(S3749,5))</f>
        <v>42164</v>
      </c>
      <c r="V3749" t="str">
        <f>VLOOKUP(D3749,X$2:Y$13,2)</f>
        <v>1000 to 4999</v>
      </c>
    </row>
    <row r="3750" spans="1:22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>+E3750/D3750</f>
        <v>1.0351999999999999</v>
      </c>
      <c r="P3750">
        <f>AVERAGE(E3750/L3750)</f>
        <v>99.538461538461533</v>
      </c>
      <c r="Q3750" t="str">
        <f>LEFT(N3750,SEARCH("/",N3750)-1)</f>
        <v>theater</v>
      </c>
      <c r="R3750" t="str">
        <f>RIGHT(N3750,LEN(N3750)-SEARCH("/",N3750))</f>
        <v>musical</v>
      </c>
      <c r="S3750" s="8">
        <f>(((J3750/60)/60)/24)+DATE(1970,1,1)</f>
        <v>42395.706435185188</v>
      </c>
      <c r="T3750" s="8">
        <f>(((I3750/60)/60)/24)+DATE(1970,1,1)</f>
        <v>42416.249305555553</v>
      </c>
      <c r="U3750" s="8">
        <f>VALUE(+LEFT(S3750,5))</f>
        <v>42395</v>
      </c>
      <c r="V3750" t="str">
        <f>VLOOKUP(D3750,X$2:Y$13,2)</f>
        <v>5000 to 9999</v>
      </c>
    </row>
    <row r="3751" spans="1:22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>+E3751/D3751</f>
        <v>1.05</v>
      </c>
      <c r="P3751">
        <f>AVERAGE(E3751/L3751)</f>
        <v>75</v>
      </c>
      <c r="Q3751" t="str">
        <f>LEFT(N3751,SEARCH("/",N3751)-1)</f>
        <v>theater</v>
      </c>
      <c r="R3751" t="str">
        <f>RIGHT(N3751,LEN(N3751)-SEARCH("/",N3751))</f>
        <v>musical</v>
      </c>
      <c r="S3751" s="8">
        <f>(((J3751/60)/60)/24)+DATE(1970,1,1)</f>
        <v>42458.127175925925</v>
      </c>
      <c r="T3751" s="8">
        <f>(((I3751/60)/60)/24)+DATE(1970,1,1)</f>
        <v>42489.165972222225</v>
      </c>
      <c r="U3751" s="8">
        <f>VALUE(+LEFT(S3751,5))</f>
        <v>42458</v>
      </c>
      <c r="V3751" t="str">
        <f>VLOOKUP(D3751,X$2:Y$13,2)</f>
        <v>Less than 1000</v>
      </c>
    </row>
    <row r="3752" spans="1:22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>+E3752/D3752</f>
        <v>1.0044999999999999</v>
      </c>
      <c r="P3752">
        <f>AVERAGE(E3752/L3752)</f>
        <v>215.25</v>
      </c>
      <c r="Q3752" t="str">
        <f>LEFT(N3752,SEARCH("/",N3752)-1)</f>
        <v>theater</v>
      </c>
      <c r="R3752" t="str">
        <f>RIGHT(N3752,LEN(N3752)-SEARCH("/",N3752))</f>
        <v>musical</v>
      </c>
      <c r="S3752" s="8">
        <f>(((J3752/60)/60)/24)+DATE(1970,1,1)</f>
        <v>42016.981574074074</v>
      </c>
      <c r="T3752" s="8">
        <f>(((I3752/60)/60)/24)+DATE(1970,1,1)</f>
        <v>42045.332638888889</v>
      </c>
      <c r="U3752" s="8">
        <f>VALUE(+LEFT(S3752,5))</f>
        <v>42016</v>
      </c>
      <c r="V3752" t="str">
        <f>VLOOKUP(D3752,X$2:Y$13,2)</f>
        <v>5000 to 9999</v>
      </c>
    </row>
    <row r="3753" spans="1:22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>+E3753/D3753</f>
        <v>1.3260000000000001</v>
      </c>
      <c r="P3753">
        <f>AVERAGE(E3753/L3753)</f>
        <v>120.54545454545455</v>
      </c>
      <c r="Q3753" t="str">
        <f>LEFT(N3753,SEARCH("/",N3753)-1)</f>
        <v>theater</v>
      </c>
      <c r="R3753" t="str">
        <f>RIGHT(N3753,LEN(N3753)-SEARCH("/",N3753))</f>
        <v>musical</v>
      </c>
      <c r="S3753" s="8">
        <f>(((J3753/60)/60)/24)+DATE(1970,1,1)</f>
        <v>42403.035567129627</v>
      </c>
      <c r="T3753" s="8">
        <f>(((I3753/60)/60)/24)+DATE(1970,1,1)</f>
        <v>42462.993900462956</v>
      </c>
      <c r="U3753" s="8">
        <f>VALUE(+LEFT(S3753,5))</f>
        <v>42403</v>
      </c>
      <c r="V3753" t="str">
        <f>VLOOKUP(D3753,X$2:Y$13,2)</f>
        <v>1000 to 4999</v>
      </c>
    </row>
    <row r="3754" spans="1:22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>+E3754/D3754</f>
        <v>1.1299999999999999</v>
      </c>
      <c r="P3754">
        <f>AVERAGE(E3754/L3754)</f>
        <v>37.666666666666664</v>
      </c>
      <c r="Q3754" t="str">
        <f>LEFT(N3754,SEARCH("/",N3754)-1)</f>
        <v>theater</v>
      </c>
      <c r="R3754" t="str">
        <f>RIGHT(N3754,LEN(N3754)-SEARCH("/",N3754))</f>
        <v>musical</v>
      </c>
      <c r="S3754" s="8">
        <f>(((J3754/60)/60)/24)+DATE(1970,1,1)</f>
        <v>42619.802488425921</v>
      </c>
      <c r="T3754" s="8">
        <f>(((I3754/60)/60)/24)+DATE(1970,1,1)</f>
        <v>42659.875</v>
      </c>
      <c r="U3754" s="8">
        <f>VALUE(+LEFT(S3754,5))</f>
        <v>42619</v>
      </c>
      <c r="V3754" t="str">
        <f>VLOOKUP(D3754,X$2:Y$13,2)</f>
        <v>Less than 1000</v>
      </c>
    </row>
    <row r="3755" spans="1:22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>+E3755/D3755</f>
        <v>1.0334000000000001</v>
      </c>
      <c r="P3755">
        <f>AVERAGE(E3755/L3755)</f>
        <v>172.23333333333332</v>
      </c>
      <c r="Q3755" t="str">
        <f>LEFT(N3755,SEARCH("/",N3755)-1)</f>
        <v>theater</v>
      </c>
      <c r="R3755" t="str">
        <f>RIGHT(N3755,LEN(N3755)-SEARCH("/",N3755))</f>
        <v>musical</v>
      </c>
      <c r="S3755" s="8">
        <f>(((J3755/60)/60)/24)+DATE(1970,1,1)</f>
        <v>42128.824074074073</v>
      </c>
      <c r="T3755" s="8">
        <f>(((I3755/60)/60)/24)+DATE(1970,1,1)</f>
        <v>42158</v>
      </c>
      <c r="U3755" s="8">
        <f>VALUE(+LEFT(S3755,5))</f>
        <v>42128</v>
      </c>
      <c r="V3755" t="str">
        <f>VLOOKUP(D3755,X$2:Y$13,2)</f>
        <v>5000 to 9999</v>
      </c>
    </row>
    <row r="3756" spans="1:22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>+E3756/D3756</f>
        <v>1.2</v>
      </c>
      <c r="P3756">
        <f>AVERAGE(E3756/L3756)</f>
        <v>111.11111111111111</v>
      </c>
      <c r="Q3756" t="str">
        <f>LEFT(N3756,SEARCH("/",N3756)-1)</f>
        <v>theater</v>
      </c>
      <c r="R3756" t="str">
        <f>RIGHT(N3756,LEN(N3756)-SEARCH("/",N3756))</f>
        <v>musical</v>
      </c>
      <c r="S3756" s="8">
        <f>(((J3756/60)/60)/24)+DATE(1970,1,1)</f>
        <v>41808.881215277775</v>
      </c>
      <c r="T3756" s="8">
        <f>(((I3756/60)/60)/24)+DATE(1970,1,1)</f>
        <v>41846.207638888889</v>
      </c>
      <c r="U3756" s="8">
        <f>VALUE(+LEFT(S3756,5))</f>
        <v>41808</v>
      </c>
      <c r="V3756" t="str">
        <f>VLOOKUP(D3756,X$2:Y$13,2)</f>
        <v>1000 to 4999</v>
      </c>
    </row>
    <row r="3757" spans="1:22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>+E3757/D3757</f>
        <v>1.2963636363636364</v>
      </c>
      <c r="P3757">
        <f>AVERAGE(E3757/L3757)</f>
        <v>25.464285714285715</v>
      </c>
      <c r="Q3757" t="str">
        <f>LEFT(N3757,SEARCH("/",N3757)-1)</f>
        <v>theater</v>
      </c>
      <c r="R3757" t="str">
        <f>RIGHT(N3757,LEN(N3757)-SEARCH("/",N3757))</f>
        <v>musical</v>
      </c>
      <c r="S3757" s="8">
        <f>(((J3757/60)/60)/24)+DATE(1970,1,1)</f>
        <v>42445.866979166662</v>
      </c>
      <c r="T3757" s="8">
        <f>(((I3757/60)/60)/24)+DATE(1970,1,1)</f>
        <v>42475.866979166662</v>
      </c>
      <c r="U3757" s="8">
        <f>VALUE(+LEFT(S3757,5))</f>
        <v>42445</v>
      </c>
      <c r="V3757" t="str">
        <f>VLOOKUP(D3757,X$2:Y$13,2)</f>
        <v>Less than 1000</v>
      </c>
    </row>
    <row r="3758" spans="1:22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>+E3758/D3758</f>
        <v>1.0111111111111111</v>
      </c>
      <c r="P3758">
        <f>AVERAGE(E3758/L3758)</f>
        <v>267.64705882352939</v>
      </c>
      <c r="Q3758" t="str">
        <f>LEFT(N3758,SEARCH("/",N3758)-1)</f>
        <v>theater</v>
      </c>
      <c r="R3758" t="str">
        <f>RIGHT(N3758,LEN(N3758)-SEARCH("/",N3758))</f>
        <v>musical</v>
      </c>
      <c r="S3758" s="8">
        <f>(((J3758/60)/60)/24)+DATE(1970,1,1)</f>
        <v>41771.814791666664</v>
      </c>
      <c r="T3758" s="8">
        <f>(((I3758/60)/60)/24)+DATE(1970,1,1)</f>
        <v>41801.814791666664</v>
      </c>
      <c r="U3758" s="8">
        <f>VALUE(+LEFT(S3758,5))</f>
        <v>41771</v>
      </c>
      <c r="V3758" t="str">
        <f>VLOOKUP(D3758,X$2:Y$13,2)</f>
        <v>1000 to 4999</v>
      </c>
    </row>
    <row r="3759" spans="1:22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>+E3759/D3759</f>
        <v>1.0851428571428572</v>
      </c>
      <c r="P3759">
        <f>AVERAGE(E3759/L3759)</f>
        <v>75.959999999999994</v>
      </c>
      <c r="Q3759" t="str">
        <f>LEFT(N3759,SEARCH("/",N3759)-1)</f>
        <v>theater</v>
      </c>
      <c r="R3759" t="str">
        <f>RIGHT(N3759,LEN(N3759)-SEARCH("/",N3759))</f>
        <v>musical</v>
      </c>
      <c r="S3759" s="8">
        <f>(((J3759/60)/60)/24)+DATE(1970,1,1)</f>
        <v>41954.850868055553</v>
      </c>
      <c r="T3759" s="8">
        <f>(((I3759/60)/60)/24)+DATE(1970,1,1)</f>
        <v>41974.850868055553</v>
      </c>
      <c r="U3759" s="8">
        <f>VALUE(+LEFT(S3759,5))</f>
        <v>41954</v>
      </c>
      <c r="V3759" t="str">
        <f>VLOOKUP(D3759,X$2:Y$13,2)</f>
        <v>1000 to 4999</v>
      </c>
    </row>
    <row r="3760" spans="1:2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>+E3760/D3760</f>
        <v>1.0233333333333334</v>
      </c>
      <c r="P3760">
        <f>AVERAGE(E3760/L3760)</f>
        <v>59.03846153846154</v>
      </c>
      <c r="Q3760" t="str">
        <f>LEFT(N3760,SEARCH("/",N3760)-1)</f>
        <v>theater</v>
      </c>
      <c r="R3760" t="str">
        <f>RIGHT(N3760,LEN(N3760)-SEARCH("/",N3760))</f>
        <v>musical</v>
      </c>
      <c r="S3760" s="8">
        <f>(((J3760/60)/60)/24)+DATE(1970,1,1)</f>
        <v>41747.471504629626</v>
      </c>
      <c r="T3760" s="8">
        <f>(((I3760/60)/60)/24)+DATE(1970,1,1)</f>
        <v>41778.208333333336</v>
      </c>
      <c r="U3760" s="8">
        <f>VALUE(+LEFT(S3760,5))</f>
        <v>41747</v>
      </c>
      <c r="V3760" t="str">
        <f>VLOOKUP(D3760,X$2:Y$13,2)</f>
        <v>1000 to 4999</v>
      </c>
    </row>
    <row r="3761" spans="1:22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>+E3761/D3761</f>
        <v>1.1024425000000002</v>
      </c>
      <c r="P3761">
        <f>AVERAGE(E3761/L3761)</f>
        <v>50.111022727272733</v>
      </c>
      <c r="Q3761" t="str">
        <f>LEFT(N3761,SEARCH("/",N3761)-1)</f>
        <v>theater</v>
      </c>
      <c r="R3761" t="str">
        <f>RIGHT(N3761,LEN(N3761)-SEARCH("/",N3761))</f>
        <v>musical</v>
      </c>
      <c r="S3761" s="8">
        <f>(((J3761/60)/60)/24)+DATE(1970,1,1)</f>
        <v>42182.108252314814</v>
      </c>
      <c r="T3761" s="8">
        <f>(((I3761/60)/60)/24)+DATE(1970,1,1)</f>
        <v>42242.108252314814</v>
      </c>
      <c r="U3761" s="8">
        <f>VALUE(+LEFT(S3761,5))</f>
        <v>42182</v>
      </c>
      <c r="V3761" t="str">
        <f>VLOOKUP(D3761,X$2:Y$13,2)</f>
        <v>1000 to 4999</v>
      </c>
    </row>
    <row r="3762" spans="1:22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>+E3762/D3762</f>
        <v>1.010154</v>
      </c>
      <c r="P3762">
        <f>AVERAGE(E3762/L3762)</f>
        <v>55.502967032967035</v>
      </c>
      <c r="Q3762" t="str">
        <f>LEFT(N3762,SEARCH("/",N3762)-1)</f>
        <v>theater</v>
      </c>
      <c r="R3762" t="str">
        <f>RIGHT(N3762,LEN(N3762)-SEARCH("/",N3762))</f>
        <v>musical</v>
      </c>
      <c r="S3762" s="8">
        <f>(((J3762/60)/60)/24)+DATE(1970,1,1)</f>
        <v>41739.525300925925</v>
      </c>
      <c r="T3762" s="8">
        <f>(((I3762/60)/60)/24)+DATE(1970,1,1)</f>
        <v>41764.525300925925</v>
      </c>
      <c r="U3762" s="8">
        <f>VALUE(+LEFT(S3762,5))</f>
        <v>41739</v>
      </c>
      <c r="V3762" t="str">
        <f>VLOOKUP(D3762,X$2:Y$13,2)</f>
        <v>5000 to 9999</v>
      </c>
    </row>
    <row r="3763" spans="1:22" ht="43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>+E3763/D3763</f>
        <v>1</v>
      </c>
      <c r="P3763">
        <f>AVERAGE(E3763/L3763)</f>
        <v>166.66666666666666</v>
      </c>
      <c r="Q3763" t="str">
        <f>LEFT(N3763,SEARCH("/",N3763)-1)</f>
        <v>theater</v>
      </c>
      <c r="R3763" t="str">
        <f>RIGHT(N3763,LEN(N3763)-SEARCH("/",N3763))</f>
        <v>musical</v>
      </c>
      <c r="S3763" s="8">
        <f>(((J3763/60)/60)/24)+DATE(1970,1,1)</f>
        <v>42173.466863425929</v>
      </c>
      <c r="T3763" s="8">
        <f>(((I3763/60)/60)/24)+DATE(1970,1,1)</f>
        <v>42226.958333333328</v>
      </c>
      <c r="U3763" s="8">
        <f>VALUE(+LEFT(S3763,5))</f>
        <v>42173</v>
      </c>
      <c r="V3763" t="str">
        <f>VLOOKUP(D3763,X$2:Y$13,2)</f>
        <v>Less than 1000</v>
      </c>
    </row>
    <row r="3764" spans="1:22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>+E3764/D3764</f>
        <v>1.0624</v>
      </c>
      <c r="P3764">
        <f>AVERAGE(E3764/L3764)</f>
        <v>47.428571428571431</v>
      </c>
      <c r="Q3764" t="str">
        <f>LEFT(N3764,SEARCH("/",N3764)-1)</f>
        <v>theater</v>
      </c>
      <c r="R3764" t="str">
        <f>RIGHT(N3764,LEN(N3764)-SEARCH("/",N3764))</f>
        <v>musical</v>
      </c>
      <c r="S3764" s="8">
        <f>(((J3764/60)/60)/24)+DATE(1970,1,1)</f>
        <v>42193.813530092593</v>
      </c>
      <c r="T3764" s="8">
        <f>(((I3764/60)/60)/24)+DATE(1970,1,1)</f>
        <v>42218.813530092593</v>
      </c>
      <c r="U3764" s="8">
        <f>VALUE(+LEFT(S3764,5))</f>
        <v>42193</v>
      </c>
      <c r="V3764" t="str">
        <f>VLOOKUP(D3764,X$2:Y$13,2)</f>
        <v>1000 to 4999</v>
      </c>
    </row>
    <row r="3765" spans="1:22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>+E3765/D3765</f>
        <v>1</v>
      </c>
      <c r="P3765">
        <f>AVERAGE(E3765/L3765)</f>
        <v>64.935064935064929</v>
      </c>
      <c r="Q3765" t="str">
        <f>LEFT(N3765,SEARCH("/",N3765)-1)</f>
        <v>theater</v>
      </c>
      <c r="R3765" t="str">
        <f>RIGHT(N3765,LEN(N3765)-SEARCH("/",N3765))</f>
        <v>musical</v>
      </c>
      <c r="S3765" s="8">
        <f>(((J3765/60)/60)/24)+DATE(1970,1,1)</f>
        <v>42065.750300925924</v>
      </c>
      <c r="T3765" s="8">
        <f>(((I3765/60)/60)/24)+DATE(1970,1,1)</f>
        <v>42095.708634259259</v>
      </c>
      <c r="U3765" s="8">
        <f>VALUE(+LEFT(S3765,5))</f>
        <v>42065</v>
      </c>
      <c r="V3765" t="str">
        <f>VLOOKUP(D3765,X$2:Y$13,2)</f>
        <v>5000 to 9999</v>
      </c>
    </row>
    <row r="3766" spans="1:22" ht="28.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>+E3766/D3766</f>
        <v>1</v>
      </c>
      <c r="P3766">
        <f>AVERAGE(E3766/L3766)</f>
        <v>55.555555555555557</v>
      </c>
      <c r="Q3766" t="str">
        <f>LEFT(N3766,SEARCH("/",N3766)-1)</f>
        <v>theater</v>
      </c>
      <c r="R3766" t="str">
        <f>RIGHT(N3766,LEN(N3766)-SEARCH("/",N3766))</f>
        <v>musical</v>
      </c>
      <c r="S3766" s="8">
        <f>(((J3766/60)/60)/24)+DATE(1970,1,1)</f>
        <v>42499.842962962968</v>
      </c>
      <c r="T3766" s="8">
        <f>(((I3766/60)/60)/24)+DATE(1970,1,1)</f>
        <v>42519.024999999994</v>
      </c>
      <c r="U3766" s="8">
        <f>VALUE(+LEFT(S3766,5))</f>
        <v>42499</v>
      </c>
      <c r="V3766" t="str">
        <f>VLOOKUP(D3766,X$2:Y$13,2)</f>
        <v>1000 to 4999</v>
      </c>
    </row>
    <row r="3767" spans="1:22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>+E3767/D3767</f>
        <v>1.1345714285714286</v>
      </c>
      <c r="P3767">
        <f>AVERAGE(E3767/L3767)</f>
        <v>74.224299065420567</v>
      </c>
      <c r="Q3767" t="str">
        <f>LEFT(N3767,SEARCH("/",N3767)-1)</f>
        <v>theater</v>
      </c>
      <c r="R3767" t="str">
        <f>RIGHT(N3767,LEN(N3767)-SEARCH("/",N3767))</f>
        <v>musical</v>
      </c>
      <c r="S3767" s="8">
        <f>(((J3767/60)/60)/24)+DATE(1970,1,1)</f>
        <v>41820.776412037041</v>
      </c>
      <c r="T3767" s="8">
        <f>(((I3767/60)/60)/24)+DATE(1970,1,1)</f>
        <v>41850.776412037041</v>
      </c>
      <c r="U3767" s="8">
        <f>VALUE(+LEFT(S3767,5))</f>
        <v>41820</v>
      </c>
      <c r="V3767" t="str">
        <f>VLOOKUP(D3767,X$2:Y$13,2)</f>
        <v>5000 to 9999</v>
      </c>
    </row>
    <row r="3768" spans="1:22" ht="28.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>+E3768/D3768</f>
        <v>1.0265010000000001</v>
      </c>
      <c r="P3768">
        <f>AVERAGE(E3768/L3768)</f>
        <v>106.9271875</v>
      </c>
      <c r="Q3768" t="str">
        <f>LEFT(N3768,SEARCH("/",N3768)-1)</f>
        <v>theater</v>
      </c>
      <c r="R3768" t="str">
        <f>RIGHT(N3768,LEN(N3768)-SEARCH("/",N3768))</f>
        <v>musical</v>
      </c>
      <c r="S3768" s="8">
        <f>(((J3768/60)/60)/24)+DATE(1970,1,1)</f>
        <v>41788.167187500003</v>
      </c>
      <c r="T3768" s="8">
        <f>(((I3768/60)/60)/24)+DATE(1970,1,1)</f>
        <v>41823.167187500003</v>
      </c>
      <c r="U3768" s="8">
        <f>VALUE(+LEFT(S3768,5))</f>
        <v>41788</v>
      </c>
      <c r="V3768" t="str">
        <f>VLOOKUP(D3768,X$2:Y$13,2)</f>
        <v>10000 to 14999</v>
      </c>
    </row>
    <row r="3769" spans="1:22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>+E3769/D3769</f>
        <v>1.1675</v>
      </c>
      <c r="P3769">
        <f>AVERAGE(E3769/L3769)</f>
        <v>41.696428571428569</v>
      </c>
      <c r="Q3769" t="str">
        <f>LEFT(N3769,SEARCH("/",N3769)-1)</f>
        <v>theater</v>
      </c>
      <c r="R3769" t="str">
        <f>RIGHT(N3769,LEN(N3769)-SEARCH("/",N3769))</f>
        <v>musical</v>
      </c>
      <c r="S3769" s="8">
        <f>(((J3769/60)/60)/24)+DATE(1970,1,1)</f>
        <v>42050.019641203704</v>
      </c>
      <c r="T3769" s="8">
        <f>(((I3769/60)/60)/24)+DATE(1970,1,1)</f>
        <v>42064.207638888889</v>
      </c>
      <c r="U3769" s="8">
        <f>VALUE(+LEFT(S3769,5))</f>
        <v>42050</v>
      </c>
      <c r="V3769" t="str">
        <f>VLOOKUP(D3769,X$2:Y$13,2)</f>
        <v>1000 to 4999</v>
      </c>
    </row>
    <row r="3770" spans="1:22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>+E3770/D3770</f>
        <v>1.0765274999999999</v>
      </c>
      <c r="P3770">
        <f>AVERAGE(E3770/L3770)</f>
        <v>74.243275862068955</v>
      </c>
      <c r="Q3770" t="str">
        <f>LEFT(N3770,SEARCH("/",N3770)-1)</f>
        <v>theater</v>
      </c>
      <c r="R3770" t="str">
        <f>RIGHT(N3770,LEN(N3770)-SEARCH("/",N3770))</f>
        <v>musical</v>
      </c>
      <c r="S3770" s="8">
        <f>(((J3770/60)/60)/24)+DATE(1970,1,1)</f>
        <v>41772.727893518517</v>
      </c>
      <c r="T3770" s="8">
        <f>(((I3770/60)/60)/24)+DATE(1970,1,1)</f>
        <v>41802.727893518517</v>
      </c>
      <c r="U3770" s="8">
        <f>VALUE(+LEFT(S3770,5))</f>
        <v>41772</v>
      </c>
      <c r="V3770" t="str">
        <f>VLOOKUP(D3770,X$2:Y$13,2)</f>
        <v>1000 to 4999</v>
      </c>
    </row>
    <row r="3771" spans="1:22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>+E3771/D3771</f>
        <v>1</v>
      </c>
      <c r="P3771">
        <f>AVERAGE(E3771/L3771)</f>
        <v>73.333333333333329</v>
      </c>
      <c r="Q3771" t="str">
        <f>LEFT(N3771,SEARCH("/",N3771)-1)</f>
        <v>theater</v>
      </c>
      <c r="R3771" t="str">
        <f>RIGHT(N3771,LEN(N3771)-SEARCH("/",N3771))</f>
        <v>musical</v>
      </c>
      <c r="S3771" s="8">
        <f>(((J3771/60)/60)/24)+DATE(1970,1,1)</f>
        <v>42445.598136574074</v>
      </c>
      <c r="T3771" s="8">
        <f>(((I3771/60)/60)/24)+DATE(1970,1,1)</f>
        <v>42475.598136574074</v>
      </c>
      <c r="U3771" s="8">
        <f>VALUE(+LEFT(S3771,5))</f>
        <v>42445</v>
      </c>
      <c r="V3771" t="str">
        <f>VLOOKUP(D3771,X$2:Y$13,2)</f>
        <v>1000 to 4999</v>
      </c>
    </row>
    <row r="3772" spans="1:22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>+E3772/D3772</f>
        <v>1</v>
      </c>
      <c r="P3772">
        <f>AVERAGE(E3772/L3772)</f>
        <v>100</v>
      </c>
      <c r="Q3772" t="str">
        <f>LEFT(N3772,SEARCH("/",N3772)-1)</f>
        <v>theater</v>
      </c>
      <c r="R3772" t="str">
        <f>RIGHT(N3772,LEN(N3772)-SEARCH("/",N3772))</f>
        <v>musical</v>
      </c>
      <c r="S3772" s="8">
        <f>(((J3772/60)/60)/24)+DATE(1970,1,1)</f>
        <v>42138.930671296301</v>
      </c>
      <c r="T3772" s="8">
        <f>(((I3772/60)/60)/24)+DATE(1970,1,1)</f>
        <v>42168.930671296301</v>
      </c>
      <c r="U3772" s="8">
        <f>VALUE(+LEFT(S3772,5))</f>
        <v>42138</v>
      </c>
      <c r="V3772" t="str">
        <f>VLOOKUP(D3772,X$2:Y$13,2)</f>
        <v>1000 to 4999</v>
      </c>
    </row>
    <row r="3773" spans="1:22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>+E3773/D3773</f>
        <v>1.46</v>
      </c>
      <c r="P3773">
        <f>AVERAGE(E3773/L3773)</f>
        <v>38.421052631578945</v>
      </c>
      <c r="Q3773" t="str">
        <f>LEFT(N3773,SEARCH("/",N3773)-1)</f>
        <v>theater</v>
      </c>
      <c r="R3773" t="str">
        <f>RIGHT(N3773,LEN(N3773)-SEARCH("/",N3773))</f>
        <v>musical</v>
      </c>
      <c r="S3773" s="8">
        <f>(((J3773/60)/60)/24)+DATE(1970,1,1)</f>
        <v>42493.857083333336</v>
      </c>
      <c r="T3773" s="8">
        <f>(((I3773/60)/60)/24)+DATE(1970,1,1)</f>
        <v>42508</v>
      </c>
      <c r="U3773" s="8">
        <f>VALUE(+LEFT(S3773,5))</f>
        <v>42493</v>
      </c>
      <c r="V3773" t="str">
        <f>VLOOKUP(D3773,X$2:Y$13,2)</f>
        <v>1000 to 4999</v>
      </c>
    </row>
    <row r="3774" spans="1:22" ht="28.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>+E3774/D3774</f>
        <v>1.1020000000000001</v>
      </c>
      <c r="P3774">
        <f>AVERAGE(E3774/L3774)</f>
        <v>166.96969696969697</v>
      </c>
      <c r="Q3774" t="str">
        <f>LEFT(N3774,SEARCH("/",N3774)-1)</f>
        <v>theater</v>
      </c>
      <c r="R3774" t="str">
        <f>RIGHT(N3774,LEN(N3774)-SEARCH("/",N3774))</f>
        <v>musical</v>
      </c>
      <c r="S3774" s="8">
        <f>(((J3774/60)/60)/24)+DATE(1970,1,1)</f>
        <v>42682.616967592592</v>
      </c>
      <c r="T3774" s="8">
        <f>(((I3774/60)/60)/24)+DATE(1970,1,1)</f>
        <v>42703.25</v>
      </c>
      <c r="U3774" s="8">
        <f>VALUE(+LEFT(S3774,5))</f>
        <v>42682</v>
      </c>
      <c r="V3774" t="str">
        <f>VLOOKUP(D3774,X$2:Y$13,2)</f>
        <v>5000 to 9999</v>
      </c>
    </row>
    <row r="3775" spans="1:22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>+E3775/D3775</f>
        <v>1.0820000000000001</v>
      </c>
      <c r="P3775">
        <f>AVERAGE(E3775/L3775)</f>
        <v>94.912280701754383</v>
      </c>
      <c r="Q3775" t="str">
        <f>LEFT(N3775,SEARCH("/",N3775)-1)</f>
        <v>theater</v>
      </c>
      <c r="R3775" t="str">
        <f>RIGHT(N3775,LEN(N3775)-SEARCH("/",N3775))</f>
        <v>musical</v>
      </c>
      <c r="S3775" s="8">
        <f>(((J3775/60)/60)/24)+DATE(1970,1,1)</f>
        <v>42656.005173611105</v>
      </c>
      <c r="T3775" s="8">
        <f>(((I3775/60)/60)/24)+DATE(1970,1,1)</f>
        <v>42689.088888888888</v>
      </c>
      <c r="U3775" s="8">
        <f>VALUE(+LEFT(S3775,5))</f>
        <v>42656</v>
      </c>
      <c r="V3775" t="str">
        <f>VLOOKUP(D3775,X$2:Y$13,2)</f>
        <v>5000 to 9999</v>
      </c>
    </row>
    <row r="3776" spans="1:22" ht="43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>+E3776/D3776</f>
        <v>1</v>
      </c>
      <c r="P3776">
        <f>AVERAGE(E3776/L3776)</f>
        <v>100</v>
      </c>
      <c r="Q3776" t="str">
        <f>LEFT(N3776,SEARCH("/",N3776)-1)</f>
        <v>theater</v>
      </c>
      <c r="R3776" t="str">
        <f>RIGHT(N3776,LEN(N3776)-SEARCH("/",N3776))</f>
        <v>musical</v>
      </c>
      <c r="S3776" s="8">
        <f>(((J3776/60)/60)/24)+DATE(1970,1,1)</f>
        <v>42087.792303240742</v>
      </c>
      <c r="T3776" s="8">
        <f>(((I3776/60)/60)/24)+DATE(1970,1,1)</f>
        <v>42103.792303240742</v>
      </c>
      <c r="U3776" s="8">
        <f>VALUE(+LEFT(S3776,5))</f>
        <v>42087</v>
      </c>
      <c r="V3776" t="str">
        <f>VLOOKUP(D3776,X$2:Y$13,2)</f>
        <v>1000 to 4999</v>
      </c>
    </row>
    <row r="3777" spans="1:22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>+E3777/D3777</f>
        <v>1.0024999999999999</v>
      </c>
      <c r="P3777">
        <f>AVERAGE(E3777/L3777)</f>
        <v>143.21428571428572</v>
      </c>
      <c r="Q3777" t="str">
        <f>LEFT(N3777,SEARCH("/",N3777)-1)</f>
        <v>theater</v>
      </c>
      <c r="R3777" t="str">
        <f>RIGHT(N3777,LEN(N3777)-SEARCH("/",N3777))</f>
        <v>musical</v>
      </c>
      <c r="S3777" s="8">
        <f>(((J3777/60)/60)/24)+DATE(1970,1,1)</f>
        <v>42075.942627314813</v>
      </c>
      <c r="T3777" s="8">
        <f>(((I3777/60)/60)/24)+DATE(1970,1,1)</f>
        <v>42103.166666666672</v>
      </c>
      <c r="U3777" s="8">
        <f>VALUE(+LEFT(S3777,5))</f>
        <v>42075</v>
      </c>
      <c r="V3777" t="str">
        <f>VLOOKUP(D3777,X$2:Y$13,2)</f>
        <v>1000 to 4999</v>
      </c>
    </row>
    <row r="3778" spans="1:22" ht="43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>+E3778/D3778</f>
        <v>1.0671250000000001</v>
      </c>
      <c r="P3778">
        <f>AVERAGE(E3778/L3778)</f>
        <v>90.819148936170208</v>
      </c>
      <c r="Q3778" t="str">
        <f>LEFT(N3778,SEARCH("/",N3778)-1)</f>
        <v>theater</v>
      </c>
      <c r="R3778" t="str">
        <f>RIGHT(N3778,LEN(N3778)-SEARCH("/",N3778))</f>
        <v>musical</v>
      </c>
      <c r="S3778" s="8">
        <f>(((J3778/60)/60)/24)+DATE(1970,1,1)</f>
        <v>41814.367800925924</v>
      </c>
      <c r="T3778" s="8">
        <f>(((I3778/60)/60)/24)+DATE(1970,1,1)</f>
        <v>41852.041666666664</v>
      </c>
      <c r="U3778" s="8">
        <f>VALUE(+LEFT(S3778,5))</f>
        <v>41814</v>
      </c>
      <c r="V3778" t="str">
        <f>VLOOKUP(D3778,X$2:Y$13,2)</f>
        <v>5000 to 9999</v>
      </c>
    </row>
    <row r="3779" spans="1:22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>+E3779/D3779</f>
        <v>1.4319999999999999</v>
      </c>
      <c r="P3779">
        <f>AVERAGE(E3779/L3779)</f>
        <v>48.542372881355931</v>
      </c>
      <c r="Q3779" t="str">
        <f>LEFT(N3779,SEARCH("/",N3779)-1)</f>
        <v>theater</v>
      </c>
      <c r="R3779" t="str">
        <f>RIGHT(N3779,LEN(N3779)-SEARCH("/",N3779))</f>
        <v>musical</v>
      </c>
      <c r="S3779" s="8">
        <f>(((J3779/60)/60)/24)+DATE(1970,1,1)</f>
        <v>41887.111354166671</v>
      </c>
      <c r="T3779" s="8">
        <f>(((I3779/60)/60)/24)+DATE(1970,1,1)</f>
        <v>41909.166666666664</v>
      </c>
      <c r="U3779" s="8">
        <f>VALUE(+LEFT(S3779,5))</f>
        <v>41887</v>
      </c>
      <c r="V3779" t="str">
        <f>VLOOKUP(D3779,X$2:Y$13,2)</f>
        <v>1000 to 4999</v>
      </c>
    </row>
    <row r="3780" spans="1:22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>+E3780/D3780</f>
        <v>1.0504166666666668</v>
      </c>
      <c r="P3780">
        <f>AVERAGE(E3780/L3780)</f>
        <v>70.027777777777771</v>
      </c>
      <c r="Q3780" t="str">
        <f>LEFT(N3780,SEARCH("/",N3780)-1)</f>
        <v>theater</v>
      </c>
      <c r="R3780" t="str">
        <f>RIGHT(N3780,LEN(N3780)-SEARCH("/",N3780))</f>
        <v>musical</v>
      </c>
      <c r="S3780" s="8">
        <f>(((J3780/60)/60)/24)+DATE(1970,1,1)</f>
        <v>41989.819212962961</v>
      </c>
      <c r="T3780" s="8">
        <f>(((I3780/60)/60)/24)+DATE(1970,1,1)</f>
        <v>42049.819212962961</v>
      </c>
      <c r="U3780" s="8">
        <f>VALUE(+LEFT(S3780,5))</f>
        <v>41989</v>
      </c>
      <c r="V3780" t="str">
        <f>VLOOKUP(D3780,X$2:Y$13,2)</f>
        <v>1000 to 4999</v>
      </c>
    </row>
    <row r="3781" spans="1:22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>+E3781/D3781</f>
        <v>1.0398000000000001</v>
      </c>
      <c r="P3781">
        <f>AVERAGE(E3781/L3781)</f>
        <v>135.62608695652173</v>
      </c>
      <c r="Q3781" t="str">
        <f>LEFT(N3781,SEARCH("/",N3781)-1)</f>
        <v>theater</v>
      </c>
      <c r="R3781" t="str">
        <f>RIGHT(N3781,LEN(N3781)-SEARCH("/",N3781))</f>
        <v>musical</v>
      </c>
      <c r="S3781" s="8">
        <f>(((J3781/60)/60)/24)+DATE(1970,1,1)</f>
        <v>42425.735416666663</v>
      </c>
      <c r="T3781" s="8">
        <f>(((I3781/60)/60)/24)+DATE(1970,1,1)</f>
        <v>42455.693750000006</v>
      </c>
      <c r="U3781" s="8">
        <f>VALUE(+LEFT(S3781,5))</f>
        <v>42425</v>
      </c>
      <c r="V3781" t="str">
        <f>VLOOKUP(D3781,X$2:Y$13,2)</f>
        <v>15000 to 19999</v>
      </c>
    </row>
    <row r="3782" spans="1:22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>+E3782/D3782</f>
        <v>1.2</v>
      </c>
      <c r="P3782">
        <f>AVERAGE(E3782/L3782)</f>
        <v>100</v>
      </c>
      <c r="Q3782" t="str">
        <f>LEFT(N3782,SEARCH("/",N3782)-1)</f>
        <v>theater</v>
      </c>
      <c r="R3782" t="str">
        <f>RIGHT(N3782,LEN(N3782)-SEARCH("/",N3782))</f>
        <v>musical</v>
      </c>
      <c r="S3782" s="8">
        <f>(((J3782/60)/60)/24)+DATE(1970,1,1)</f>
        <v>42166.219733796301</v>
      </c>
      <c r="T3782" s="8">
        <f>(((I3782/60)/60)/24)+DATE(1970,1,1)</f>
        <v>42198.837499999994</v>
      </c>
      <c r="U3782" s="8">
        <f>VALUE(+LEFT(S3782,5))</f>
        <v>42166</v>
      </c>
      <c r="V3782" t="str">
        <f>VLOOKUP(D3782,X$2:Y$13,2)</f>
        <v>1000 to 4999</v>
      </c>
    </row>
    <row r="3783" spans="1:22" ht="43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>+E3783/D3783</f>
        <v>1.0966666666666667</v>
      </c>
      <c r="P3783">
        <f>AVERAGE(E3783/L3783)</f>
        <v>94.90384615384616</v>
      </c>
      <c r="Q3783" t="str">
        <f>LEFT(N3783,SEARCH("/",N3783)-1)</f>
        <v>theater</v>
      </c>
      <c r="R3783" t="str">
        <f>RIGHT(N3783,LEN(N3783)-SEARCH("/",N3783))</f>
        <v>musical</v>
      </c>
      <c r="S3783" s="8">
        <f>(((J3783/60)/60)/24)+DATE(1970,1,1)</f>
        <v>41865.882928240739</v>
      </c>
      <c r="T3783" s="8">
        <f>(((I3783/60)/60)/24)+DATE(1970,1,1)</f>
        <v>41890.882928240739</v>
      </c>
      <c r="U3783" s="8">
        <f>VALUE(+LEFT(S3783,5))</f>
        <v>41865</v>
      </c>
      <c r="V3783" t="str">
        <f>VLOOKUP(D3783,X$2:Y$13,2)</f>
        <v>1000 to 4999</v>
      </c>
    </row>
    <row r="3784" spans="1:22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>+E3784/D3784</f>
        <v>1.0175000000000001</v>
      </c>
      <c r="P3784">
        <f>AVERAGE(E3784/L3784)</f>
        <v>75.370370370370367</v>
      </c>
      <c r="Q3784" t="str">
        <f>LEFT(N3784,SEARCH("/",N3784)-1)</f>
        <v>theater</v>
      </c>
      <c r="R3784" t="str">
        <f>RIGHT(N3784,LEN(N3784)-SEARCH("/",N3784))</f>
        <v>musical</v>
      </c>
      <c r="S3784" s="8">
        <f>(((J3784/60)/60)/24)+DATE(1970,1,1)</f>
        <v>42546.862233796302</v>
      </c>
      <c r="T3784" s="8">
        <f>(((I3784/60)/60)/24)+DATE(1970,1,1)</f>
        <v>42575.958333333328</v>
      </c>
      <c r="U3784" s="8">
        <f>VALUE(+LEFT(S3784,5))</f>
        <v>42546</v>
      </c>
      <c r="V3784" t="str">
        <f>VLOOKUP(D3784,X$2:Y$13,2)</f>
        <v>1000 to 4999</v>
      </c>
    </row>
    <row r="3785" spans="1:22" ht="28.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>+E3785/D3785</f>
        <v>1.2891666666666666</v>
      </c>
      <c r="P3785">
        <f>AVERAGE(E3785/L3785)</f>
        <v>64.458333333333329</v>
      </c>
      <c r="Q3785" t="str">
        <f>LEFT(N3785,SEARCH("/",N3785)-1)</f>
        <v>theater</v>
      </c>
      <c r="R3785" t="str">
        <f>RIGHT(N3785,LEN(N3785)-SEARCH("/",N3785))</f>
        <v>musical</v>
      </c>
      <c r="S3785" s="8">
        <f>(((J3785/60)/60)/24)+DATE(1970,1,1)</f>
        <v>42420.140277777777</v>
      </c>
      <c r="T3785" s="8">
        <f>(((I3785/60)/60)/24)+DATE(1970,1,1)</f>
        <v>42444.666666666672</v>
      </c>
      <c r="U3785" s="8">
        <f>VALUE(+LEFT(S3785,5))</f>
        <v>42420</v>
      </c>
      <c r="V3785" t="str">
        <f>VLOOKUP(D3785,X$2:Y$13,2)</f>
        <v>1000 to 4999</v>
      </c>
    </row>
    <row r="3786" spans="1:22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>+E3786/D3786</f>
        <v>1.1499999999999999</v>
      </c>
      <c r="P3786">
        <f>AVERAGE(E3786/L3786)</f>
        <v>115</v>
      </c>
      <c r="Q3786" t="str">
        <f>LEFT(N3786,SEARCH("/",N3786)-1)</f>
        <v>theater</v>
      </c>
      <c r="R3786" t="str">
        <f>RIGHT(N3786,LEN(N3786)-SEARCH("/",N3786))</f>
        <v>musical</v>
      </c>
      <c r="S3786" s="8">
        <f>(((J3786/60)/60)/24)+DATE(1970,1,1)</f>
        <v>42531.980694444443</v>
      </c>
      <c r="T3786" s="8">
        <f>(((I3786/60)/60)/24)+DATE(1970,1,1)</f>
        <v>42561.980694444443</v>
      </c>
      <c r="U3786" s="8">
        <f>VALUE(+LEFT(S3786,5))</f>
        <v>42531</v>
      </c>
      <c r="V3786" t="str">
        <f>VLOOKUP(D3786,X$2:Y$13,2)</f>
        <v>1000 to 4999</v>
      </c>
    </row>
    <row r="3787" spans="1:22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>+E3787/D3787</f>
        <v>1.5075000000000001</v>
      </c>
      <c r="P3787">
        <f>AVERAGE(E3787/L3787)</f>
        <v>100.5</v>
      </c>
      <c r="Q3787" t="str">
        <f>LEFT(N3787,SEARCH("/",N3787)-1)</f>
        <v>theater</v>
      </c>
      <c r="R3787" t="str">
        <f>RIGHT(N3787,LEN(N3787)-SEARCH("/",N3787))</f>
        <v>musical</v>
      </c>
      <c r="S3787" s="8">
        <f>(((J3787/60)/60)/24)+DATE(1970,1,1)</f>
        <v>42548.63853009259</v>
      </c>
      <c r="T3787" s="8">
        <f>(((I3787/60)/60)/24)+DATE(1970,1,1)</f>
        <v>42584.418749999997</v>
      </c>
      <c r="U3787" s="8">
        <f>VALUE(+LEFT(S3787,5))</f>
        <v>42548</v>
      </c>
      <c r="V3787" t="str">
        <f>VLOOKUP(D3787,X$2:Y$13,2)</f>
        <v>1000 to 4999</v>
      </c>
    </row>
    <row r="3788" spans="1:22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>+E3788/D3788</f>
        <v>1.1096666666666666</v>
      </c>
      <c r="P3788">
        <f>AVERAGE(E3788/L3788)</f>
        <v>93.774647887323937</v>
      </c>
      <c r="Q3788" t="str">
        <f>LEFT(N3788,SEARCH("/",N3788)-1)</f>
        <v>theater</v>
      </c>
      <c r="R3788" t="str">
        <f>RIGHT(N3788,LEN(N3788)-SEARCH("/",N3788))</f>
        <v>musical</v>
      </c>
      <c r="S3788" s="8">
        <f>(((J3788/60)/60)/24)+DATE(1970,1,1)</f>
        <v>42487.037905092591</v>
      </c>
      <c r="T3788" s="8">
        <f>(((I3788/60)/60)/24)+DATE(1970,1,1)</f>
        <v>42517.037905092591</v>
      </c>
      <c r="U3788" s="8">
        <f>VALUE(+LEFT(S3788,5))</f>
        <v>42487</v>
      </c>
      <c r="V3788" t="str">
        <f>VLOOKUP(D3788,X$2:Y$13,2)</f>
        <v>5000 to 9999</v>
      </c>
    </row>
    <row r="3789" spans="1:22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>+E3789/D3789</f>
        <v>1.0028571428571429</v>
      </c>
      <c r="P3789">
        <f>AVERAGE(E3789/L3789)</f>
        <v>35.1</v>
      </c>
      <c r="Q3789" t="str">
        <f>LEFT(N3789,SEARCH("/",N3789)-1)</f>
        <v>theater</v>
      </c>
      <c r="R3789" t="str">
        <f>RIGHT(N3789,LEN(N3789)-SEARCH("/",N3789))</f>
        <v>musical</v>
      </c>
      <c r="S3789" s="8">
        <f>(((J3789/60)/60)/24)+DATE(1970,1,1)</f>
        <v>42167.534791666665</v>
      </c>
      <c r="T3789" s="8">
        <f>(((I3789/60)/60)/24)+DATE(1970,1,1)</f>
        <v>42196.165972222225</v>
      </c>
      <c r="U3789" s="8">
        <f>VALUE(+LEFT(S3789,5))</f>
        <v>42167</v>
      </c>
      <c r="V3789" t="str">
        <f>VLOOKUP(D3789,X$2:Y$13,2)</f>
        <v>Less than 1000</v>
      </c>
    </row>
    <row r="3790" spans="1:22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>+E3790/D3790</f>
        <v>6.6666666666666671E-3</v>
      </c>
      <c r="P3790">
        <f>AVERAGE(E3790/L3790)</f>
        <v>500</v>
      </c>
      <c r="Q3790" t="str">
        <f>LEFT(N3790,SEARCH("/",N3790)-1)</f>
        <v>theater</v>
      </c>
      <c r="R3790" t="str">
        <f>RIGHT(N3790,LEN(N3790)-SEARCH("/",N3790))</f>
        <v>musical</v>
      </c>
      <c r="S3790" s="8">
        <f>(((J3790/60)/60)/24)+DATE(1970,1,1)</f>
        <v>42333.695821759262</v>
      </c>
      <c r="T3790" s="8">
        <f>(((I3790/60)/60)/24)+DATE(1970,1,1)</f>
        <v>42361.679166666669</v>
      </c>
      <c r="U3790" s="8">
        <f>VALUE(+LEFT(S3790,5))</f>
        <v>42333</v>
      </c>
      <c r="V3790" t="str">
        <f>VLOOKUP(D3790,X$2:Y$13,2)</f>
        <v>Greater than or equal to 50000</v>
      </c>
    </row>
    <row r="3791" spans="1:22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>+E3791/D3791</f>
        <v>3.267605633802817E-2</v>
      </c>
      <c r="P3791">
        <f>AVERAGE(E3791/L3791)</f>
        <v>29</v>
      </c>
      <c r="Q3791" t="str">
        <f>LEFT(N3791,SEARCH("/",N3791)-1)</f>
        <v>theater</v>
      </c>
      <c r="R3791" t="str">
        <f>RIGHT(N3791,LEN(N3791)-SEARCH("/",N3791))</f>
        <v>musical</v>
      </c>
      <c r="S3791" s="8">
        <f>(((J3791/60)/60)/24)+DATE(1970,1,1)</f>
        <v>42138.798819444448</v>
      </c>
      <c r="T3791" s="8">
        <f>(((I3791/60)/60)/24)+DATE(1970,1,1)</f>
        <v>42170.798819444448</v>
      </c>
      <c r="U3791" s="8">
        <f>VALUE(+LEFT(S3791,5))</f>
        <v>42138</v>
      </c>
      <c r="V3791" t="str">
        <f>VLOOKUP(D3791,X$2:Y$13,2)</f>
        <v>1000 to 4999</v>
      </c>
    </row>
    <row r="3792" spans="1:22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>+E3792/D3792</f>
        <v>0</v>
      </c>
      <c r="P3792" t="e">
        <f>AVERAGE(E3792/L3792)</f>
        <v>#DIV/0!</v>
      </c>
      <c r="Q3792" t="str">
        <f>LEFT(N3792,SEARCH("/",N3792)-1)</f>
        <v>theater</v>
      </c>
      <c r="R3792" t="str">
        <f>RIGHT(N3792,LEN(N3792)-SEARCH("/",N3792))</f>
        <v>musical</v>
      </c>
      <c r="S3792" s="8">
        <f>(((J3792/60)/60)/24)+DATE(1970,1,1)</f>
        <v>42666.666932870372</v>
      </c>
      <c r="T3792" s="8">
        <f>(((I3792/60)/60)/24)+DATE(1970,1,1)</f>
        <v>42696.708599537036</v>
      </c>
      <c r="U3792" s="8">
        <f>VALUE(+LEFT(S3792,5))</f>
        <v>42666</v>
      </c>
      <c r="V3792" t="str">
        <f>VLOOKUP(D3792,X$2:Y$13,2)</f>
        <v>15000 to 19999</v>
      </c>
    </row>
    <row r="3793" spans="1:22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>+E3793/D3793</f>
        <v>0</v>
      </c>
      <c r="P3793" t="e">
        <f>AVERAGE(E3793/L3793)</f>
        <v>#DIV/0!</v>
      </c>
      <c r="Q3793" t="str">
        <f>LEFT(N3793,SEARCH("/",N3793)-1)</f>
        <v>theater</v>
      </c>
      <c r="R3793" t="str">
        <f>RIGHT(N3793,LEN(N3793)-SEARCH("/",N3793))</f>
        <v>musical</v>
      </c>
      <c r="S3793" s="8">
        <f>(((J3793/60)/60)/24)+DATE(1970,1,1)</f>
        <v>41766.692037037035</v>
      </c>
      <c r="T3793" s="8">
        <f>(((I3793/60)/60)/24)+DATE(1970,1,1)</f>
        <v>41826.692037037035</v>
      </c>
      <c r="U3793" s="8">
        <f>VALUE(+LEFT(S3793,5))</f>
        <v>41766</v>
      </c>
      <c r="V3793" t="str">
        <f>VLOOKUP(D3793,X$2:Y$13,2)</f>
        <v>1000 to 4999</v>
      </c>
    </row>
    <row r="3794" spans="1:22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>+E3794/D3794</f>
        <v>2.8E-3</v>
      </c>
      <c r="P3794">
        <f>AVERAGE(E3794/L3794)</f>
        <v>17.5</v>
      </c>
      <c r="Q3794" t="str">
        <f>LEFT(N3794,SEARCH("/",N3794)-1)</f>
        <v>theater</v>
      </c>
      <c r="R3794" t="str">
        <f>RIGHT(N3794,LEN(N3794)-SEARCH("/",N3794))</f>
        <v>musical</v>
      </c>
      <c r="S3794" s="8">
        <f>(((J3794/60)/60)/24)+DATE(1970,1,1)</f>
        <v>42170.447013888886</v>
      </c>
      <c r="T3794" s="8">
        <f>(((I3794/60)/60)/24)+DATE(1970,1,1)</f>
        <v>42200.447013888886</v>
      </c>
      <c r="U3794" s="8">
        <f>VALUE(+LEFT(S3794,5))</f>
        <v>42170</v>
      </c>
      <c r="V3794" t="str">
        <f>VLOOKUP(D3794,X$2:Y$13,2)</f>
        <v>10000 to 14999</v>
      </c>
    </row>
    <row r="3795" spans="1:22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>+E3795/D3795</f>
        <v>0.59657142857142853</v>
      </c>
      <c r="P3795">
        <f>AVERAGE(E3795/L3795)</f>
        <v>174</v>
      </c>
      <c r="Q3795" t="str">
        <f>LEFT(N3795,SEARCH("/",N3795)-1)</f>
        <v>theater</v>
      </c>
      <c r="R3795" t="str">
        <f>RIGHT(N3795,LEN(N3795)-SEARCH("/",N3795))</f>
        <v>musical</v>
      </c>
      <c r="S3795" s="8">
        <f>(((J3795/60)/60)/24)+DATE(1970,1,1)</f>
        <v>41968.938993055555</v>
      </c>
      <c r="T3795" s="8">
        <f>(((I3795/60)/60)/24)+DATE(1970,1,1)</f>
        <v>41989.938993055555</v>
      </c>
      <c r="U3795" s="8">
        <f>VALUE(+LEFT(S3795,5))</f>
        <v>41968</v>
      </c>
      <c r="V3795" t="str">
        <f>VLOOKUP(D3795,X$2:Y$13,2)</f>
        <v>5000 to 9999</v>
      </c>
    </row>
    <row r="3796" spans="1:22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>+E3796/D3796</f>
        <v>0.01</v>
      </c>
      <c r="P3796">
        <f>AVERAGE(E3796/L3796)</f>
        <v>50</v>
      </c>
      <c r="Q3796" t="str">
        <f>LEFT(N3796,SEARCH("/",N3796)-1)</f>
        <v>theater</v>
      </c>
      <c r="R3796" t="str">
        <f>RIGHT(N3796,LEN(N3796)-SEARCH("/",N3796))</f>
        <v>musical</v>
      </c>
      <c r="S3796" s="8">
        <f>(((J3796/60)/60)/24)+DATE(1970,1,1)</f>
        <v>42132.58048611111</v>
      </c>
      <c r="T3796" s="8">
        <f>(((I3796/60)/60)/24)+DATE(1970,1,1)</f>
        <v>42162.58048611111</v>
      </c>
      <c r="U3796" s="8">
        <f>VALUE(+LEFT(S3796,5))</f>
        <v>42132</v>
      </c>
      <c r="V3796" t="str">
        <f>VLOOKUP(D3796,X$2:Y$13,2)</f>
        <v>5000 to 9999</v>
      </c>
    </row>
    <row r="3797" spans="1:22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>+E3797/D3797</f>
        <v>1.6666666666666666E-2</v>
      </c>
      <c r="P3797">
        <f>AVERAGE(E3797/L3797)</f>
        <v>5</v>
      </c>
      <c r="Q3797" t="str">
        <f>LEFT(N3797,SEARCH("/",N3797)-1)</f>
        <v>theater</v>
      </c>
      <c r="R3797" t="str">
        <f>RIGHT(N3797,LEN(N3797)-SEARCH("/",N3797))</f>
        <v>musical</v>
      </c>
      <c r="S3797" s="8">
        <f>(((J3797/60)/60)/24)+DATE(1970,1,1)</f>
        <v>42201.436226851853</v>
      </c>
      <c r="T3797" s="8">
        <f>(((I3797/60)/60)/24)+DATE(1970,1,1)</f>
        <v>42244.9375</v>
      </c>
      <c r="U3797" s="8">
        <f>VALUE(+LEFT(S3797,5))</f>
        <v>42201</v>
      </c>
      <c r="V3797" t="str">
        <f>VLOOKUP(D3797,X$2:Y$13,2)</f>
        <v>Less than 1000</v>
      </c>
    </row>
    <row r="3798" spans="1:22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>+E3798/D3798</f>
        <v>4.4444444444444447E-5</v>
      </c>
      <c r="P3798">
        <f>AVERAGE(E3798/L3798)</f>
        <v>1</v>
      </c>
      <c r="Q3798" t="str">
        <f>LEFT(N3798,SEARCH("/",N3798)-1)</f>
        <v>theater</v>
      </c>
      <c r="R3798" t="str">
        <f>RIGHT(N3798,LEN(N3798)-SEARCH("/",N3798))</f>
        <v>musical</v>
      </c>
      <c r="S3798" s="8">
        <f>(((J3798/60)/60)/24)+DATE(1970,1,1)</f>
        <v>42689.029583333337</v>
      </c>
      <c r="T3798" s="8">
        <f>(((I3798/60)/60)/24)+DATE(1970,1,1)</f>
        <v>42749.029583333337</v>
      </c>
      <c r="U3798" s="8">
        <f>VALUE(+LEFT(S3798,5))</f>
        <v>42689</v>
      </c>
      <c r="V3798" t="str">
        <f>VLOOKUP(D3798,X$2:Y$13,2)</f>
        <v>20000 to 24999</v>
      </c>
    </row>
    <row r="3799" spans="1:22" ht="43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>+E3799/D3799</f>
        <v>0.89666666666666661</v>
      </c>
      <c r="P3799">
        <f>AVERAGE(E3799/L3799)</f>
        <v>145.40540540540542</v>
      </c>
      <c r="Q3799" t="str">
        <f>LEFT(N3799,SEARCH("/",N3799)-1)</f>
        <v>theater</v>
      </c>
      <c r="R3799" t="str">
        <f>RIGHT(N3799,LEN(N3799)-SEARCH("/",N3799))</f>
        <v>musical</v>
      </c>
      <c r="S3799" s="8">
        <f>(((J3799/60)/60)/24)+DATE(1970,1,1)</f>
        <v>42084.881539351853</v>
      </c>
      <c r="T3799" s="8">
        <f>(((I3799/60)/60)/24)+DATE(1970,1,1)</f>
        <v>42114.881539351853</v>
      </c>
      <c r="U3799" s="8">
        <f>VALUE(+LEFT(S3799,5))</f>
        <v>42084</v>
      </c>
      <c r="V3799" t="str">
        <f>VLOOKUP(D3799,X$2:Y$13,2)</f>
        <v>5000 to 9999</v>
      </c>
    </row>
    <row r="3800" spans="1:22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>+E3800/D3800</f>
        <v>1.4642857142857143E-2</v>
      </c>
      <c r="P3800">
        <f>AVERAGE(E3800/L3800)</f>
        <v>205</v>
      </c>
      <c r="Q3800" t="str">
        <f>LEFT(N3800,SEARCH("/",N3800)-1)</f>
        <v>theater</v>
      </c>
      <c r="R3800" t="str">
        <f>RIGHT(N3800,LEN(N3800)-SEARCH("/",N3800))</f>
        <v>musical</v>
      </c>
      <c r="S3800" s="8">
        <f>(((J3800/60)/60)/24)+DATE(1970,1,1)</f>
        <v>41831.722777777781</v>
      </c>
      <c r="T3800" s="8">
        <f>(((I3800/60)/60)/24)+DATE(1970,1,1)</f>
        <v>41861.722777777781</v>
      </c>
      <c r="U3800" s="8">
        <f>VALUE(+LEFT(S3800,5))</f>
        <v>41831</v>
      </c>
      <c r="V3800" t="str">
        <f>VLOOKUP(D3800,X$2:Y$13,2)</f>
        <v>Greater than or equal to 50000</v>
      </c>
    </row>
    <row r="3801" spans="1:22" ht="28.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>+E3801/D3801</f>
        <v>4.02E-2</v>
      </c>
      <c r="P3801">
        <f>AVERAGE(E3801/L3801)</f>
        <v>100.5</v>
      </c>
      <c r="Q3801" t="str">
        <f>LEFT(N3801,SEARCH("/",N3801)-1)</f>
        <v>theater</v>
      </c>
      <c r="R3801" t="str">
        <f>RIGHT(N3801,LEN(N3801)-SEARCH("/",N3801))</f>
        <v>musical</v>
      </c>
      <c r="S3801" s="8">
        <f>(((J3801/60)/60)/24)+DATE(1970,1,1)</f>
        <v>42410.93105324074</v>
      </c>
      <c r="T3801" s="8">
        <f>(((I3801/60)/60)/24)+DATE(1970,1,1)</f>
        <v>42440.93105324074</v>
      </c>
      <c r="U3801" s="8">
        <f>VALUE(+LEFT(S3801,5))</f>
        <v>42410</v>
      </c>
      <c r="V3801" t="str">
        <f>VLOOKUP(D3801,X$2:Y$13,2)</f>
        <v>10000 to 14999</v>
      </c>
    </row>
    <row r="3802" spans="1:22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>+E3802/D3802</f>
        <v>4.0045454545454544E-2</v>
      </c>
      <c r="P3802">
        <f>AVERAGE(E3802/L3802)</f>
        <v>55.0625</v>
      </c>
      <c r="Q3802" t="str">
        <f>LEFT(N3802,SEARCH("/",N3802)-1)</f>
        <v>theater</v>
      </c>
      <c r="R3802" t="str">
        <f>RIGHT(N3802,LEN(N3802)-SEARCH("/",N3802))</f>
        <v>musical</v>
      </c>
      <c r="S3802" s="8">
        <f>(((J3802/60)/60)/24)+DATE(1970,1,1)</f>
        <v>41982.737071759257</v>
      </c>
      <c r="T3802" s="8">
        <f>(((I3802/60)/60)/24)+DATE(1970,1,1)</f>
        <v>42015.207638888889</v>
      </c>
      <c r="U3802" s="8">
        <f>VALUE(+LEFT(S3802,5))</f>
        <v>41982</v>
      </c>
      <c r="V3802" t="str">
        <f>VLOOKUP(D3802,X$2:Y$13,2)</f>
        <v>20000 to 24999</v>
      </c>
    </row>
    <row r="3803" spans="1:22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>+E3803/D3803</f>
        <v>8.5199999999999998E-2</v>
      </c>
      <c r="P3803">
        <f>AVERAGE(E3803/L3803)</f>
        <v>47.333333333333336</v>
      </c>
      <c r="Q3803" t="str">
        <f>LEFT(N3803,SEARCH("/",N3803)-1)</f>
        <v>theater</v>
      </c>
      <c r="R3803" t="str">
        <f>RIGHT(N3803,LEN(N3803)-SEARCH("/",N3803))</f>
        <v>musical</v>
      </c>
      <c r="S3803" s="8">
        <f>(((J3803/60)/60)/24)+DATE(1970,1,1)</f>
        <v>41975.676111111112</v>
      </c>
      <c r="T3803" s="8">
        <f>(((I3803/60)/60)/24)+DATE(1970,1,1)</f>
        <v>42006.676111111112</v>
      </c>
      <c r="U3803" s="8">
        <f>VALUE(+LEFT(S3803,5))</f>
        <v>41975</v>
      </c>
      <c r="V3803" t="str">
        <f>VLOOKUP(D3803,X$2:Y$13,2)</f>
        <v>5000 to 9999</v>
      </c>
    </row>
    <row r="3804" spans="1:22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>+E3804/D3804</f>
        <v>0</v>
      </c>
      <c r="P3804" t="e">
        <f>AVERAGE(E3804/L3804)</f>
        <v>#DIV/0!</v>
      </c>
      <c r="Q3804" t="str">
        <f>LEFT(N3804,SEARCH("/",N3804)-1)</f>
        <v>theater</v>
      </c>
      <c r="R3804" t="str">
        <f>RIGHT(N3804,LEN(N3804)-SEARCH("/",N3804))</f>
        <v>musical</v>
      </c>
      <c r="S3804" s="8">
        <f>(((J3804/60)/60)/24)+DATE(1970,1,1)</f>
        <v>42269.126226851848</v>
      </c>
      <c r="T3804" s="8">
        <f>(((I3804/60)/60)/24)+DATE(1970,1,1)</f>
        <v>42299.126226851848</v>
      </c>
      <c r="U3804" s="8">
        <f>VALUE(+LEFT(S3804,5))</f>
        <v>42269</v>
      </c>
      <c r="V3804" t="str">
        <f>VLOOKUP(D3804,X$2:Y$13,2)</f>
        <v>1000 to 4999</v>
      </c>
    </row>
    <row r="3805" spans="1:22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>+E3805/D3805</f>
        <v>0.19650000000000001</v>
      </c>
      <c r="P3805">
        <f>AVERAGE(E3805/L3805)</f>
        <v>58.95</v>
      </c>
      <c r="Q3805" t="str">
        <f>LEFT(N3805,SEARCH("/",N3805)-1)</f>
        <v>theater</v>
      </c>
      <c r="R3805" t="str">
        <f>RIGHT(N3805,LEN(N3805)-SEARCH("/",N3805))</f>
        <v>musical</v>
      </c>
      <c r="S3805" s="8">
        <f>(((J3805/60)/60)/24)+DATE(1970,1,1)</f>
        <v>42403.971851851849</v>
      </c>
      <c r="T3805" s="8">
        <f>(((I3805/60)/60)/24)+DATE(1970,1,1)</f>
        <v>42433.971851851849</v>
      </c>
      <c r="U3805" s="8">
        <f>VALUE(+LEFT(S3805,5))</f>
        <v>42403</v>
      </c>
      <c r="V3805" t="str">
        <f>VLOOKUP(D3805,X$2:Y$13,2)</f>
        <v>10000 to 14999</v>
      </c>
    </row>
    <row r="3806" spans="1:22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>+E3806/D3806</f>
        <v>0</v>
      </c>
      <c r="P3806" t="e">
        <f>AVERAGE(E3806/L3806)</f>
        <v>#DIV/0!</v>
      </c>
      <c r="Q3806" t="str">
        <f>LEFT(N3806,SEARCH("/",N3806)-1)</f>
        <v>theater</v>
      </c>
      <c r="R3806" t="str">
        <f>RIGHT(N3806,LEN(N3806)-SEARCH("/",N3806))</f>
        <v>musical</v>
      </c>
      <c r="S3806" s="8">
        <f>(((J3806/60)/60)/24)+DATE(1970,1,1)</f>
        <v>42527.00953703704</v>
      </c>
      <c r="T3806" s="8">
        <f>(((I3806/60)/60)/24)+DATE(1970,1,1)</f>
        <v>42582.291666666672</v>
      </c>
      <c r="U3806" s="8">
        <f>VALUE(+LEFT(S3806,5))</f>
        <v>42527</v>
      </c>
      <c r="V3806" t="str">
        <f>VLOOKUP(D3806,X$2:Y$13,2)</f>
        <v>5000 to 9999</v>
      </c>
    </row>
    <row r="3807" spans="1:22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>+E3807/D3807</f>
        <v>2.0000000000000002E-5</v>
      </c>
      <c r="P3807">
        <f>AVERAGE(E3807/L3807)</f>
        <v>1.5</v>
      </c>
      <c r="Q3807" t="str">
        <f>LEFT(N3807,SEARCH("/",N3807)-1)</f>
        <v>theater</v>
      </c>
      <c r="R3807" t="str">
        <f>RIGHT(N3807,LEN(N3807)-SEARCH("/",N3807))</f>
        <v>musical</v>
      </c>
      <c r="S3807" s="8">
        <f>(((J3807/60)/60)/24)+DATE(1970,1,1)</f>
        <v>41849.887037037035</v>
      </c>
      <c r="T3807" s="8">
        <f>(((I3807/60)/60)/24)+DATE(1970,1,1)</f>
        <v>41909.887037037035</v>
      </c>
      <c r="U3807" s="8">
        <f>VALUE(+LEFT(S3807,5))</f>
        <v>41849</v>
      </c>
      <c r="V3807" t="str">
        <f>VLOOKUP(D3807,X$2:Y$13,2)</f>
        <v>Greater than or equal to 50000</v>
      </c>
    </row>
    <row r="3808" spans="1:22" ht="43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>+E3808/D3808</f>
        <v>6.6666666666666664E-4</v>
      </c>
      <c r="P3808">
        <f>AVERAGE(E3808/L3808)</f>
        <v>5</v>
      </c>
      <c r="Q3808" t="str">
        <f>LEFT(N3808,SEARCH("/",N3808)-1)</f>
        <v>theater</v>
      </c>
      <c r="R3808" t="str">
        <f>RIGHT(N3808,LEN(N3808)-SEARCH("/",N3808))</f>
        <v>musical</v>
      </c>
      <c r="S3808" s="8">
        <f>(((J3808/60)/60)/24)+DATE(1970,1,1)</f>
        <v>41799.259039351848</v>
      </c>
      <c r="T3808" s="8">
        <f>(((I3808/60)/60)/24)+DATE(1970,1,1)</f>
        <v>41819.259039351848</v>
      </c>
      <c r="U3808" s="8">
        <f>VALUE(+LEFT(S3808,5))</f>
        <v>41799</v>
      </c>
      <c r="V3808" t="str">
        <f>VLOOKUP(D3808,X$2:Y$13,2)</f>
        <v>5000 to 9999</v>
      </c>
    </row>
    <row r="3809" spans="1:22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>+E3809/D3809</f>
        <v>0.30333333333333334</v>
      </c>
      <c r="P3809">
        <f>AVERAGE(E3809/L3809)</f>
        <v>50.555555555555557</v>
      </c>
      <c r="Q3809" t="str">
        <f>LEFT(N3809,SEARCH("/",N3809)-1)</f>
        <v>theater</v>
      </c>
      <c r="R3809" t="str">
        <f>RIGHT(N3809,LEN(N3809)-SEARCH("/",N3809))</f>
        <v>musical</v>
      </c>
      <c r="S3809" s="8">
        <f>(((J3809/60)/60)/24)+DATE(1970,1,1)</f>
        <v>42090.909016203703</v>
      </c>
      <c r="T3809" s="8">
        <f>(((I3809/60)/60)/24)+DATE(1970,1,1)</f>
        <v>42097.909016203703</v>
      </c>
      <c r="U3809" s="8">
        <f>VALUE(+LEFT(S3809,5))</f>
        <v>42090</v>
      </c>
      <c r="V3809" t="str">
        <f>VLOOKUP(D3809,X$2:Y$13,2)</f>
        <v>1000 to 4999</v>
      </c>
    </row>
    <row r="3810" spans="1:22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>+E3810/D3810</f>
        <v>1</v>
      </c>
      <c r="P3810">
        <f>AVERAGE(E3810/L3810)</f>
        <v>41.666666666666664</v>
      </c>
      <c r="Q3810" t="str">
        <f>LEFT(N3810,SEARCH("/",N3810)-1)</f>
        <v>theater</v>
      </c>
      <c r="R3810" t="str">
        <f>RIGHT(N3810,LEN(N3810)-SEARCH("/",N3810))</f>
        <v>plays</v>
      </c>
      <c r="S3810" s="8">
        <f>(((J3810/60)/60)/24)+DATE(1970,1,1)</f>
        <v>42059.453923611116</v>
      </c>
      <c r="T3810" s="8">
        <f>(((I3810/60)/60)/24)+DATE(1970,1,1)</f>
        <v>42119.412256944444</v>
      </c>
      <c r="U3810" s="8">
        <f>VALUE(+LEFT(S3810,5))</f>
        <v>42059</v>
      </c>
      <c r="V3810" t="str">
        <f>VLOOKUP(D3810,X$2:Y$13,2)</f>
        <v>1000 to 4999</v>
      </c>
    </row>
    <row r="3811" spans="1:22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>+E3811/D3811</f>
        <v>1.0125</v>
      </c>
      <c r="P3811">
        <f>AVERAGE(E3811/L3811)</f>
        <v>53.289473684210527</v>
      </c>
      <c r="Q3811" t="str">
        <f>LEFT(N3811,SEARCH("/",N3811)-1)</f>
        <v>theater</v>
      </c>
      <c r="R3811" t="str">
        <f>RIGHT(N3811,LEN(N3811)-SEARCH("/",N3811))</f>
        <v>plays</v>
      </c>
      <c r="S3811" s="8">
        <f>(((J3811/60)/60)/24)+DATE(1970,1,1)</f>
        <v>41800.526701388888</v>
      </c>
      <c r="T3811" s="8">
        <f>(((I3811/60)/60)/24)+DATE(1970,1,1)</f>
        <v>41850.958333333336</v>
      </c>
      <c r="U3811" s="8">
        <f>VALUE(+LEFT(S3811,5))</f>
        <v>41800</v>
      </c>
      <c r="V3811" t="str">
        <f>VLOOKUP(D3811,X$2:Y$13,2)</f>
        <v>1000 to 4999</v>
      </c>
    </row>
    <row r="3812" spans="1:22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>+E3812/D3812</f>
        <v>1.2173333333333334</v>
      </c>
      <c r="P3812">
        <f>AVERAGE(E3812/L3812)</f>
        <v>70.230769230769226</v>
      </c>
      <c r="Q3812" t="str">
        <f>LEFT(N3812,SEARCH("/",N3812)-1)</f>
        <v>theater</v>
      </c>
      <c r="R3812" t="str">
        <f>RIGHT(N3812,LEN(N3812)-SEARCH("/",N3812))</f>
        <v>plays</v>
      </c>
      <c r="S3812" s="8">
        <f>(((J3812/60)/60)/24)+DATE(1970,1,1)</f>
        <v>42054.849050925928</v>
      </c>
      <c r="T3812" s="8">
        <f>(((I3812/60)/60)/24)+DATE(1970,1,1)</f>
        <v>42084.807384259257</v>
      </c>
      <c r="U3812" s="8">
        <f>VALUE(+LEFT(S3812,5))</f>
        <v>42054</v>
      </c>
      <c r="V3812" t="str">
        <f>VLOOKUP(D3812,X$2:Y$13,2)</f>
        <v>1000 to 4999</v>
      </c>
    </row>
    <row r="3813" spans="1:22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>+E3813/D3813</f>
        <v>3.3</v>
      </c>
      <c r="P3813">
        <f>AVERAGE(E3813/L3813)</f>
        <v>43.421052631578945</v>
      </c>
      <c r="Q3813" t="str">
        <f>LEFT(N3813,SEARCH("/",N3813)-1)</f>
        <v>theater</v>
      </c>
      <c r="R3813" t="str">
        <f>RIGHT(N3813,LEN(N3813)-SEARCH("/",N3813))</f>
        <v>plays</v>
      </c>
      <c r="S3813" s="8">
        <f>(((J3813/60)/60)/24)+DATE(1970,1,1)</f>
        <v>42487.62700231481</v>
      </c>
      <c r="T3813" s="8">
        <f>(((I3813/60)/60)/24)+DATE(1970,1,1)</f>
        <v>42521.458333333328</v>
      </c>
      <c r="U3813" s="8">
        <f>VALUE(+LEFT(S3813,5))</f>
        <v>42487</v>
      </c>
      <c r="V3813" t="str">
        <f>VLOOKUP(D3813,X$2:Y$13,2)</f>
        <v>Less than 1000</v>
      </c>
    </row>
    <row r="3814" spans="1:22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>+E3814/D3814</f>
        <v>1.0954999999999999</v>
      </c>
      <c r="P3814">
        <f>AVERAGE(E3814/L3814)</f>
        <v>199.18181818181819</v>
      </c>
      <c r="Q3814" t="str">
        <f>LEFT(N3814,SEARCH("/",N3814)-1)</f>
        <v>theater</v>
      </c>
      <c r="R3814" t="str">
        <f>RIGHT(N3814,LEN(N3814)-SEARCH("/",N3814))</f>
        <v>plays</v>
      </c>
      <c r="S3814" s="8">
        <f>(((J3814/60)/60)/24)+DATE(1970,1,1)</f>
        <v>42109.751250000001</v>
      </c>
      <c r="T3814" s="8">
        <f>(((I3814/60)/60)/24)+DATE(1970,1,1)</f>
        <v>42156.165972222225</v>
      </c>
      <c r="U3814" s="8">
        <f>VALUE(+LEFT(S3814,5))</f>
        <v>42109</v>
      </c>
      <c r="V3814" t="str">
        <f>VLOOKUP(D3814,X$2:Y$13,2)</f>
        <v>1000 to 4999</v>
      </c>
    </row>
    <row r="3815" spans="1:22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>+E3815/D3815</f>
        <v>1.0095190476190474</v>
      </c>
      <c r="P3815">
        <f>AVERAGE(E3815/L3815)</f>
        <v>78.518148148148143</v>
      </c>
      <c r="Q3815" t="str">
        <f>LEFT(N3815,SEARCH("/",N3815)-1)</f>
        <v>theater</v>
      </c>
      <c r="R3815" t="str">
        <f>RIGHT(N3815,LEN(N3815)-SEARCH("/",N3815))</f>
        <v>plays</v>
      </c>
      <c r="S3815" s="8">
        <f>(((J3815/60)/60)/24)+DATE(1970,1,1)</f>
        <v>42497.275706018518</v>
      </c>
      <c r="T3815" s="8">
        <f>(((I3815/60)/60)/24)+DATE(1970,1,1)</f>
        <v>42535.904861111107</v>
      </c>
      <c r="U3815" s="8">
        <f>VALUE(+LEFT(S3815,5))</f>
        <v>42497</v>
      </c>
      <c r="V3815" t="str">
        <f>VLOOKUP(D3815,X$2:Y$13,2)</f>
        <v>1000 to 4999</v>
      </c>
    </row>
    <row r="3816" spans="1:22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>+E3816/D3816</f>
        <v>1.4013333333333333</v>
      </c>
      <c r="P3816">
        <f>AVERAGE(E3816/L3816)</f>
        <v>61.823529411764703</v>
      </c>
      <c r="Q3816" t="str">
        <f>LEFT(N3816,SEARCH("/",N3816)-1)</f>
        <v>theater</v>
      </c>
      <c r="R3816" t="str">
        <f>RIGHT(N3816,LEN(N3816)-SEARCH("/",N3816))</f>
        <v>plays</v>
      </c>
      <c r="S3816" s="8">
        <f>(((J3816/60)/60)/24)+DATE(1970,1,1)</f>
        <v>42058.904074074075</v>
      </c>
      <c r="T3816" s="8">
        <f>(((I3816/60)/60)/24)+DATE(1970,1,1)</f>
        <v>42095.165972222225</v>
      </c>
      <c r="U3816" s="8">
        <f>VALUE(+LEFT(S3816,5))</f>
        <v>42058</v>
      </c>
      <c r="V3816" t="str">
        <f>VLOOKUP(D3816,X$2:Y$13,2)</f>
        <v>1000 to 4999</v>
      </c>
    </row>
    <row r="3817" spans="1:22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>+E3817/D3817</f>
        <v>1.0000100000000001</v>
      </c>
      <c r="P3817">
        <f>AVERAGE(E3817/L3817)</f>
        <v>50.000500000000002</v>
      </c>
      <c r="Q3817" t="str">
        <f>LEFT(N3817,SEARCH("/",N3817)-1)</f>
        <v>theater</v>
      </c>
      <c r="R3817" t="str">
        <f>RIGHT(N3817,LEN(N3817)-SEARCH("/",N3817))</f>
        <v>plays</v>
      </c>
      <c r="S3817" s="8">
        <f>(((J3817/60)/60)/24)+DATE(1970,1,1)</f>
        <v>42207.259918981479</v>
      </c>
      <c r="T3817" s="8">
        <f>(((I3817/60)/60)/24)+DATE(1970,1,1)</f>
        <v>42236.958333333328</v>
      </c>
      <c r="U3817" s="8">
        <f>VALUE(+LEFT(S3817,5))</f>
        <v>42207</v>
      </c>
      <c r="V3817" t="str">
        <f>VLOOKUP(D3817,X$2:Y$13,2)</f>
        <v>1000 to 4999</v>
      </c>
    </row>
    <row r="3818" spans="1:22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>+E3818/D3818</f>
        <v>1.19238</v>
      </c>
      <c r="P3818">
        <f>AVERAGE(E3818/L3818)</f>
        <v>48.339729729729726</v>
      </c>
      <c r="Q3818" t="str">
        <f>LEFT(N3818,SEARCH("/",N3818)-1)</f>
        <v>theater</v>
      </c>
      <c r="R3818" t="str">
        <f>RIGHT(N3818,LEN(N3818)-SEARCH("/",N3818))</f>
        <v>plays</v>
      </c>
      <c r="S3818" s="8">
        <f>(((J3818/60)/60)/24)+DATE(1970,1,1)</f>
        <v>41807.690081018518</v>
      </c>
      <c r="T3818" s="8">
        <f>(((I3818/60)/60)/24)+DATE(1970,1,1)</f>
        <v>41837.690081018518</v>
      </c>
      <c r="U3818" s="8">
        <f>VALUE(+LEFT(S3818,5))</f>
        <v>41807</v>
      </c>
      <c r="V3818" t="str">
        <f>VLOOKUP(D3818,X$2:Y$13,2)</f>
        <v>1000 to 4999</v>
      </c>
    </row>
    <row r="3819" spans="1:22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>+E3819/D3819</f>
        <v>1.0725</v>
      </c>
      <c r="P3819">
        <f>AVERAGE(E3819/L3819)</f>
        <v>107.25</v>
      </c>
      <c r="Q3819" t="str">
        <f>LEFT(N3819,SEARCH("/",N3819)-1)</f>
        <v>theater</v>
      </c>
      <c r="R3819" t="str">
        <f>RIGHT(N3819,LEN(N3819)-SEARCH("/",N3819))</f>
        <v>plays</v>
      </c>
      <c r="S3819" s="8">
        <f>(((J3819/60)/60)/24)+DATE(1970,1,1)</f>
        <v>42284.69694444444</v>
      </c>
      <c r="T3819" s="8">
        <f>(((I3819/60)/60)/24)+DATE(1970,1,1)</f>
        <v>42301.165972222225</v>
      </c>
      <c r="U3819" s="8">
        <f>VALUE(+LEFT(S3819,5))</f>
        <v>42284</v>
      </c>
      <c r="V3819" t="str">
        <f>VLOOKUP(D3819,X$2:Y$13,2)</f>
        <v>1000 to 4999</v>
      </c>
    </row>
    <row r="3820" spans="1:22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>+E3820/D3820</f>
        <v>2.2799999999999998</v>
      </c>
      <c r="P3820">
        <f>AVERAGE(E3820/L3820)</f>
        <v>57</v>
      </c>
      <c r="Q3820" t="str">
        <f>LEFT(N3820,SEARCH("/",N3820)-1)</f>
        <v>theater</v>
      </c>
      <c r="R3820" t="str">
        <f>RIGHT(N3820,LEN(N3820)-SEARCH("/",N3820))</f>
        <v>plays</v>
      </c>
      <c r="S3820" s="8">
        <f>(((J3820/60)/60)/24)+DATE(1970,1,1)</f>
        <v>42045.84238425926</v>
      </c>
      <c r="T3820" s="8">
        <f>(((I3820/60)/60)/24)+DATE(1970,1,1)</f>
        <v>42075.800717592589</v>
      </c>
      <c r="U3820" s="8">
        <f>VALUE(+LEFT(S3820,5))</f>
        <v>42045</v>
      </c>
      <c r="V3820" t="str">
        <f>VLOOKUP(D3820,X$2:Y$13,2)</f>
        <v>Less than 1000</v>
      </c>
    </row>
    <row r="3821" spans="1:22" ht="28.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>+E3821/D3821</f>
        <v>1.0640000000000001</v>
      </c>
      <c r="P3821">
        <f>AVERAGE(E3821/L3821)</f>
        <v>40.92307692307692</v>
      </c>
      <c r="Q3821" t="str">
        <f>LEFT(N3821,SEARCH("/",N3821)-1)</f>
        <v>theater</v>
      </c>
      <c r="R3821" t="str">
        <f>RIGHT(N3821,LEN(N3821)-SEARCH("/",N3821))</f>
        <v>plays</v>
      </c>
      <c r="S3821" s="8">
        <f>(((J3821/60)/60)/24)+DATE(1970,1,1)</f>
        <v>42184.209537037037</v>
      </c>
      <c r="T3821" s="8">
        <f>(((I3821/60)/60)/24)+DATE(1970,1,1)</f>
        <v>42202.876388888893</v>
      </c>
      <c r="U3821" s="8">
        <f>VALUE(+LEFT(S3821,5))</f>
        <v>42184</v>
      </c>
      <c r="V3821" t="str">
        <f>VLOOKUP(D3821,X$2:Y$13,2)</f>
        <v>1000 to 4999</v>
      </c>
    </row>
    <row r="3822" spans="1:22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>+E3822/D3822</f>
        <v>1.4333333333333333</v>
      </c>
      <c r="P3822">
        <f>AVERAGE(E3822/L3822)</f>
        <v>21.5</v>
      </c>
      <c r="Q3822" t="str">
        <f>LEFT(N3822,SEARCH("/",N3822)-1)</f>
        <v>theater</v>
      </c>
      <c r="R3822" t="str">
        <f>RIGHT(N3822,LEN(N3822)-SEARCH("/",N3822))</f>
        <v>plays</v>
      </c>
      <c r="S3822" s="8">
        <f>(((J3822/60)/60)/24)+DATE(1970,1,1)</f>
        <v>42160.651817129634</v>
      </c>
      <c r="T3822" s="8">
        <f>(((I3822/60)/60)/24)+DATE(1970,1,1)</f>
        <v>42190.651817129634</v>
      </c>
      <c r="U3822" s="8">
        <f>VALUE(+LEFT(S3822,5))</f>
        <v>42160</v>
      </c>
      <c r="V3822" t="str">
        <f>VLOOKUP(D3822,X$2:Y$13,2)</f>
        <v>Less than 1000</v>
      </c>
    </row>
    <row r="3823" spans="1:22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>+E3823/D3823</f>
        <v>1.0454285714285714</v>
      </c>
      <c r="P3823">
        <f>AVERAGE(E3823/L3823)</f>
        <v>79.543478260869563</v>
      </c>
      <c r="Q3823" t="str">
        <f>LEFT(N3823,SEARCH("/",N3823)-1)</f>
        <v>theater</v>
      </c>
      <c r="R3823" t="str">
        <f>RIGHT(N3823,LEN(N3823)-SEARCH("/",N3823))</f>
        <v>plays</v>
      </c>
      <c r="S3823" s="8">
        <f>(((J3823/60)/60)/24)+DATE(1970,1,1)</f>
        <v>42341.180636574078</v>
      </c>
      <c r="T3823" s="8">
        <f>(((I3823/60)/60)/24)+DATE(1970,1,1)</f>
        <v>42373.180636574078</v>
      </c>
      <c r="U3823" s="8">
        <f>VALUE(+LEFT(S3823,5))</f>
        <v>42341</v>
      </c>
      <c r="V3823" t="str">
        <f>VLOOKUP(D3823,X$2:Y$13,2)</f>
        <v>1000 to 4999</v>
      </c>
    </row>
    <row r="3824" spans="1:22" ht="43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>+E3824/D3824</f>
        <v>1.1002000000000001</v>
      </c>
      <c r="P3824">
        <f>AVERAGE(E3824/L3824)</f>
        <v>72.381578947368425</v>
      </c>
      <c r="Q3824" t="str">
        <f>LEFT(N3824,SEARCH("/",N3824)-1)</f>
        <v>theater</v>
      </c>
      <c r="R3824" t="str">
        <f>RIGHT(N3824,LEN(N3824)-SEARCH("/",N3824))</f>
        <v>plays</v>
      </c>
      <c r="S3824" s="8">
        <f>(((J3824/60)/60)/24)+DATE(1970,1,1)</f>
        <v>42329.838159722218</v>
      </c>
      <c r="T3824" s="8">
        <f>(((I3824/60)/60)/24)+DATE(1970,1,1)</f>
        <v>42388.957638888889</v>
      </c>
      <c r="U3824" s="8">
        <f>VALUE(+LEFT(S3824,5))</f>
        <v>42329</v>
      </c>
      <c r="V3824" t="str">
        <f>VLOOKUP(D3824,X$2:Y$13,2)</f>
        <v>5000 to 9999</v>
      </c>
    </row>
    <row r="3825" spans="1:22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>+E3825/D3825</f>
        <v>1.06</v>
      </c>
      <c r="P3825">
        <f>AVERAGE(E3825/L3825)</f>
        <v>64.634146341463421</v>
      </c>
      <c r="Q3825" t="str">
        <f>LEFT(N3825,SEARCH("/",N3825)-1)</f>
        <v>theater</v>
      </c>
      <c r="R3825" t="str">
        <f>RIGHT(N3825,LEN(N3825)-SEARCH("/",N3825))</f>
        <v>plays</v>
      </c>
      <c r="S3825" s="8">
        <f>(((J3825/60)/60)/24)+DATE(1970,1,1)</f>
        <v>42170.910231481481</v>
      </c>
      <c r="T3825" s="8">
        <f>(((I3825/60)/60)/24)+DATE(1970,1,1)</f>
        <v>42205.165972222225</v>
      </c>
      <c r="U3825" s="8">
        <f>VALUE(+LEFT(S3825,5))</f>
        <v>42170</v>
      </c>
      <c r="V3825" t="str">
        <f>VLOOKUP(D3825,X$2:Y$13,2)</f>
        <v>1000 to 4999</v>
      </c>
    </row>
    <row r="3826" spans="1:22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>+E3826/D3826</f>
        <v>1.08</v>
      </c>
      <c r="P3826">
        <f>AVERAGE(E3826/L3826)</f>
        <v>38.571428571428569</v>
      </c>
      <c r="Q3826" t="str">
        <f>LEFT(N3826,SEARCH("/",N3826)-1)</f>
        <v>theater</v>
      </c>
      <c r="R3826" t="str">
        <f>RIGHT(N3826,LEN(N3826)-SEARCH("/",N3826))</f>
        <v>plays</v>
      </c>
      <c r="S3826" s="8">
        <f>(((J3826/60)/60)/24)+DATE(1970,1,1)</f>
        <v>42571.626192129625</v>
      </c>
      <c r="T3826" s="8">
        <f>(((I3826/60)/60)/24)+DATE(1970,1,1)</f>
        <v>42583.570138888885</v>
      </c>
      <c r="U3826" s="8">
        <f>VALUE(+LEFT(S3826,5))</f>
        <v>42571</v>
      </c>
      <c r="V3826" t="str">
        <f>VLOOKUP(D3826,X$2:Y$13,2)</f>
        <v>Less than 1000</v>
      </c>
    </row>
    <row r="3827" spans="1:22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>+E3827/D3827</f>
        <v>1.0542</v>
      </c>
      <c r="P3827">
        <f>AVERAGE(E3827/L3827)</f>
        <v>107.57142857142857</v>
      </c>
      <c r="Q3827" t="str">
        <f>LEFT(N3827,SEARCH("/",N3827)-1)</f>
        <v>theater</v>
      </c>
      <c r="R3827" t="str">
        <f>RIGHT(N3827,LEN(N3827)-SEARCH("/",N3827))</f>
        <v>plays</v>
      </c>
      <c r="S3827" s="8">
        <f>(((J3827/60)/60)/24)+DATE(1970,1,1)</f>
        <v>42151.069606481484</v>
      </c>
      <c r="T3827" s="8">
        <f>(((I3827/60)/60)/24)+DATE(1970,1,1)</f>
        <v>42172.069606481484</v>
      </c>
      <c r="U3827" s="8">
        <f>VALUE(+LEFT(S3827,5))</f>
        <v>42151</v>
      </c>
      <c r="V3827" t="str">
        <f>VLOOKUP(D3827,X$2:Y$13,2)</f>
        <v>5000 to 9999</v>
      </c>
    </row>
    <row r="3828" spans="1:22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>+E3828/D3828</f>
        <v>1.1916666666666667</v>
      </c>
      <c r="P3828">
        <f>AVERAGE(E3828/L3828)</f>
        <v>27.5</v>
      </c>
      <c r="Q3828" t="str">
        <f>LEFT(N3828,SEARCH("/",N3828)-1)</f>
        <v>theater</v>
      </c>
      <c r="R3828" t="str">
        <f>RIGHT(N3828,LEN(N3828)-SEARCH("/",N3828))</f>
        <v>plays</v>
      </c>
      <c r="S3828" s="8">
        <f>(((J3828/60)/60)/24)+DATE(1970,1,1)</f>
        <v>42101.423541666663</v>
      </c>
      <c r="T3828" s="8">
        <f>(((I3828/60)/60)/24)+DATE(1970,1,1)</f>
        <v>42131.423541666663</v>
      </c>
      <c r="U3828" s="8">
        <f>VALUE(+LEFT(S3828,5))</f>
        <v>42101</v>
      </c>
      <c r="V3828" t="str">
        <f>VLOOKUP(D3828,X$2:Y$13,2)</f>
        <v>Less than 1000</v>
      </c>
    </row>
    <row r="3829" spans="1:22" ht="43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>+E3829/D3829</f>
        <v>1.5266666666666666</v>
      </c>
      <c r="P3829">
        <f>AVERAGE(E3829/L3829)</f>
        <v>70.461538461538467</v>
      </c>
      <c r="Q3829" t="str">
        <f>LEFT(N3829,SEARCH("/",N3829)-1)</f>
        <v>theater</v>
      </c>
      <c r="R3829" t="str">
        <f>RIGHT(N3829,LEN(N3829)-SEARCH("/",N3829))</f>
        <v>plays</v>
      </c>
      <c r="S3829" s="8">
        <f>(((J3829/60)/60)/24)+DATE(1970,1,1)</f>
        <v>42034.928252314814</v>
      </c>
      <c r="T3829" s="8">
        <f>(((I3829/60)/60)/24)+DATE(1970,1,1)</f>
        <v>42090</v>
      </c>
      <c r="U3829" s="8">
        <f>VALUE(+LEFT(S3829,5))</f>
        <v>42034</v>
      </c>
      <c r="V3829" t="str">
        <f>VLOOKUP(D3829,X$2:Y$13,2)</f>
        <v>1000 to 4999</v>
      </c>
    </row>
    <row r="3830" spans="1:22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>+E3830/D3830</f>
        <v>1</v>
      </c>
      <c r="P3830">
        <f>AVERAGE(E3830/L3830)</f>
        <v>178.57142857142858</v>
      </c>
      <c r="Q3830" t="str">
        <f>LEFT(N3830,SEARCH("/",N3830)-1)</f>
        <v>theater</v>
      </c>
      <c r="R3830" t="str">
        <f>RIGHT(N3830,LEN(N3830)-SEARCH("/",N3830))</f>
        <v>plays</v>
      </c>
      <c r="S3830" s="8">
        <f>(((J3830/60)/60)/24)+DATE(1970,1,1)</f>
        <v>41944.527627314819</v>
      </c>
      <c r="T3830" s="8">
        <f>(((I3830/60)/60)/24)+DATE(1970,1,1)</f>
        <v>42004.569293981483</v>
      </c>
      <c r="U3830" s="8">
        <f>VALUE(+LEFT(S3830,5))</f>
        <v>41944</v>
      </c>
      <c r="V3830" t="str">
        <f>VLOOKUP(D3830,X$2:Y$13,2)</f>
        <v>5000 to 9999</v>
      </c>
    </row>
    <row r="3831" spans="1:22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>+E3831/D3831</f>
        <v>1.002</v>
      </c>
      <c r="P3831">
        <f>AVERAGE(E3831/L3831)</f>
        <v>62.625</v>
      </c>
      <c r="Q3831" t="str">
        <f>LEFT(N3831,SEARCH("/",N3831)-1)</f>
        <v>theater</v>
      </c>
      <c r="R3831" t="str">
        <f>RIGHT(N3831,LEN(N3831)-SEARCH("/",N3831))</f>
        <v>plays</v>
      </c>
      <c r="S3831" s="8">
        <f>(((J3831/60)/60)/24)+DATE(1970,1,1)</f>
        <v>42593.865405092598</v>
      </c>
      <c r="T3831" s="8">
        <f>(((I3831/60)/60)/24)+DATE(1970,1,1)</f>
        <v>42613.865405092598</v>
      </c>
      <c r="U3831" s="8">
        <f>VALUE(+LEFT(S3831,5))</f>
        <v>42593</v>
      </c>
      <c r="V3831" t="str">
        <f>VLOOKUP(D3831,X$2:Y$13,2)</f>
        <v>Less than 1000</v>
      </c>
    </row>
    <row r="3832" spans="1:22" ht="28.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>+E3832/D3832</f>
        <v>2.25</v>
      </c>
      <c r="P3832">
        <f>AVERAGE(E3832/L3832)</f>
        <v>75</v>
      </c>
      <c r="Q3832" t="str">
        <f>LEFT(N3832,SEARCH("/",N3832)-1)</f>
        <v>theater</v>
      </c>
      <c r="R3832" t="str">
        <f>RIGHT(N3832,LEN(N3832)-SEARCH("/",N3832))</f>
        <v>plays</v>
      </c>
      <c r="S3832" s="8">
        <f>(((J3832/60)/60)/24)+DATE(1970,1,1)</f>
        <v>42503.740868055553</v>
      </c>
      <c r="T3832" s="8">
        <f>(((I3832/60)/60)/24)+DATE(1970,1,1)</f>
        <v>42517.740868055553</v>
      </c>
      <c r="U3832" s="8">
        <f>VALUE(+LEFT(S3832,5))</f>
        <v>42503</v>
      </c>
      <c r="V3832" t="str">
        <f>VLOOKUP(D3832,X$2:Y$13,2)</f>
        <v>Less than 1000</v>
      </c>
    </row>
    <row r="3833" spans="1:22" ht="43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>+E3833/D3833</f>
        <v>1.0602199999999999</v>
      </c>
      <c r="P3833">
        <f>AVERAGE(E3833/L3833)</f>
        <v>58.901111111111113</v>
      </c>
      <c r="Q3833" t="str">
        <f>LEFT(N3833,SEARCH("/",N3833)-1)</f>
        <v>theater</v>
      </c>
      <c r="R3833" t="str">
        <f>RIGHT(N3833,LEN(N3833)-SEARCH("/",N3833))</f>
        <v>plays</v>
      </c>
      <c r="S3833" s="8">
        <f>(((J3833/60)/60)/24)+DATE(1970,1,1)</f>
        <v>41927.848900462966</v>
      </c>
      <c r="T3833" s="8">
        <f>(((I3833/60)/60)/24)+DATE(1970,1,1)</f>
        <v>41948.890567129631</v>
      </c>
      <c r="U3833" s="8">
        <f>VALUE(+LEFT(S3833,5))</f>
        <v>41927</v>
      </c>
      <c r="V3833" t="str">
        <f>VLOOKUP(D3833,X$2:Y$13,2)</f>
        <v>Less than 1000</v>
      </c>
    </row>
    <row r="3834" spans="1:22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>+E3834/D3834</f>
        <v>1.0466666666666666</v>
      </c>
      <c r="P3834">
        <f>AVERAGE(E3834/L3834)</f>
        <v>139.55555555555554</v>
      </c>
      <c r="Q3834" t="str">
        <f>LEFT(N3834,SEARCH("/",N3834)-1)</f>
        <v>theater</v>
      </c>
      <c r="R3834" t="str">
        <f>RIGHT(N3834,LEN(N3834)-SEARCH("/",N3834))</f>
        <v>plays</v>
      </c>
      <c r="S3834" s="8">
        <f>(((J3834/60)/60)/24)+DATE(1970,1,1)</f>
        <v>42375.114988425921</v>
      </c>
      <c r="T3834" s="8">
        <f>(((I3834/60)/60)/24)+DATE(1970,1,1)</f>
        <v>42420.114988425921</v>
      </c>
      <c r="U3834" s="8">
        <f>VALUE(+LEFT(S3834,5))</f>
        <v>42375</v>
      </c>
      <c r="V3834" t="str">
        <f>VLOOKUP(D3834,X$2:Y$13,2)</f>
        <v>1000 to 4999</v>
      </c>
    </row>
    <row r="3835" spans="1:22" ht="43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>+E3835/D3835</f>
        <v>1.1666666666666667</v>
      </c>
      <c r="P3835">
        <f>AVERAGE(E3835/L3835)</f>
        <v>70</v>
      </c>
      <c r="Q3835" t="str">
        <f>LEFT(N3835,SEARCH("/",N3835)-1)</f>
        <v>theater</v>
      </c>
      <c r="R3835" t="str">
        <f>RIGHT(N3835,LEN(N3835)-SEARCH("/",N3835))</f>
        <v>plays</v>
      </c>
      <c r="S3835" s="8">
        <f>(((J3835/60)/60)/24)+DATE(1970,1,1)</f>
        <v>41963.872361111105</v>
      </c>
      <c r="T3835" s="8">
        <f>(((I3835/60)/60)/24)+DATE(1970,1,1)</f>
        <v>41974.797916666663</v>
      </c>
      <c r="U3835" s="8">
        <f>VALUE(+LEFT(S3835,5))</f>
        <v>41963</v>
      </c>
      <c r="V3835" t="str">
        <f>VLOOKUP(D3835,X$2:Y$13,2)</f>
        <v>1000 to 4999</v>
      </c>
    </row>
    <row r="3836" spans="1:22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>+E3836/D3836</f>
        <v>1.0903333333333334</v>
      </c>
      <c r="P3836">
        <f>AVERAGE(E3836/L3836)</f>
        <v>57.385964912280699</v>
      </c>
      <c r="Q3836" t="str">
        <f>LEFT(N3836,SEARCH("/",N3836)-1)</f>
        <v>theater</v>
      </c>
      <c r="R3836" t="str">
        <f>RIGHT(N3836,LEN(N3836)-SEARCH("/",N3836))</f>
        <v>plays</v>
      </c>
      <c r="S3836" s="8">
        <f>(((J3836/60)/60)/24)+DATE(1970,1,1)</f>
        <v>42143.445219907408</v>
      </c>
      <c r="T3836" s="8">
        <f>(((I3836/60)/60)/24)+DATE(1970,1,1)</f>
        <v>42173.445219907408</v>
      </c>
      <c r="U3836" s="8">
        <f>VALUE(+LEFT(S3836,5))</f>
        <v>42143</v>
      </c>
      <c r="V3836" t="str">
        <f>VLOOKUP(D3836,X$2:Y$13,2)</f>
        <v>1000 to 4999</v>
      </c>
    </row>
    <row r="3837" spans="1:22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>+E3837/D3837</f>
        <v>1.6</v>
      </c>
      <c r="P3837">
        <f>AVERAGE(E3837/L3837)</f>
        <v>40</v>
      </c>
      <c r="Q3837" t="str">
        <f>LEFT(N3837,SEARCH("/",N3837)-1)</f>
        <v>theater</v>
      </c>
      <c r="R3837" t="str">
        <f>RIGHT(N3837,LEN(N3837)-SEARCH("/",N3837))</f>
        <v>plays</v>
      </c>
      <c r="S3837" s="8">
        <f>(((J3837/60)/60)/24)+DATE(1970,1,1)</f>
        <v>42460.94222222222</v>
      </c>
      <c r="T3837" s="8">
        <f>(((I3837/60)/60)/24)+DATE(1970,1,1)</f>
        <v>42481.94222222222</v>
      </c>
      <c r="U3837" s="8">
        <f>VALUE(+LEFT(S3837,5))</f>
        <v>42460</v>
      </c>
      <c r="V3837" t="str">
        <f>VLOOKUP(D3837,X$2:Y$13,2)</f>
        <v>Less than 1000</v>
      </c>
    </row>
    <row r="3838" spans="1:22" ht="28.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>+E3838/D3838</f>
        <v>1.125</v>
      </c>
      <c r="P3838">
        <f>AVERAGE(E3838/L3838)</f>
        <v>64.285714285714292</v>
      </c>
      <c r="Q3838" t="str">
        <f>LEFT(N3838,SEARCH("/",N3838)-1)</f>
        <v>theater</v>
      </c>
      <c r="R3838" t="str">
        <f>RIGHT(N3838,LEN(N3838)-SEARCH("/",N3838))</f>
        <v>plays</v>
      </c>
      <c r="S3838" s="8">
        <f>(((J3838/60)/60)/24)+DATE(1970,1,1)</f>
        <v>42553.926527777774</v>
      </c>
      <c r="T3838" s="8">
        <f>(((I3838/60)/60)/24)+DATE(1970,1,1)</f>
        <v>42585.172916666663</v>
      </c>
      <c r="U3838" s="8">
        <f>VALUE(+LEFT(S3838,5))</f>
        <v>42553</v>
      </c>
      <c r="V3838" t="str">
        <f>VLOOKUP(D3838,X$2:Y$13,2)</f>
        <v>Less than 1000</v>
      </c>
    </row>
    <row r="3839" spans="1:22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>+E3839/D3839</f>
        <v>1.0209999999999999</v>
      </c>
      <c r="P3839">
        <f>AVERAGE(E3839/L3839)</f>
        <v>120.11764705882354</v>
      </c>
      <c r="Q3839" t="str">
        <f>LEFT(N3839,SEARCH("/",N3839)-1)</f>
        <v>theater</v>
      </c>
      <c r="R3839" t="str">
        <f>RIGHT(N3839,LEN(N3839)-SEARCH("/",N3839))</f>
        <v>plays</v>
      </c>
      <c r="S3839" s="8">
        <f>(((J3839/60)/60)/24)+DATE(1970,1,1)</f>
        <v>42152.765717592592</v>
      </c>
      <c r="T3839" s="8">
        <f>(((I3839/60)/60)/24)+DATE(1970,1,1)</f>
        <v>42188.765717592592</v>
      </c>
      <c r="U3839" s="8">
        <f>VALUE(+LEFT(S3839,5))</f>
        <v>42152</v>
      </c>
      <c r="V3839" t="str">
        <f>VLOOKUP(D3839,X$2:Y$13,2)</f>
        <v>1000 to 4999</v>
      </c>
    </row>
    <row r="3840" spans="1:22" ht="43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>+E3840/D3840</f>
        <v>1.00824</v>
      </c>
      <c r="P3840">
        <f>AVERAGE(E3840/L3840)</f>
        <v>1008.24</v>
      </c>
      <c r="Q3840" t="str">
        <f>LEFT(N3840,SEARCH("/",N3840)-1)</f>
        <v>theater</v>
      </c>
      <c r="R3840" t="str">
        <f>RIGHT(N3840,LEN(N3840)-SEARCH("/",N3840))</f>
        <v>plays</v>
      </c>
      <c r="S3840" s="8">
        <f>(((J3840/60)/60)/24)+DATE(1970,1,1)</f>
        <v>42116.710752314815</v>
      </c>
      <c r="T3840" s="8">
        <f>(((I3840/60)/60)/24)+DATE(1970,1,1)</f>
        <v>42146.710752314815</v>
      </c>
      <c r="U3840" s="8">
        <f>VALUE(+LEFT(S3840,5))</f>
        <v>42116</v>
      </c>
      <c r="V3840" t="str">
        <f>VLOOKUP(D3840,X$2:Y$13,2)</f>
        <v>Greater than or equal to 50000</v>
      </c>
    </row>
    <row r="3841" spans="1:22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>+E3841/D3841</f>
        <v>1.0125</v>
      </c>
      <c r="P3841">
        <f>AVERAGE(E3841/L3841)</f>
        <v>63.28125</v>
      </c>
      <c r="Q3841" t="str">
        <f>LEFT(N3841,SEARCH("/",N3841)-1)</f>
        <v>theater</v>
      </c>
      <c r="R3841" t="str">
        <f>RIGHT(N3841,LEN(N3841)-SEARCH("/",N3841))</f>
        <v>plays</v>
      </c>
      <c r="S3841" s="8">
        <f>(((J3841/60)/60)/24)+DATE(1970,1,1)</f>
        <v>42155.142638888887</v>
      </c>
      <c r="T3841" s="8">
        <f>(((I3841/60)/60)/24)+DATE(1970,1,1)</f>
        <v>42215.142638888887</v>
      </c>
      <c r="U3841" s="8">
        <f>VALUE(+LEFT(S3841,5))</f>
        <v>42155</v>
      </c>
      <c r="V3841" t="str">
        <f>VLOOKUP(D3841,X$2:Y$13,2)</f>
        <v>1000 to 4999</v>
      </c>
    </row>
    <row r="3842" spans="1:22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>+E3842/D3842</f>
        <v>65</v>
      </c>
      <c r="P3842">
        <f>AVERAGE(E3842/L3842)</f>
        <v>21.666666666666668</v>
      </c>
      <c r="Q3842" t="str">
        <f>LEFT(N3842,SEARCH("/",N3842)-1)</f>
        <v>theater</v>
      </c>
      <c r="R3842" t="str">
        <f>RIGHT(N3842,LEN(N3842)-SEARCH("/",N3842))</f>
        <v>plays</v>
      </c>
      <c r="S3842" s="8">
        <f>(((J3842/60)/60)/24)+DATE(1970,1,1)</f>
        <v>42432.701724537037</v>
      </c>
      <c r="T3842" s="8">
        <f>(((I3842/60)/60)/24)+DATE(1970,1,1)</f>
        <v>42457.660057870366</v>
      </c>
      <c r="U3842" s="8">
        <f>VALUE(+LEFT(S3842,5))</f>
        <v>42432</v>
      </c>
      <c r="V3842" t="str">
        <f>VLOOKUP(D3842,X$2:Y$13,2)</f>
        <v>Less than 1000</v>
      </c>
    </row>
    <row r="3843" spans="1:22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>+E3843/D3843</f>
        <v>8.72E-2</v>
      </c>
      <c r="P3843">
        <f>AVERAGE(E3843/L3843)</f>
        <v>25.647058823529413</v>
      </c>
      <c r="Q3843" t="str">
        <f>LEFT(N3843,SEARCH("/",N3843)-1)</f>
        <v>theater</v>
      </c>
      <c r="R3843" t="str">
        <f>RIGHT(N3843,LEN(N3843)-SEARCH("/",N3843))</f>
        <v>plays</v>
      </c>
      <c r="S3843" s="8">
        <f>(((J3843/60)/60)/24)+DATE(1970,1,1)</f>
        <v>41780.785729166666</v>
      </c>
      <c r="T3843" s="8">
        <f>(((I3843/60)/60)/24)+DATE(1970,1,1)</f>
        <v>41840.785729166666</v>
      </c>
      <c r="U3843" s="8">
        <f>VALUE(+LEFT(S3843,5))</f>
        <v>41780</v>
      </c>
      <c r="V3843" t="str">
        <f>VLOOKUP(D3843,X$2:Y$13,2)</f>
        <v>10000 to 14999</v>
      </c>
    </row>
    <row r="3844" spans="1:22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>+E3844/D3844</f>
        <v>0.21940000000000001</v>
      </c>
      <c r="P3844">
        <f>AVERAGE(E3844/L3844)</f>
        <v>47.695652173913047</v>
      </c>
      <c r="Q3844" t="str">
        <f>LEFT(N3844,SEARCH("/",N3844)-1)</f>
        <v>theater</v>
      </c>
      <c r="R3844" t="str">
        <f>RIGHT(N3844,LEN(N3844)-SEARCH("/",N3844))</f>
        <v>plays</v>
      </c>
      <c r="S3844" s="8">
        <f>(((J3844/60)/60)/24)+DATE(1970,1,1)</f>
        <v>41740.493657407409</v>
      </c>
      <c r="T3844" s="8">
        <f>(((I3844/60)/60)/24)+DATE(1970,1,1)</f>
        <v>41770.493657407409</v>
      </c>
      <c r="U3844" s="8">
        <f>VALUE(+LEFT(S3844,5))</f>
        <v>41740</v>
      </c>
      <c r="V3844" t="str">
        <f>VLOOKUP(D3844,X$2:Y$13,2)</f>
        <v>5000 to 9999</v>
      </c>
    </row>
    <row r="3845" spans="1:22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>+E3845/D3845</f>
        <v>0.21299999999999999</v>
      </c>
      <c r="P3845">
        <f>AVERAGE(E3845/L3845)</f>
        <v>56.05263157894737</v>
      </c>
      <c r="Q3845" t="str">
        <f>LEFT(N3845,SEARCH("/",N3845)-1)</f>
        <v>theater</v>
      </c>
      <c r="R3845" t="str">
        <f>RIGHT(N3845,LEN(N3845)-SEARCH("/",N3845))</f>
        <v>plays</v>
      </c>
      <c r="S3845" s="8">
        <f>(((J3845/60)/60)/24)+DATE(1970,1,1)</f>
        <v>41766.072500000002</v>
      </c>
      <c r="T3845" s="8">
        <f>(((I3845/60)/60)/24)+DATE(1970,1,1)</f>
        <v>41791.072500000002</v>
      </c>
      <c r="U3845" s="8">
        <f>VALUE(+LEFT(S3845,5))</f>
        <v>41766</v>
      </c>
      <c r="V3845" t="str">
        <f>VLOOKUP(D3845,X$2:Y$13,2)</f>
        <v>5000 to 9999</v>
      </c>
    </row>
    <row r="3846" spans="1:22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>+E3846/D3846</f>
        <v>0.41489795918367345</v>
      </c>
      <c r="P3846">
        <f>AVERAGE(E3846/L3846)</f>
        <v>81.319999999999993</v>
      </c>
      <c r="Q3846" t="str">
        <f>LEFT(N3846,SEARCH("/",N3846)-1)</f>
        <v>theater</v>
      </c>
      <c r="R3846" t="str">
        <f>RIGHT(N3846,LEN(N3846)-SEARCH("/",N3846))</f>
        <v>plays</v>
      </c>
      <c r="S3846" s="8">
        <f>(((J3846/60)/60)/24)+DATE(1970,1,1)</f>
        <v>41766.617291666669</v>
      </c>
      <c r="T3846" s="8">
        <f>(((I3846/60)/60)/24)+DATE(1970,1,1)</f>
        <v>41793.290972222225</v>
      </c>
      <c r="U3846" s="8">
        <f>VALUE(+LEFT(S3846,5))</f>
        <v>41766</v>
      </c>
      <c r="V3846" t="str">
        <f>VLOOKUP(D3846,X$2:Y$13,2)</f>
        <v>5000 to 9999</v>
      </c>
    </row>
    <row r="3847" spans="1:22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>+E3847/D3847</f>
        <v>2.1049999999999999E-2</v>
      </c>
      <c r="P3847">
        <f>AVERAGE(E3847/L3847)</f>
        <v>70.166666666666671</v>
      </c>
      <c r="Q3847" t="str">
        <f>LEFT(N3847,SEARCH("/",N3847)-1)</f>
        <v>theater</v>
      </c>
      <c r="R3847" t="str">
        <f>RIGHT(N3847,LEN(N3847)-SEARCH("/",N3847))</f>
        <v>plays</v>
      </c>
      <c r="S3847" s="8">
        <f>(((J3847/60)/60)/24)+DATE(1970,1,1)</f>
        <v>42248.627013888887</v>
      </c>
      <c r="T3847" s="8">
        <f>(((I3847/60)/60)/24)+DATE(1970,1,1)</f>
        <v>42278.627013888887</v>
      </c>
      <c r="U3847" s="8">
        <f>VALUE(+LEFT(S3847,5))</f>
        <v>42248</v>
      </c>
      <c r="V3847" t="str">
        <f>VLOOKUP(D3847,X$2:Y$13,2)</f>
        <v>40000 to 44999</v>
      </c>
    </row>
    <row r="3848" spans="1:22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>+E3848/D3848</f>
        <v>2.7E-2</v>
      </c>
      <c r="P3848">
        <f>AVERAGE(E3848/L3848)</f>
        <v>23.625</v>
      </c>
      <c r="Q3848" t="str">
        <f>LEFT(N3848,SEARCH("/",N3848)-1)</f>
        <v>theater</v>
      </c>
      <c r="R3848" t="str">
        <f>RIGHT(N3848,LEN(N3848)-SEARCH("/",N3848))</f>
        <v>plays</v>
      </c>
      <c r="S3848" s="8">
        <f>(((J3848/60)/60)/24)+DATE(1970,1,1)</f>
        <v>41885.221550925926</v>
      </c>
      <c r="T3848" s="8">
        <f>(((I3848/60)/60)/24)+DATE(1970,1,1)</f>
        <v>41916.290972222225</v>
      </c>
      <c r="U3848" s="8">
        <f>VALUE(+LEFT(S3848,5))</f>
        <v>41885</v>
      </c>
      <c r="V3848" t="str">
        <f>VLOOKUP(D3848,X$2:Y$13,2)</f>
        <v>5000 to 9999</v>
      </c>
    </row>
    <row r="3849" spans="1:22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>+E3849/D3849</f>
        <v>0.16161904761904761</v>
      </c>
      <c r="P3849">
        <f>AVERAGE(E3849/L3849)</f>
        <v>188.55555555555554</v>
      </c>
      <c r="Q3849" t="str">
        <f>LEFT(N3849,SEARCH("/",N3849)-1)</f>
        <v>theater</v>
      </c>
      <c r="R3849" t="str">
        <f>RIGHT(N3849,LEN(N3849)-SEARCH("/",N3849))</f>
        <v>plays</v>
      </c>
      <c r="S3849" s="8">
        <f>(((J3849/60)/60)/24)+DATE(1970,1,1)</f>
        <v>42159.224432870367</v>
      </c>
      <c r="T3849" s="8">
        <f>(((I3849/60)/60)/24)+DATE(1970,1,1)</f>
        <v>42204.224432870367</v>
      </c>
      <c r="U3849" s="8">
        <f>VALUE(+LEFT(S3849,5))</f>
        <v>42159</v>
      </c>
      <c r="V3849" t="str">
        <f>VLOOKUP(D3849,X$2:Y$13,2)</f>
        <v>10000 to 14999</v>
      </c>
    </row>
    <row r="3850" spans="1:22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>+E3850/D3850</f>
        <v>0.16376923076923078</v>
      </c>
      <c r="P3850">
        <f>AVERAGE(E3850/L3850)</f>
        <v>49.511627906976742</v>
      </c>
      <c r="Q3850" t="str">
        <f>LEFT(N3850,SEARCH("/",N3850)-1)</f>
        <v>theater</v>
      </c>
      <c r="R3850" t="str">
        <f>RIGHT(N3850,LEN(N3850)-SEARCH("/",N3850))</f>
        <v>plays</v>
      </c>
      <c r="S3850" s="8">
        <f>(((J3850/60)/60)/24)+DATE(1970,1,1)</f>
        <v>42265.817002314812</v>
      </c>
      <c r="T3850" s="8">
        <f>(((I3850/60)/60)/24)+DATE(1970,1,1)</f>
        <v>42295.817002314812</v>
      </c>
      <c r="U3850" s="8">
        <f>VALUE(+LEFT(S3850,5))</f>
        <v>42265</v>
      </c>
      <c r="V3850" t="str">
        <f>VLOOKUP(D3850,X$2:Y$13,2)</f>
        <v>10000 to 14999</v>
      </c>
    </row>
    <row r="3851" spans="1:22" ht="43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>+E3851/D3851</f>
        <v>7.0433333333333334E-2</v>
      </c>
      <c r="P3851">
        <f>AVERAGE(E3851/L3851)</f>
        <v>75.464285714285708</v>
      </c>
      <c r="Q3851" t="str">
        <f>LEFT(N3851,SEARCH("/",N3851)-1)</f>
        <v>theater</v>
      </c>
      <c r="R3851" t="str">
        <f>RIGHT(N3851,LEN(N3851)-SEARCH("/",N3851))</f>
        <v>plays</v>
      </c>
      <c r="S3851" s="8">
        <f>(((J3851/60)/60)/24)+DATE(1970,1,1)</f>
        <v>42136.767175925925</v>
      </c>
      <c r="T3851" s="8">
        <f>(((I3851/60)/60)/24)+DATE(1970,1,1)</f>
        <v>42166.767175925925</v>
      </c>
      <c r="U3851" s="8">
        <f>VALUE(+LEFT(S3851,5))</f>
        <v>42136</v>
      </c>
      <c r="V3851" t="str">
        <f>VLOOKUP(D3851,X$2:Y$13,2)</f>
        <v>30000 to 34999</v>
      </c>
    </row>
    <row r="3852" spans="1:22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>+E3852/D3852</f>
        <v>3.7999999999999999E-2</v>
      </c>
      <c r="P3852">
        <f>AVERAGE(E3852/L3852)</f>
        <v>9.5</v>
      </c>
      <c r="Q3852" t="str">
        <f>LEFT(N3852,SEARCH("/",N3852)-1)</f>
        <v>theater</v>
      </c>
      <c r="R3852" t="str">
        <f>RIGHT(N3852,LEN(N3852)-SEARCH("/",N3852))</f>
        <v>plays</v>
      </c>
      <c r="S3852" s="8">
        <f>(((J3852/60)/60)/24)+DATE(1970,1,1)</f>
        <v>41975.124340277776</v>
      </c>
      <c r="T3852" s="8">
        <f>(((I3852/60)/60)/24)+DATE(1970,1,1)</f>
        <v>42005.124340277776</v>
      </c>
      <c r="U3852" s="8">
        <f>VALUE(+LEFT(S3852,5))</f>
        <v>41975</v>
      </c>
      <c r="V3852" t="str">
        <f>VLOOKUP(D3852,X$2:Y$13,2)</f>
        <v>1000 to 4999</v>
      </c>
    </row>
    <row r="3853" spans="1:22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>+E3853/D3853</f>
        <v>0.34079999999999999</v>
      </c>
      <c r="P3853">
        <f>AVERAGE(E3853/L3853)</f>
        <v>35.5</v>
      </c>
      <c r="Q3853" t="str">
        <f>LEFT(N3853,SEARCH("/",N3853)-1)</f>
        <v>theater</v>
      </c>
      <c r="R3853" t="str">
        <f>RIGHT(N3853,LEN(N3853)-SEARCH("/",N3853))</f>
        <v>plays</v>
      </c>
      <c r="S3853" s="8">
        <f>(((J3853/60)/60)/24)+DATE(1970,1,1)</f>
        <v>42172.439571759256</v>
      </c>
      <c r="T3853" s="8">
        <f>(((I3853/60)/60)/24)+DATE(1970,1,1)</f>
        <v>42202.439571759256</v>
      </c>
      <c r="U3853" s="8">
        <f>VALUE(+LEFT(S3853,5))</f>
        <v>42172</v>
      </c>
      <c r="V3853" t="str">
        <f>VLOOKUP(D3853,X$2:Y$13,2)</f>
        <v>1000 to 4999</v>
      </c>
    </row>
    <row r="3854" spans="1:22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>+E3854/D3854</f>
        <v>2E-3</v>
      </c>
      <c r="P3854">
        <f>AVERAGE(E3854/L3854)</f>
        <v>10</v>
      </c>
      <c r="Q3854" t="str">
        <f>LEFT(N3854,SEARCH("/",N3854)-1)</f>
        <v>theater</v>
      </c>
      <c r="R3854" t="str">
        <f>RIGHT(N3854,LEN(N3854)-SEARCH("/",N3854))</f>
        <v>plays</v>
      </c>
      <c r="S3854" s="8">
        <f>(((J3854/60)/60)/24)+DATE(1970,1,1)</f>
        <v>42065.190694444449</v>
      </c>
      <c r="T3854" s="8">
        <f>(((I3854/60)/60)/24)+DATE(1970,1,1)</f>
        <v>42090.149027777778</v>
      </c>
      <c r="U3854" s="8">
        <f>VALUE(+LEFT(S3854,5))</f>
        <v>42065</v>
      </c>
      <c r="V3854" t="str">
        <f>VLOOKUP(D3854,X$2:Y$13,2)</f>
        <v>10000 to 14999</v>
      </c>
    </row>
    <row r="3855" spans="1:22" ht="28.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>+E3855/D3855</f>
        <v>2.5999999999999998E-4</v>
      </c>
      <c r="P3855">
        <f>AVERAGE(E3855/L3855)</f>
        <v>13</v>
      </c>
      <c r="Q3855" t="str">
        <f>LEFT(N3855,SEARCH("/",N3855)-1)</f>
        <v>theater</v>
      </c>
      <c r="R3855" t="str">
        <f>RIGHT(N3855,LEN(N3855)-SEARCH("/",N3855))</f>
        <v>plays</v>
      </c>
      <c r="S3855" s="8">
        <f>(((J3855/60)/60)/24)+DATE(1970,1,1)</f>
        <v>41848.84002314815</v>
      </c>
      <c r="T3855" s="8">
        <f>(((I3855/60)/60)/24)+DATE(1970,1,1)</f>
        <v>41883.84002314815</v>
      </c>
      <c r="U3855" s="8">
        <f>VALUE(+LEFT(S3855,5))</f>
        <v>41848</v>
      </c>
      <c r="V3855" t="str">
        <f>VLOOKUP(D3855,X$2:Y$13,2)</f>
        <v>Greater than or equal to 50000</v>
      </c>
    </row>
    <row r="3856" spans="1:22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>+E3856/D3856</f>
        <v>0.16254545454545455</v>
      </c>
      <c r="P3856">
        <f>AVERAGE(E3856/L3856)</f>
        <v>89.4</v>
      </c>
      <c r="Q3856" t="str">
        <f>LEFT(N3856,SEARCH("/",N3856)-1)</f>
        <v>theater</v>
      </c>
      <c r="R3856" t="str">
        <f>RIGHT(N3856,LEN(N3856)-SEARCH("/",N3856))</f>
        <v>plays</v>
      </c>
      <c r="S3856" s="8">
        <f>(((J3856/60)/60)/24)+DATE(1970,1,1)</f>
        <v>42103.884930555556</v>
      </c>
      <c r="T3856" s="8">
        <f>(((I3856/60)/60)/24)+DATE(1970,1,1)</f>
        <v>42133.884930555556</v>
      </c>
      <c r="U3856" s="8">
        <f>VALUE(+LEFT(S3856,5))</f>
        <v>42103</v>
      </c>
      <c r="V3856" t="str">
        <f>VLOOKUP(D3856,X$2:Y$13,2)</f>
        <v>10000 to 14999</v>
      </c>
    </row>
    <row r="3857" spans="1:22" ht="43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>+E3857/D3857</f>
        <v>2.5000000000000001E-2</v>
      </c>
      <c r="P3857">
        <f>AVERAGE(E3857/L3857)</f>
        <v>25</v>
      </c>
      <c r="Q3857" t="str">
        <f>LEFT(N3857,SEARCH("/",N3857)-1)</f>
        <v>theater</v>
      </c>
      <c r="R3857" t="str">
        <f>RIGHT(N3857,LEN(N3857)-SEARCH("/",N3857))</f>
        <v>plays</v>
      </c>
      <c r="S3857" s="8">
        <f>(((J3857/60)/60)/24)+DATE(1970,1,1)</f>
        <v>42059.970729166671</v>
      </c>
      <c r="T3857" s="8">
        <f>(((I3857/60)/60)/24)+DATE(1970,1,1)</f>
        <v>42089.929062499999</v>
      </c>
      <c r="U3857" s="8">
        <f>VALUE(+LEFT(S3857,5))</f>
        <v>42059</v>
      </c>
      <c r="V3857" t="str">
        <f>VLOOKUP(D3857,X$2:Y$13,2)</f>
        <v>1000 to 4999</v>
      </c>
    </row>
    <row r="3858" spans="1:22" ht="43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>+E3858/D3858</f>
        <v>2.0000000000000001E-4</v>
      </c>
      <c r="P3858">
        <f>AVERAGE(E3858/L3858)</f>
        <v>1</v>
      </c>
      <c r="Q3858" t="str">
        <f>LEFT(N3858,SEARCH("/",N3858)-1)</f>
        <v>theater</v>
      </c>
      <c r="R3858" t="str">
        <f>RIGHT(N3858,LEN(N3858)-SEARCH("/",N3858))</f>
        <v>plays</v>
      </c>
      <c r="S3858" s="8">
        <f>(((J3858/60)/60)/24)+DATE(1970,1,1)</f>
        <v>42041.743090277778</v>
      </c>
      <c r="T3858" s="8">
        <f>(((I3858/60)/60)/24)+DATE(1970,1,1)</f>
        <v>42071.701423611114</v>
      </c>
      <c r="U3858" s="8">
        <f>VALUE(+LEFT(S3858,5))</f>
        <v>42041</v>
      </c>
      <c r="V3858" t="str">
        <f>VLOOKUP(D3858,X$2:Y$13,2)</f>
        <v>5000 to 9999</v>
      </c>
    </row>
    <row r="3859" spans="1:22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>+E3859/D3859</f>
        <v>5.1999999999999998E-2</v>
      </c>
      <c r="P3859">
        <f>AVERAGE(E3859/L3859)</f>
        <v>65</v>
      </c>
      <c r="Q3859" t="str">
        <f>LEFT(N3859,SEARCH("/",N3859)-1)</f>
        <v>theater</v>
      </c>
      <c r="R3859" t="str">
        <f>RIGHT(N3859,LEN(N3859)-SEARCH("/",N3859))</f>
        <v>plays</v>
      </c>
      <c r="S3859" s="8">
        <f>(((J3859/60)/60)/24)+DATE(1970,1,1)</f>
        <v>41829.73715277778</v>
      </c>
      <c r="T3859" s="8">
        <f>(((I3859/60)/60)/24)+DATE(1970,1,1)</f>
        <v>41852.716666666667</v>
      </c>
      <c r="U3859" s="8">
        <f>VALUE(+LEFT(S3859,5))</f>
        <v>41829</v>
      </c>
      <c r="V3859" t="str">
        <f>VLOOKUP(D3859,X$2:Y$13,2)</f>
        <v>5000 to 9999</v>
      </c>
    </row>
    <row r="3860" spans="1:22" ht="43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>+E3860/D3860</f>
        <v>0.02</v>
      </c>
      <c r="P3860">
        <f>AVERAGE(E3860/L3860)</f>
        <v>10</v>
      </c>
      <c r="Q3860" t="str">
        <f>LEFT(N3860,SEARCH("/",N3860)-1)</f>
        <v>theater</v>
      </c>
      <c r="R3860" t="str">
        <f>RIGHT(N3860,LEN(N3860)-SEARCH("/",N3860))</f>
        <v>plays</v>
      </c>
      <c r="S3860" s="8">
        <f>(((J3860/60)/60)/24)+DATE(1970,1,1)</f>
        <v>42128.431064814817</v>
      </c>
      <c r="T3860" s="8">
        <f>(((I3860/60)/60)/24)+DATE(1970,1,1)</f>
        <v>42146.875</v>
      </c>
      <c r="U3860" s="8">
        <f>VALUE(+LEFT(S3860,5))</f>
        <v>42128</v>
      </c>
      <c r="V3860" t="str">
        <f>VLOOKUP(D3860,X$2:Y$13,2)</f>
        <v>Less than 1000</v>
      </c>
    </row>
    <row r="3861" spans="1:22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>+E3861/D3861</f>
        <v>4.0000000000000002E-4</v>
      </c>
      <c r="P3861">
        <f>AVERAGE(E3861/L3861)</f>
        <v>1</v>
      </c>
      <c r="Q3861" t="str">
        <f>LEFT(N3861,SEARCH("/",N3861)-1)</f>
        <v>theater</v>
      </c>
      <c r="R3861" t="str">
        <f>RIGHT(N3861,LEN(N3861)-SEARCH("/",N3861))</f>
        <v>plays</v>
      </c>
      <c r="S3861" s="8">
        <f>(((J3861/60)/60)/24)+DATE(1970,1,1)</f>
        <v>41789.893599537041</v>
      </c>
      <c r="T3861" s="8">
        <f>(((I3861/60)/60)/24)+DATE(1970,1,1)</f>
        <v>41815.875</v>
      </c>
      <c r="U3861" s="8">
        <f>VALUE(+LEFT(S3861,5))</f>
        <v>41789</v>
      </c>
      <c r="V3861" t="str">
        <f>VLOOKUP(D3861,X$2:Y$13,2)</f>
        <v>1000 to 4999</v>
      </c>
    </row>
    <row r="3862" spans="1:22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>+E3862/D3862</f>
        <v>0.17666666666666667</v>
      </c>
      <c r="P3862">
        <f>AVERAGE(E3862/L3862)</f>
        <v>81.538461538461533</v>
      </c>
      <c r="Q3862" t="str">
        <f>LEFT(N3862,SEARCH("/",N3862)-1)</f>
        <v>theater</v>
      </c>
      <c r="R3862" t="str">
        <f>RIGHT(N3862,LEN(N3862)-SEARCH("/",N3862))</f>
        <v>plays</v>
      </c>
      <c r="S3862" s="8">
        <f>(((J3862/60)/60)/24)+DATE(1970,1,1)</f>
        <v>41833.660995370366</v>
      </c>
      <c r="T3862" s="8">
        <f>(((I3862/60)/60)/24)+DATE(1970,1,1)</f>
        <v>41863.660995370366</v>
      </c>
      <c r="U3862" s="8">
        <f>VALUE(+LEFT(S3862,5))</f>
        <v>41833</v>
      </c>
      <c r="V3862" t="str">
        <f>VLOOKUP(D3862,X$2:Y$13,2)</f>
        <v>5000 to 9999</v>
      </c>
    </row>
    <row r="3863" spans="1:2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>+E3863/D3863</f>
        <v>0.05</v>
      </c>
      <c r="P3863">
        <f>AVERAGE(E3863/L3863)</f>
        <v>100</v>
      </c>
      <c r="Q3863" t="str">
        <f>LEFT(N3863,SEARCH("/",N3863)-1)</f>
        <v>theater</v>
      </c>
      <c r="R3863" t="str">
        <f>RIGHT(N3863,LEN(N3863)-SEARCH("/",N3863))</f>
        <v>plays</v>
      </c>
      <c r="S3863" s="8">
        <f>(((J3863/60)/60)/24)+DATE(1970,1,1)</f>
        <v>41914.590011574073</v>
      </c>
      <c r="T3863" s="8">
        <f>(((I3863/60)/60)/24)+DATE(1970,1,1)</f>
        <v>41955.907638888893</v>
      </c>
      <c r="U3863" s="8">
        <f>VALUE(+LEFT(S3863,5))</f>
        <v>41914</v>
      </c>
      <c r="V3863" t="str">
        <f>VLOOKUP(D3863,X$2:Y$13,2)</f>
        <v>1000 to 4999</v>
      </c>
    </row>
    <row r="3864" spans="1:22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>+E3864/D3864</f>
        <v>1.3333333333333334E-4</v>
      </c>
      <c r="P3864">
        <f>AVERAGE(E3864/L3864)</f>
        <v>1</v>
      </c>
      <c r="Q3864" t="str">
        <f>LEFT(N3864,SEARCH("/",N3864)-1)</f>
        <v>theater</v>
      </c>
      <c r="R3864" t="str">
        <f>RIGHT(N3864,LEN(N3864)-SEARCH("/",N3864))</f>
        <v>plays</v>
      </c>
      <c r="S3864" s="8">
        <f>(((J3864/60)/60)/24)+DATE(1970,1,1)</f>
        <v>42611.261064814811</v>
      </c>
      <c r="T3864" s="8">
        <f>(((I3864/60)/60)/24)+DATE(1970,1,1)</f>
        <v>42625.707638888889</v>
      </c>
      <c r="U3864" s="8">
        <f>VALUE(+LEFT(S3864,5))</f>
        <v>42611</v>
      </c>
      <c r="V3864" t="str">
        <f>VLOOKUP(D3864,X$2:Y$13,2)</f>
        <v>5000 to 9999</v>
      </c>
    </row>
    <row r="3865" spans="1:22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>+E3865/D3865</f>
        <v>0</v>
      </c>
      <c r="P3865" t="e">
        <f>AVERAGE(E3865/L3865)</f>
        <v>#DIV/0!</v>
      </c>
      <c r="Q3865" t="str">
        <f>LEFT(N3865,SEARCH("/",N3865)-1)</f>
        <v>theater</v>
      </c>
      <c r="R3865" t="str">
        <f>RIGHT(N3865,LEN(N3865)-SEARCH("/",N3865))</f>
        <v>plays</v>
      </c>
      <c r="S3865" s="8">
        <f>(((J3865/60)/60)/24)+DATE(1970,1,1)</f>
        <v>42253.633159722223</v>
      </c>
      <c r="T3865" s="8">
        <f>(((I3865/60)/60)/24)+DATE(1970,1,1)</f>
        <v>42313.674826388888</v>
      </c>
      <c r="U3865" s="8">
        <f>VALUE(+LEFT(S3865,5))</f>
        <v>42253</v>
      </c>
      <c r="V3865" t="str">
        <f>VLOOKUP(D3865,X$2:Y$13,2)</f>
        <v>5000 to 9999</v>
      </c>
    </row>
    <row r="3866" spans="1:22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>+E3866/D3866</f>
        <v>1.2E-2</v>
      </c>
      <c r="P3866">
        <f>AVERAGE(E3866/L3866)</f>
        <v>20</v>
      </c>
      <c r="Q3866" t="str">
        <f>LEFT(N3866,SEARCH("/",N3866)-1)</f>
        <v>theater</v>
      </c>
      <c r="R3866" t="str">
        <f>RIGHT(N3866,LEN(N3866)-SEARCH("/",N3866))</f>
        <v>plays</v>
      </c>
      <c r="S3866" s="8">
        <f>(((J3866/60)/60)/24)+DATE(1970,1,1)</f>
        <v>42295.891828703709</v>
      </c>
      <c r="T3866" s="8">
        <f>(((I3866/60)/60)/24)+DATE(1970,1,1)</f>
        <v>42325.933495370366</v>
      </c>
      <c r="U3866" s="8">
        <f>VALUE(+LEFT(S3866,5))</f>
        <v>42295</v>
      </c>
      <c r="V3866" t="str">
        <f>VLOOKUP(D3866,X$2:Y$13,2)</f>
        <v>5000 to 9999</v>
      </c>
    </row>
    <row r="3867" spans="1:22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>+E3867/D3867</f>
        <v>0.26937422295897223</v>
      </c>
      <c r="P3867">
        <f>AVERAGE(E3867/L3867)</f>
        <v>46.428571428571431</v>
      </c>
      <c r="Q3867" t="str">
        <f>LEFT(N3867,SEARCH("/",N3867)-1)</f>
        <v>theater</v>
      </c>
      <c r="R3867" t="str">
        <f>RIGHT(N3867,LEN(N3867)-SEARCH("/",N3867))</f>
        <v>plays</v>
      </c>
      <c r="S3867" s="8">
        <f>(((J3867/60)/60)/24)+DATE(1970,1,1)</f>
        <v>41841.651597222226</v>
      </c>
      <c r="T3867" s="8">
        <f>(((I3867/60)/60)/24)+DATE(1970,1,1)</f>
        <v>41881.229166666664</v>
      </c>
      <c r="U3867" s="8">
        <f>VALUE(+LEFT(S3867,5))</f>
        <v>41841</v>
      </c>
      <c r="V3867" t="str">
        <f>VLOOKUP(D3867,X$2:Y$13,2)</f>
        <v>1000 to 4999</v>
      </c>
    </row>
    <row r="3868" spans="1:22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>+E3868/D3868</f>
        <v>5.4999999999999997E-3</v>
      </c>
      <c r="P3868">
        <f>AVERAGE(E3868/L3868)</f>
        <v>5.5</v>
      </c>
      <c r="Q3868" t="str">
        <f>LEFT(N3868,SEARCH("/",N3868)-1)</f>
        <v>theater</v>
      </c>
      <c r="R3868" t="str">
        <f>RIGHT(N3868,LEN(N3868)-SEARCH("/",N3868))</f>
        <v>plays</v>
      </c>
      <c r="S3868" s="8">
        <f>(((J3868/60)/60)/24)+DATE(1970,1,1)</f>
        <v>42402.947002314817</v>
      </c>
      <c r="T3868" s="8">
        <f>(((I3868/60)/60)/24)+DATE(1970,1,1)</f>
        <v>42452.145138888889</v>
      </c>
      <c r="U3868" s="8">
        <f>VALUE(+LEFT(S3868,5))</f>
        <v>42402</v>
      </c>
      <c r="V3868" t="str">
        <f>VLOOKUP(D3868,X$2:Y$13,2)</f>
        <v>1000 to 4999</v>
      </c>
    </row>
    <row r="3869" spans="1:22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>+E3869/D3869</f>
        <v>0.1255</v>
      </c>
      <c r="P3869">
        <f>AVERAGE(E3869/L3869)</f>
        <v>50.2</v>
      </c>
      <c r="Q3869" t="str">
        <f>LEFT(N3869,SEARCH("/",N3869)-1)</f>
        <v>theater</v>
      </c>
      <c r="R3869" t="str">
        <f>RIGHT(N3869,LEN(N3869)-SEARCH("/",N3869))</f>
        <v>plays</v>
      </c>
      <c r="S3869" s="8">
        <f>(((J3869/60)/60)/24)+DATE(1970,1,1)</f>
        <v>42509.814108796301</v>
      </c>
      <c r="T3869" s="8">
        <f>(((I3869/60)/60)/24)+DATE(1970,1,1)</f>
        <v>42539.814108796301</v>
      </c>
      <c r="U3869" s="8">
        <f>VALUE(+LEFT(S3869,5))</f>
        <v>42509</v>
      </c>
      <c r="V3869" t="str">
        <f>VLOOKUP(D3869,X$2:Y$13,2)</f>
        <v>1000 to 4999</v>
      </c>
    </row>
    <row r="3870" spans="1:2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>+E3870/D3870</f>
        <v>2E-3</v>
      </c>
      <c r="P3870">
        <f>AVERAGE(E3870/L3870)</f>
        <v>10</v>
      </c>
      <c r="Q3870" t="str">
        <f>LEFT(N3870,SEARCH("/",N3870)-1)</f>
        <v>theater</v>
      </c>
      <c r="R3870" t="str">
        <f>RIGHT(N3870,LEN(N3870)-SEARCH("/",N3870))</f>
        <v>musical</v>
      </c>
      <c r="S3870" s="8">
        <f>(((J3870/60)/60)/24)+DATE(1970,1,1)</f>
        <v>41865.659780092588</v>
      </c>
      <c r="T3870" s="8">
        <f>(((I3870/60)/60)/24)+DATE(1970,1,1)</f>
        <v>41890.659780092588</v>
      </c>
      <c r="U3870" s="8">
        <f>VALUE(+LEFT(S3870,5))</f>
        <v>41865</v>
      </c>
      <c r="V3870" t="str">
        <f>VLOOKUP(D3870,X$2:Y$13,2)</f>
        <v>5000 to 9999</v>
      </c>
    </row>
    <row r="3871" spans="1:22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>+E3871/D3871</f>
        <v>3.44748684310884E-2</v>
      </c>
      <c r="P3871">
        <f>AVERAGE(E3871/L3871)</f>
        <v>30.133333333333333</v>
      </c>
      <c r="Q3871" t="str">
        <f>LEFT(N3871,SEARCH("/",N3871)-1)</f>
        <v>theater</v>
      </c>
      <c r="R3871" t="str">
        <f>RIGHT(N3871,LEN(N3871)-SEARCH("/",N3871))</f>
        <v>musical</v>
      </c>
      <c r="S3871" s="8">
        <f>(((J3871/60)/60)/24)+DATE(1970,1,1)</f>
        <v>42047.724444444444</v>
      </c>
      <c r="T3871" s="8">
        <f>(((I3871/60)/60)/24)+DATE(1970,1,1)</f>
        <v>42077.132638888885</v>
      </c>
      <c r="U3871" s="8">
        <f>VALUE(+LEFT(S3871,5))</f>
        <v>42047</v>
      </c>
      <c r="V3871" t="str">
        <f>VLOOKUP(D3871,X$2:Y$13,2)</f>
        <v>10000 to 14999</v>
      </c>
    </row>
    <row r="3872" spans="1:22" ht="43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>+E3872/D3872</f>
        <v>0.15</v>
      </c>
      <c r="P3872">
        <f>AVERAGE(E3872/L3872)</f>
        <v>150</v>
      </c>
      <c r="Q3872" t="str">
        <f>LEFT(N3872,SEARCH("/",N3872)-1)</f>
        <v>theater</v>
      </c>
      <c r="R3872" t="str">
        <f>RIGHT(N3872,LEN(N3872)-SEARCH("/",N3872))</f>
        <v>musical</v>
      </c>
      <c r="S3872" s="8">
        <f>(((J3872/60)/60)/24)+DATE(1970,1,1)</f>
        <v>41793.17219907407</v>
      </c>
      <c r="T3872" s="8">
        <f>(((I3872/60)/60)/24)+DATE(1970,1,1)</f>
        <v>41823.17219907407</v>
      </c>
      <c r="U3872" s="8">
        <f>VALUE(+LEFT(S3872,5))</f>
        <v>41793</v>
      </c>
      <c r="V3872" t="str">
        <f>VLOOKUP(D3872,X$2:Y$13,2)</f>
        <v>10000 to 14999</v>
      </c>
    </row>
    <row r="3873" spans="1:22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>+E3873/D3873</f>
        <v>2.6666666666666668E-2</v>
      </c>
      <c r="P3873">
        <f>AVERAGE(E3873/L3873)</f>
        <v>13.333333333333334</v>
      </c>
      <c r="Q3873" t="str">
        <f>LEFT(N3873,SEARCH("/",N3873)-1)</f>
        <v>theater</v>
      </c>
      <c r="R3873" t="str">
        <f>RIGHT(N3873,LEN(N3873)-SEARCH("/",N3873))</f>
        <v>musical</v>
      </c>
      <c r="S3873" s="8">
        <f>(((J3873/60)/60)/24)+DATE(1970,1,1)</f>
        <v>42763.780671296292</v>
      </c>
      <c r="T3873" s="8">
        <f>(((I3873/60)/60)/24)+DATE(1970,1,1)</f>
        <v>42823.739004629635</v>
      </c>
      <c r="U3873" s="8">
        <f>VALUE(+LEFT(S3873,5))</f>
        <v>42763</v>
      </c>
      <c r="V3873" t="str">
        <f>VLOOKUP(D3873,X$2:Y$13,2)</f>
        <v>1000 to 4999</v>
      </c>
    </row>
    <row r="3874" spans="1:22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>+E3874/D3874</f>
        <v>0</v>
      </c>
      <c r="P3874" t="e">
        <f>AVERAGE(E3874/L3874)</f>
        <v>#DIV/0!</v>
      </c>
      <c r="Q3874" t="str">
        <f>LEFT(N3874,SEARCH("/",N3874)-1)</f>
        <v>theater</v>
      </c>
      <c r="R3874" t="str">
        <f>RIGHT(N3874,LEN(N3874)-SEARCH("/",N3874))</f>
        <v>musical</v>
      </c>
      <c r="S3874" s="8">
        <f>(((J3874/60)/60)/24)+DATE(1970,1,1)</f>
        <v>42180.145787037036</v>
      </c>
      <c r="T3874" s="8">
        <f>(((I3874/60)/60)/24)+DATE(1970,1,1)</f>
        <v>42230.145787037036</v>
      </c>
      <c r="U3874" s="8">
        <f>VALUE(+LEFT(S3874,5))</f>
        <v>42180</v>
      </c>
      <c r="V3874" t="str">
        <f>VLOOKUP(D3874,X$2:Y$13,2)</f>
        <v>15000 to 19999</v>
      </c>
    </row>
    <row r="3875" spans="1:22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>+E3875/D3875</f>
        <v>0</v>
      </c>
      <c r="P3875" t="e">
        <f>AVERAGE(E3875/L3875)</f>
        <v>#DIV/0!</v>
      </c>
      <c r="Q3875" t="str">
        <f>LEFT(N3875,SEARCH("/",N3875)-1)</f>
        <v>theater</v>
      </c>
      <c r="R3875" t="str">
        <f>RIGHT(N3875,LEN(N3875)-SEARCH("/",N3875))</f>
        <v>musical</v>
      </c>
      <c r="S3875" s="8">
        <f>(((J3875/60)/60)/24)+DATE(1970,1,1)</f>
        <v>42255.696006944447</v>
      </c>
      <c r="T3875" s="8">
        <f>(((I3875/60)/60)/24)+DATE(1970,1,1)</f>
        <v>42285.696006944447</v>
      </c>
      <c r="U3875" s="8">
        <f>VALUE(+LEFT(S3875,5))</f>
        <v>42255</v>
      </c>
      <c r="V3875" t="str">
        <f>VLOOKUP(D3875,X$2:Y$13,2)</f>
        <v>5000 to 9999</v>
      </c>
    </row>
    <row r="3876" spans="1:22" ht="43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>+E3876/D3876</f>
        <v>0</v>
      </c>
      <c r="P3876" t="e">
        <f>AVERAGE(E3876/L3876)</f>
        <v>#DIV/0!</v>
      </c>
      <c r="Q3876" t="str">
        <f>LEFT(N3876,SEARCH("/",N3876)-1)</f>
        <v>theater</v>
      </c>
      <c r="R3876" t="str">
        <f>RIGHT(N3876,LEN(N3876)-SEARCH("/",N3876))</f>
        <v>musical</v>
      </c>
      <c r="S3876" s="8">
        <f>(((J3876/60)/60)/24)+DATE(1970,1,1)</f>
        <v>42007.016458333332</v>
      </c>
      <c r="T3876" s="8">
        <f>(((I3876/60)/60)/24)+DATE(1970,1,1)</f>
        <v>42028.041666666672</v>
      </c>
      <c r="U3876" s="8">
        <f>VALUE(+LEFT(S3876,5))</f>
        <v>42007</v>
      </c>
      <c r="V3876" t="str">
        <f>VLOOKUP(D3876,X$2:Y$13,2)</f>
        <v>Less than 1000</v>
      </c>
    </row>
    <row r="3877" spans="1:22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>+E3877/D3877</f>
        <v>0</v>
      </c>
      <c r="P3877" t="e">
        <f>AVERAGE(E3877/L3877)</f>
        <v>#DIV/0!</v>
      </c>
      <c r="Q3877" t="str">
        <f>LEFT(N3877,SEARCH("/",N3877)-1)</f>
        <v>theater</v>
      </c>
      <c r="R3877" t="str">
        <f>RIGHT(N3877,LEN(N3877)-SEARCH("/",N3877))</f>
        <v>musical</v>
      </c>
      <c r="S3877" s="8">
        <f>(((J3877/60)/60)/24)+DATE(1970,1,1)</f>
        <v>42615.346817129626</v>
      </c>
      <c r="T3877" s="8">
        <f>(((I3877/60)/60)/24)+DATE(1970,1,1)</f>
        <v>42616.416666666672</v>
      </c>
      <c r="U3877" s="8">
        <f>VALUE(+LEFT(S3877,5))</f>
        <v>42615</v>
      </c>
      <c r="V3877" t="str">
        <f>VLOOKUP(D3877,X$2:Y$13,2)</f>
        <v>30000 to 34999</v>
      </c>
    </row>
    <row r="3878" spans="1:22" ht="43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>+E3878/D3878</f>
        <v>0.52794871794871789</v>
      </c>
      <c r="P3878">
        <f>AVERAGE(E3878/L3878)</f>
        <v>44.760869565217391</v>
      </c>
      <c r="Q3878" t="str">
        <f>LEFT(N3878,SEARCH("/",N3878)-1)</f>
        <v>theater</v>
      </c>
      <c r="R3878" t="str">
        <f>RIGHT(N3878,LEN(N3878)-SEARCH("/",N3878))</f>
        <v>musical</v>
      </c>
      <c r="S3878" s="8">
        <f>(((J3878/60)/60)/24)+DATE(1970,1,1)</f>
        <v>42372.624166666668</v>
      </c>
      <c r="T3878" s="8">
        <f>(((I3878/60)/60)/24)+DATE(1970,1,1)</f>
        <v>42402.624166666668</v>
      </c>
      <c r="U3878" s="8">
        <f>VALUE(+LEFT(S3878,5))</f>
        <v>42372</v>
      </c>
      <c r="V3878" t="str">
        <f>VLOOKUP(D3878,X$2:Y$13,2)</f>
        <v>1000 to 4999</v>
      </c>
    </row>
    <row r="3879" spans="1:22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>+E3879/D3879</f>
        <v>4.9639999999999997E-2</v>
      </c>
      <c r="P3879">
        <f>AVERAGE(E3879/L3879)</f>
        <v>88.642857142857139</v>
      </c>
      <c r="Q3879" t="str">
        <f>LEFT(N3879,SEARCH("/",N3879)-1)</f>
        <v>theater</v>
      </c>
      <c r="R3879" t="str">
        <f>RIGHT(N3879,LEN(N3879)-SEARCH("/",N3879))</f>
        <v>musical</v>
      </c>
      <c r="S3879" s="8">
        <f>(((J3879/60)/60)/24)+DATE(1970,1,1)</f>
        <v>42682.67768518519</v>
      </c>
      <c r="T3879" s="8">
        <f>(((I3879/60)/60)/24)+DATE(1970,1,1)</f>
        <v>42712.67768518519</v>
      </c>
      <c r="U3879" s="8">
        <f>VALUE(+LEFT(S3879,5))</f>
        <v>42682</v>
      </c>
      <c r="V3879" t="str">
        <f>VLOOKUP(D3879,X$2:Y$13,2)</f>
        <v>25000 to 29999</v>
      </c>
    </row>
    <row r="3880" spans="1:22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>+E3880/D3880</f>
        <v>5.5555555555555556E-4</v>
      </c>
      <c r="P3880">
        <f>AVERAGE(E3880/L3880)</f>
        <v>10</v>
      </c>
      <c r="Q3880" t="str">
        <f>LEFT(N3880,SEARCH("/",N3880)-1)</f>
        <v>theater</v>
      </c>
      <c r="R3880" t="str">
        <f>RIGHT(N3880,LEN(N3880)-SEARCH("/",N3880))</f>
        <v>musical</v>
      </c>
      <c r="S3880" s="8">
        <f>(((J3880/60)/60)/24)+DATE(1970,1,1)</f>
        <v>42154.818819444445</v>
      </c>
      <c r="T3880" s="8">
        <f>(((I3880/60)/60)/24)+DATE(1970,1,1)</f>
        <v>42185.165972222225</v>
      </c>
      <c r="U3880" s="8">
        <f>VALUE(+LEFT(S3880,5))</f>
        <v>42154</v>
      </c>
      <c r="V3880" t="str">
        <f>VLOOKUP(D3880,X$2:Y$13,2)</f>
        <v>15000 to 19999</v>
      </c>
    </row>
    <row r="3881" spans="1:22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>+E3881/D3881</f>
        <v>0</v>
      </c>
      <c r="P3881" t="e">
        <f>AVERAGE(E3881/L3881)</f>
        <v>#DIV/0!</v>
      </c>
      <c r="Q3881" t="str">
        <f>LEFT(N3881,SEARCH("/",N3881)-1)</f>
        <v>theater</v>
      </c>
      <c r="R3881" t="str">
        <f>RIGHT(N3881,LEN(N3881)-SEARCH("/",N3881))</f>
        <v>musical</v>
      </c>
      <c r="S3881" s="8">
        <f>(((J3881/60)/60)/24)+DATE(1970,1,1)</f>
        <v>41999.861064814817</v>
      </c>
      <c r="T3881" s="8">
        <f>(((I3881/60)/60)/24)+DATE(1970,1,1)</f>
        <v>42029.861064814817</v>
      </c>
      <c r="U3881" s="8">
        <f>VALUE(+LEFT(S3881,5))</f>
        <v>41999</v>
      </c>
      <c r="V3881" t="str">
        <f>VLOOKUP(D3881,X$2:Y$13,2)</f>
        <v>15000 to 19999</v>
      </c>
    </row>
    <row r="3882" spans="1:22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>+E3882/D3882</f>
        <v>0.13066666666666665</v>
      </c>
      <c r="P3882">
        <f>AVERAGE(E3882/L3882)</f>
        <v>57.647058823529413</v>
      </c>
      <c r="Q3882" t="str">
        <f>LEFT(N3882,SEARCH("/",N3882)-1)</f>
        <v>theater</v>
      </c>
      <c r="R3882" t="str">
        <f>RIGHT(N3882,LEN(N3882)-SEARCH("/",N3882))</f>
        <v>musical</v>
      </c>
      <c r="S3882" s="8">
        <f>(((J3882/60)/60)/24)+DATE(1970,1,1)</f>
        <v>41815.815046296295</v>
      </c>
      <c r="T3882" s="8">
        <f>(((I3882/60)/60)/24)+DATE(1970,1,1)</f>
        <v>41850.958333333336</v>
      </c>
      <c r="U3882" s="8">
        <f>VALUE(+LEFT(S3882,5))</f>
        <v>41815</v>
      </c>
      <c r="V3882" t="str">
        <f>VLOOKUP(D3882,X$2:Y$13,2)</f>
        <v>5000 to 9999</v>
      </c>
    </row>
    <row r="3883" spans="1:22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>+E3883/D3883</f>
        <v>0.05</v>
      </c>
      <c r="P3883">
        <f>AVERAGE(E3883/L3883)</f>
        <v>25</v>
      </c>
      <c r="Q3883" t="str">
        <f>LEFT(N3883,SEARCH("/",N3883)-1)</f>
        <v>theater</v>
      </c>
      <c r="R3883" t="str">
        <f>RIGHT(N3883,LEN(N3883)-SEARCH("/",N3883))</f>
        <v>musical</v>
      </c>
      <c r="S3883" s="8">
        <f>(((J3883/60)/60)/24)+DATE(1970,1,1)</f>
        <v>42756.018506944441</v>
      </c>
      <c r="T3883" s="8">
        <f>(((I3883/60)/60)/24)+DATE(1970,1,1)</f>
        <v>42786.018506944441</v>
      </c>
      <c r="U3883" s="8">
        <f>VALUE(+LEFT(S3883,5))</f>
        <v>42756</v>
      </c>
      <c r="V3883" t="str">
        <f>VLOOKUP(D3883,X$2:Y$13,2)</f>
        <v>Less than 1000</v>
      </c>
    </row>
    <row r="3884" spans="1:22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>+E3884/D3884</f>
        <v>0</v>
      </c>
      <c r="P3884" t="e">
        <f>AVERAGE(E3884/L3884)</f>
        <v>#DIV/0!</v>
      </c>
      <c r="Q3884" t="str">
        <f>LEFT(N3884,SEARCH("/",N3884)-1)</f>
        <v>theater</v>
      </c>
      <c r="R3884" t="str">
        <f>RIGHT(N3884,LEN(N3884)-SEARCH("/",N3884))</f>
        <v>musical</v>
      </c>
      <c r="S3884" s="8">
        <f>(((J3884/60)/60)/24)+DATE(1970,1,1)</f>
        <v>42373.983449074076</v>
      </c>
      <c r="T3884" s="8">
        <f>(((I3884/60)/60)/24)+DATE(1970,1,1)</f>
        <v>42400.960416666669</v>
      </c>
      <c r="U3884" s="8">
        <f>VALUE(+LEFT(S3884,5))</f>
        <v>42373</v>
      </c>
      <c r="V3884" t="str">
        <f>VLOOKUP(D3884,X$2:Y$13,2)</f>
        <v>30000 to 34999</v>
      </c>
    </row>
    <row r="3885" spans="1:22" ht="43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>+E3885/D3885</f>
        <v>0</v>
      </c>
      <c r="P3885" t="e">
        <f>AVERAGE(E3885/L3885)</f>
        <v>#DIV/0!</v>
      </c>
      <c r="Q3885" t="str">
        <f>LEFT(N3885,SEARCH("/",N3885)-1)</f>
        <v>theater</v>
      </c>
      <c r="R3885" t="str">
        <f>RIGHT(N3885,LEN(N3885)-SEARCH("/",N3885))</f>
        <v>musical</v>
      </c>
      <c r="S3885" s="8">
        <f>(((J3885/60)/60)/24)+DATE(1970,1,1)</f>
        <v>41854.602650462963</v>
      </c>
      <c r="T3885" s="8">
        <f>(((I3885/60)/60)/24)+DATE(1970,1,1)</f>
        <v>41884.602650462963</v>
      </c>
      <c r="U3885" s="8">
        <f>VALUE(+LEFT(S3885,5))</f>
        <v>41854</v>
      </c>
      <c r="V3885" t="str">
        <f>VLOOKUP(D3885,X$2:Y$13,2)</f>
        <v>15000 to 19999</v>
      </c>
    </row>
    <row r="3886" spans="1:22" ht="28.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>+E3886/D3886</f>
        <v>0</v>
      </c>
      <c r="P3886" t="e">
        <f>AVERAGE(E3886/L3886)</f>
        <v>#DIV/0!</v>
      </c>
      <c r="Q3886" t="str">
        <f>LEFT(N3886,SEARCH("/",N3886)-1)</f>
        <v>theater</v>
      </c>
      <c r="R3886" t="str">
        <f>RIGHT(N3886,LEN(N3886)-SEARCH("/",N3886))</f>
        <v>musical</v>
      </c>
      <c r="S3886" s="8">
        <f>(((J3886/60)/60)/24)+DATE(1970,1,1)</f>
        <v>42065.791574074072</v>
      </c>
      <c r="T3886" s="8">
        <f>(((I3886/60)/60)/24)+DATE(1970,1,1)</f>
        <v>42090.749907407408</v>
      </c>
      <c r="U3886" s="8">
        <f>VALUE(+LEFT(S3886,5))</f>
        <v>42065</v>
      </c>
      <c r="V3886" t="str">
        <f>VLOOKUP(D3886,X$2:Y$13,2)</f>
        <v>10000 to 14999</v>
      </c>
    </row>
    <row r="3887" spans="1:22" ht="28.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>+E3887/D3887</f>
        <v>0</v>
      </c>
      <c r="P3887" t="e">
        <f>AVERAGE(E3887/L3887)</f>
        <v>#DIV/0!</v>
      </c>
      <c r="Q3887" t="str">
        <f>LEFT(N3887,SEARCH("/",N3887)-1)</f>
        <v>theater</v>
      </c>
      <c r="R3887" t="str">
        <f>RIGHT(N3887,LEN(N3887)-SEARCH("/",N3887))</f>
        <v>musical</v>
      </c>
      <c r="S3887" s="8">
        <f>(((J3887/60)/60)/24)+DATE(1970,1,1)</f>
        <v>42469.951284722221</v>
      </c>
      <c r="T3887" s="8">
        <f>(((I3887/60)/60)/24)+DATE(1970,1,1)</f>
        <v>42499.951284722221</v>
      </c>
      <c r="U3887" s="8">
        <f>VALUE(+LEFT(S3887,5))</f>
        <v>42469</v>
      </c>
      <c r="V3887" t="str">
        <f>VLOOKUP(D3887,X$2:Y$13,2)</f>
        <v>Greater than or equal to 50000</v>
      </c>
    </row>
    <row r="3888" spans="1:2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>+E3888/D3888</f>
        <v>0</v>
      </c>
      <c r="P3888" t="e">
        <f>AVERAGE(E3888/L3888)</f>
        <v>#DIV/0!</v>
      </c>
      <c r="Q3888" t="str">
        <f>LEFT(N3888,SEARCH("/",N3888)-1)</f>
        <v>theater</v>
      </c>
      <c r="R3888" t="str">
        <f>RIGHT(N3888,LEN(N3888)-SEARCH("/",N3888))</f>
        <v>musical</v>
      </c>
      <c r="S3888" s="8">
        <f>(((J3888/60)/60)/24)+DATE(1970,1,1)</f>
        <v>41954.228032407409</v>
      </c>
      <c r="T3888" s="8">
        <f>(((I3888/60)/60)/24)+DATE(1970,1,1)</f>
        <v>41984.228032407409</v>
      </c>
      <c r="U3888" s="8">
        <f>VALUE(+LEFT(S3888,5))</f>
        <v>41954</v>
      </c>
      <c r="V3888" t="str">
        <f>VLOOKUP(D3888,X$2:Y$13,2)</f>
        <v>10000 to 14999</v>
      </c>
    </row>
    <row r="3889" spans="1:22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>+E3889/D3889</f>
        <v>1.7500000000000002E-2</v>
      </c>
      <c r="P3889">
        <f>AVERAGE(E3889/L3889)</f>
        <v>17.5</v>
      </c>
      <c r="Q3889" t="str">
        <f>LEFT(N3889,SEARCH("/",N3889)-1)</f>
        <v>theater</v>
      </c>
      <c r="R3889" t="str">
        <f>RIGHT(N3889,LEN(N3889)-SEARCH("/",N3889))</f>
        <v>musical</v>
      </c>
      <c r="S3889" s="8">
        <f>(((J3889/60)/60)/24)+DATE(1970,1,1)</f>
        <v>42079.857974537037</v>
      </c>
      <c r="T3889" s="8">
        <f>(((I3889/60)/60)/24)+DATE(1970,1,1)</f>
        <v>42125.916666666672</v>
      </c>
      <c r="U3889" s="8">
        <f>VALUE(+LEFT(S3889,5))</f>
        <v>42079</v>
      </c>
      <c r="V3889" t="str">
        <f>VLOOKUP(D3889,X$2:Y$13,2)</f>
        <v>1000 to 4999</v>
      </c>
    </row>
    <row r="3890" spans="1:22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>+E3890/D3890</f>
        <v>0.27100000000000002</v>
      </c>
      <c r="P3890">
        <f>AVERAGE(E3890/L3890)</f>
        <v>38.714285714285715</v>
      </c>
      <c r="Q3890" t="str">
        <f>LEFT(N3890,SEARCH("/",N3890)-1)</f>
        <v>theater</v>
      </c>
      <c r="R3890" t="str">
        <f>RIGHT(N3890,LEN(N3890)-SEARCH("/",N3890))</f>
        <v>plays</v>
      </c>
      <c r="S3890" s="8">
        <f>(((J3890/60)/60)/24)+DATE(1970,1,1)</f>
        <v>42762.545810185184</v>
      </c>
      <c r="T3890" s="8">
        <f>(((I3890/60)/60)/24)+DATE(1970,1,1)</f>
        <v>42792.545810185184</v>
      </c>
      <c r="U3890" s="8">
        <f>VALUE(+LEFT(S3890,5))</f>
        <v>42762</v>
      </c>
      <c r="V3890" t="str">
        <f>VLOOKUP(D3890,X$2:Y$13,2)</f>
        <v>1000 to 4999</v>
      </c>
    </row>
    <row r="3891" spans="1:22" ht="28.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>+E3891/D3891</f>
        <v>1.4749999999999999E-2</v>
      </c>
      <c r="P3891">
        <f>AVERAGE(E3891/L3891)</f>
        <v>13.111111111111111</v>
      </c>
      <c r="Q3891" t="str">
        <f>LEFT(N3891,SEARCH("/",N3891)-1)</f>
        <v>theater</v>
      </c>
      <c r="R3891" t="str">
        <f>RIGHT(N3891,LEN(N3891)-SEARCH("/",N3891))</f>
        <v>plays</v>
      </c>
      <c r="S3891" s="8">
        <f>(((J3891/60)/60)/24)+DATE(1970,1,1)</f>
        <v>41977.004976851851</v>
      </c>
      <c r="T3891" s="8">
        <f>(((I3891/60)/60)/24)+DATE(1970,1,1)</f>
        <v>42008.976388888885</v>
      </c>
      <c r="U3891" s="8">
        <f>VALUE(+LEFT(S3891,5))</f>
        <v>41977</v>
      </c>
      <c r="V3891" t="str">
        <f>VLOOKUP(D3891,X$2:Y$13,2)</f>
        <v>5000 to 9999</v>
      </c>
    </row>
    <row r="3892" spans="1:22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>+E3892/D3892</f>
        <v>0.16826666666666668</v>
      </c>
      <c r="P3892">
        <f>AVERAGE(E3892/L3892)</f>
        <v>315.5</v>
      </c>
      <c r="Q3892" t="str">
        <f>LEFT(N3892,SEARCH("/",N3892)-1)</f>
        <v>theater</v>
      </c>
      <c r="R3892" t="str">
        <f>RIGHT(N3892,LEN(N3892)-SEARCH("/",N3892))</f>
        <v>plays</v>
      </c>
      <c r="S3892" s="8">
        <f>(((J3892/60)/60)/24)+DATE(1970,1,1)</f>
        <v>42171.758611111116</v>
      </c>
      <c r="T3892" s="8">
        <f>(((I3892/60)/60)/24)+DATE(1970,1,1)</f>
        <v>42231.758611111116</v>
      </c>
      <c r="U3892" s="8">
        <f>VALUE(+LEFT(S3892,5))</f>
        <v>42171</v>
      </c>
      <c r="V3892" t="str">
        <f>VLOOKUP(D3892,X$2:Y$13,2)</f>
        <v>15000 to 19999</v>
      </c>
    </row>
    <row r="3893" spans="1:22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>+E3893/D3893</f>
        <v>0.32500000000000001</v>
      </c>
      <c r="P3893">
        <f>AVERAGE(E3893/L3893)</f>
        <v>37.142857142857146</v>
      </c>
      <c r="Q3893" t="str">
        <f>LEFT(N3893,SEARCH("/",N3893)-1)</f>
        <v>theater</v>
      </c>
      <c r="R3893" t="str">
        <f>RIGHT(N3893,LEN(N3893)-SEARCH("/",N3893))</f>
        <v>plays</v>
      </c>
      <c r="S3893" s="8">
        <f>(((J3893/60)/60)/24)+DATE(1970,1,1)</f>
        <v>42056.1324537037</v>
      </c>
      <c r="T3893" s="8">
        <f>(((I3893/60)/60)/24)+DATE(1970,1,1)</f>
        <v>42086.207638888889</v>
      </c>
      <c r="U3893" s="8">
        <f>VALUE(+LEFT(S3893,5))</f>
        <v>42056</v>
      </c>
      <c r="V3893" t="str">
        <f>VLOOKUP(D3893,X$2:Y$13,2)</f>
        <v>Less than 1000</v>
      </c>
    </row>
    <row r="3894" spans="1:22" ht="43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>+E3894/D3894</f>
        <v>0</v>
      </c>
      <c r="P3894" t="e">
        <f>AVERAGE(E3894/L3894)</f>
        <v>#DIV/0!</v>
      </c>
      <c r="Q3894" t="str">
        <f>LEFT(N3894,SEARCH("/",N3894)-1)</f>
        <v>theater</v>
      </c>
      <c r="R3894" t="str">
        <f>RIGHT(N3894,LEN(N3894)-SEARCH("/",N3894))</f>
        <v>plays</v>
      </c>
      <c r="S3894" s="8">
        <f>(((J3894/60)/60)/24)+DATE(1970,1,1)</f>
        <v>41867.652280092596</v>
      </c>
      <c r="T3894" s="8">
        <f>(((I3894/60)/60)/24)+DATE(1970,1,1)</f>
        <v>41875.291666666664</v>
      </c>
      <c r="U3894" s="8">
        <f>VALUE(+LEFT(S3894,5))</f>
        <v>41867</v>
      </c>
      <c r="V3894" t="str">
        <f>VLOOKUP(D3894,X$2:Y$13,2)</f>
        <v>1000 to 4999</v>
      </c>
    </row>
    <row r="3895" spans="1:22" ht="43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>+E3895/D3895</f>
        <v>0.2155</v>
      </c>
      <c r="P3895">
        <f>AVERAGE(E3895/L3895)</f>
        <v>128.27380952380952</v>
      </c>
      <c r="Q3895" t="str">
        <f>LEFT(N3895,SEARCH("/",N3895)-1)</f>
        <v>theater</v>
      </c>
      <c r="R3895" t="str">
        <f>RIGHT(N3895,LEN(N3895)-SEARCH("/",N3895))</f>
        <v>plays</v>
      </c>
      <c r="S3895" s="8">
        <f>(((J3895/60)/60)/24)+DATE(1970,1,1)</f>
        <v>41779.657870370371</v>
      </c>
      <c r="T3895" s="8">
        <f>(((I3895/60)/60)/24)+DATE(1970,1,1)</f>
        <v>41821.25</v>
      </c>
      <c r="U3895" s="8">
        <f>VALUE(+LEFT(S3895,5))</f>
        <v>41779</v>
      </c>
      <c r="V3895" t="str">
        <f>VLOOKUP(D3895,X$2:Y$13,2)</f>
        <v>Greater than or equal to 50000</v>
      </c>
    </row>
    <row r="3896" spans="1:22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>+E3896/D3896</f>
        <v>3.4666666666666665E-2</v>
      </c>
      <c r="P3896">
        <f>AVERAGE(E3896/L3896)</f>
        <v>47.272727272727273</v>
      </c>
      <c r="Q3896" t="str">
        <f>LEFT(N3896,SEARCH("/",N3896)-1)</f>
        <v>theater</v>
      </c>
      <c r="R3896" t="str">
        <f>RIGHT(N3896,LEN(N3896)-SEARCH("/",N3896))</f>
        <v>plays</v>
      </c>
      <c r="S3896" s="8">
        <f>(((J3896/60)/60)/24)+DATE(1970,1,1)</f>
        <v>42679.958472222221</v>
      </c>
      <c r="T3896" s="8">
        <f>(((I3896/60)/60)/24)+DATE(1970,1,1)</f>
        <v>42710.207638888889</v>
      </c>
      <c r="U3896" s="8">
        <f>VALUE(+LEFT(S3896,5))</f>
        <v>42679</v>
      </c>
      <c r="V3896" t="str">
        <f>VLOOKUP(D3896,X$2:Y$13,2)</f>
        <v>15000 to 19999</v>
      </c>
    </row>
    <row r="3897" spans="1:22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>+E3897/D3897</f>
        <v>0.05</v>
      </c>
      <c r="P3897">
        <f>AVERAGE(E3897/L3897)</f>
        <v>50</v>
      </c>
      <c r="Q3897" t="str">
        <f>LEFT(N3897,SEARCH("/",N3897)-1)</f>
        <v>theater</v>
      </c>
      <c r="R3897" t="str">
        <f>RIGHT(N3897,LEN(N3897)-SEARCH("/",N3897))</f>
        <v>plays</v>
      </c>
      <c r="S3897" s="8">
        <f>(((J3897/60)/60)/24)+DATE(1970,1,1)</f>
        <v>42032.250208333338</v>
      </c>
      <c r="T3897" s="8">
        <f>(((I3897/60)/60)/24)+DATE(1970,1,1)</f>
        <v>42063.250208333338</v>
      </c>
      <c r="U3897" s="8">
        <f>VALUE(+LEFT(S3897,5))</f>
        <v>42032</v>
      </c>
      <c r="V3897" t="str">
        <f>VLOOKUP(D3897,X$2:Y$13,2)</f>
        <v>1000 to 4999</v>
      </c>
    </row>
    <row r="3898" spans="1:22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>+E3898/D3898</f>
        <v>0.10625</v>
      </c>
      <c r="P3898">
        <f>AVERAGE(E3898/L3898)</f>
        <v>42.5</v>
      </c>
      <c r="Q3898" t="str">
        <f>LEFT(N3898,SEARCH("/",N3898)-1)</f>
        <v>theater</v>
      </c>
      <c r="R3898" t="str">
        <f>RIGHT(N3898,LEN(N3898)-SEARCH("/",N3898))</f>
        <v>plays</v>
      </c>
      <c r="S3898" s="8">
        <f>(((J3898/60)/60)/24)+DATE(1970,1,1)</f>
        <v>41793.191875000004</v>
      </c>
      <c r="T3898" s="8">
        <f>(((I3898/60)/60)/24)+DATE(1970,1,1)</f>
        <v>41807.191875000004</v>
      </c>
      <c r="U3898" s="8">
        <f>VALUE(+LEFT(S3898,5))</f>
        <v>41793</v>
      </c>
      <c r="V3898" t="str">
        <f>VLOOKUP(D3898,X$2:Y$13,2)</f>
        <v>1000 to 4999</v>
      </c>
    </row>
    <row r="3899" spans="1:22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>+E3899/D3899</f>
        <v>0.17599999999999999</v>
      </c>
      <c r="P3899">
        <f>AVERAGE(E3899/L3899)</f>
        <v>44</v>
      </c>
      <c r="Q3899" t="str">
        <f>LEFT(N3899,SEARCH("/",N3899)-1)</f>
        <v>theater</v>
      </c>
      <c r="R3899" t="str">
        <f>RIGHT(N3899,LEN(N3899)-SEARCH("/",N3899))</f>
        <v>plays</v>
      </c>
      <c r="S3899" s="8">
        <f>(((J3899/60)/60)/24)+DATE(1970,1,1)</f>
        <v>41982.87364583333</v>
      </c>
      <c r="T3899" s="8">
        <f>(((I3899/60)/60)/24)+DATE(1970,1,1)</f>
        <v>42012.87364583333</v>
      </c>
      <c r="U3899" s="8">
        <f>VALUE(+LEFT(S3899,5))</f>
        <v>41982</v>
      </c>
      <c r="V3899" t="str">
        <f>VLOOKUP(D3899,X$2:Y$13,2)</f>
        <v>1000 to 4999</v>
      </c>
    </row>
    <row r="3900" spans="1:22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>+E3900/D3900</f>
        <v>0.3256</v>
      </c>
      <c r="P3900">
        <f>AVERAGE(E3900/L3900)</f>
        <v>50.875</v>
      </c>
      <c r="Q3900" t="str">
        <f>LEFT(N3900,SEARCH("/",N3900)-1)</f>
        <v>theater</v>
      </c>
      <c r="R3900" t="str">
        <f>RIGHT(N3900,LEN(N3900)-SEARCH("/",N3900))</f>
        <v>plays</v>
      </c>
      <c r="S3900" s="8">
        <f>(((J3900/60)/60)/24)+DATE(1970,1,1)</f>
        <v>42193.482291666667</v>
      </c>
      <c r="T3900" s="8">
        <f>(((I3900/60)/60)/24)+DATE(1970,1,1)</f>
        <v>42233.666666666672</v>
      </c>
      <c r="U3900" s="8">
        <f>VALUE(+LEFT(S3900,5))</f>
        <v>42193</v>
      </c>
      <c r="V3900" t="str">
        <f>VLOOKUP(D3900,X$2:Y$13,2)</f>
        <v>1000 to 4999</v>
      </c>
    </row>
    <row r="3901" spans="1:22" ht="28.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>+E3901/D3901</f>
        <v>1.2500000000000001E-2</v>
      </c>
      <c r="P3901">
        <f>AVERAGE(E3901/L3901)</f>
        <v>62.5</v>
      </c>
      <c r="Q3901" t="str">
        <f>LEFT(N3901,SEARCH("/",N3901)-1)</f>
        <v>theater</v>
      </c>
      <c r="R3901" t="str">
        <f>RIGHT(N3901,LEN(N3901)-SEARCH("/",N3901))</f>
        <v>plays</v>
      </c>
      <c r="S3901" s="8">
        <f>(((J3901/60)/60)/24)+DATE(1970,1,1)</f>
        <v>41843.775011574071</v>
      </c>
      <c r="T3901" s="8">
        <f>(((I3901/60)/60)/24)+DATE(1970,1,1)</f>
        <v>41863.775011574071</v>
      </c>
      <c r="U3901" s="8">
        <f>VALUE(+LEFT(S3901,5))</f>
        <v>41843</v>
      </c>
      <c r="V3901" t="str">
        <f>VLOOKUP(D3901,X$2:Y$13,2)</f>
        <v>10000 to 14999</v>
      </c>
    </row>
    <row r="3902" spans="1:22" ht="28.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>+E3902/D3902</f>
        <v>5.3999999999999999E-2</v>
      </c>
      <c r="P3902">
        <f>AVERAGE(E3902/L3902)</f>
        <v>27</v>
      </c>
      <c r="Q3902" t="str">
        <f>LEFT(N3902,SEARCH("/",N3902)-1)</f>
        <v>theater</v>
      </c>
      <c r="R3902" t="str">
        <f>RIGHT(N3902,LEN(N3902)-SEARCH("/",N3902))</f>
        <v>plays</v>
      </c>
      <c r="S3902" s="8">
        <f>(((J3902/60)/60)/24)+DATE(1970,1,1)</f>
        <v>42136.092488425929</v>
      </c>
      <c r="T3902" s="8">
        <f>(((I3902/60)/60)/24)+DATE(1970,1,1)</f>
        <v>42166.092488425929</v>
      </c>
      <c r="U3902" s="8">
        <f>VALUE(+LEFT(S3902,5))</f>
        <v>42136</v>
      </c>
      <c r="V3902" t="str">
        <f>VLOOKUP(D3902,X$2:Y$13,2)</f>
        <v>1000 to 4999</v>
      </c>
    </row>
    <row r="3903" spans="1:22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>+E3903/D3903</f>
        <v>8.3333333333333332E-3</v>
      </c>
      <c r="P3903">
        <f>AVERAGE(E3903/L3903)</f>
        <v>25</v>
      </c>
      <c r="Q3903" t="str">
        <f>LEFT(N3903,SEARCH("/",N3903)-1)</f>
        <v>theater</v>
      </c>
      <c r="R3903" t="str">
        <f>RIGHT(N3903,LEN(N3903)-SEARCH("/",N3903))</f>
        <v>plays</v>
      </c>
      <c r="S3903" s="8">
        <f>(((J3903/60)/60)/24)+DATE(1970,1,1)</f>
        <v>42317.826377314821</v>
      </c>
      <c r="T3903" s="8">
        <f>(((I3903/60)/60)/24)+DATE(1970,1,1)</f>
        <v>42357.826377314821</v>
      </c>
      <c r="U3903" s="8">
        <f>VALUE(+LEFT(S3903,5))</f>
        <v>42317</v>
      </c>
      <c r="V3903" t="str">
        <f>VLOOKUP(D3903,X$2:Y$13,2)</f>
        <v>1000 to 4999</v>
      </c>
    </row>
    <row r="3904" spans="1:22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>+E3904/D3904</f>
        <v>0.48833333333333334</v>
      </c>
      <c r="P3904">
        <f>AVERAGE(E3904/L3904)</f>
        <v>47.258064516129032</v>
      </c>
      <c r="Q3904" t="str">
        <f>LEFT(N3904,SEARCH("/",N3904)-1)</f>
        <v>theater</v>
      </c>
      <c r="R3904" t="str">
        <f>RIGHT(N3904,LEN(N3904)-SEARCH("/",N3904))</f>
        <v>plays</v>
      </c>
      <c r="S3904" s="8">
        <f>(((J3904/60)/60)/24)+DATE(1970,1,1)</f>
        <v>42663.468078703707</v>
      </c>
      <c r="T3904" s="8">
        <f>(((I3904/60)/60)/24)+DATE(1970,1,1)</f>
        <v>42688.509745370371</v>
      </c>
      <c r="U3904" s="8">
        <f>VALUE(+LEFT(S3904,5))</f>
        <v>42663</v>
      </c>
      <c r="V3904" t="str">
        <f>VLOOKUP(D3904,X$2:Y$13,2)</f>
        <v>1000 to 4999</v>
      </c>
    </row>
    <row r="3905" spans="1:22" ht="43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>+E3905/D3905</f>
        <v>0</v>
      </c>
      <c r="P3905" t="e">
        <f>AVERAGE(E3905/L3905)</f>
        <v>#DIV/0!</v>
      </c>
      <c r="Q3905" t="str">
        <f>LEFT(N3905,SEARCH("/",N3905)-1)</f>
        <v>theater</v>
      </c>
      <c r="R3905" t="str">
        <f>RIGHT(N3905,LEN(N3905)-SEARCH("/",N3905))</f>
        <v>plays</v>
      </c>
      <c r="S3905" s="8">
        <f>(((J3905/60)/60)/24)+DATE(1970,1,1)</f>
        <v>42186.01116898148</v>
      </c>
      <c r="T3905" s="8">
        <f>(((I3905/60)/60)/24)+DATE(1970,1,1)</f>
        <v>42230.818055555559</v>
      </c>
      <c r="U3905" s="8">
        <f>VALUE(+LEFT(S3905,5))</f>
        <v>42186</v>
      </c>
      <c r="V3905" t="str">
        <f>VLOOKUP(D3905,X$2:Y$13,2)</f>
        <v>1000 to 4999</v>
      </c>
    </row>
    <row r="3906" spans="1:2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>+E3906/D3906</f>
        <v>2.9999999999999997E-4</v>
      </c>
      <c r="P3906">
        <f>AVERAGE(E3906/L3906)</f>
        <v>1.5</v>
      </c>
      <c r="Q3906" t="str">
        <f>LEFT(N3906,SEARCH("/",N3906)-1)</f>
        <v>theater</v>
      </c>
      <c r="R3906" t="str">
        <f>RIGHT(N3906,LEN(N3906)-SEARCH("/",N3906))</f>
        <v>plays</v>
      </c>
      <c r="S3906" s="8">
        <f>(((J3906/60)/60)/24)+DATE(1970,1,1)</f>
        <v>42095.229166666672</v>
      </c>
      <c r="T3906" s="8">
        <f>(((I3906/60)/60)/24)+DATE(1970,1,1)</f>
        <v>42109.211111111115</v>
      </c>
      <c r="U3906" s="8">
        <f>VALUE(+LEFT(S3906,5))</f>
        <v>42095</v>
      </c>
      <c r="V3906" t="str">
        <f>VLOOKUP(D3906,X$2:Y$13,2)</f>
        <v>10000 to 14999</v>
      </c>
    </row>
    <row r="3907" spans="1:22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>+E3907/D3907</f>
        <v>0.11533333333333333</v>
      </c>
      <c r="P3907">
        <f>AVERAGE(E3907/L3907)</f>
        <v>24.714285714285715</v>
      </c>
      <c r="Q3907" t="str">
        <f>LEFT(N3907,SEARCH("/",N3907)-1)</f>
        <v>theater</v>
      </c>
      <c r="R3907" t="str">
        <f>RIGHT(N3907,LEN(N3907)-SEARCH("/",N3907))</f>
        <v>plays</v>
      </c>
      <c r="S3907" s="8">
        <f>(((J3907/60)/60)/24)+DATE(1970,1,1)</f>
        <v>42124.623877314814</v>
      </c>
      <c r="T3907" s="8">
        <f>(((I3907/60)/60)/24)+DATE(1970,1,1)</f>
        <v>42166.958333333328</v>
      </c>
      <c r="U3907" s="8">
        <f>VALUE(+LEFT(S3907,5))</f>
        <v>42124</v>
      </c>
      <c r="V3907" t="str">
        <f>VLOOKUP(D3907,X$2:Y$13,2)</f>
        <v>1000 to 4999</v>
      </c>
    </row>
    <row r="3908" spans="1:22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>+E3908/D3908</f>
        <v>0.67333333333333334</v>
      </c>
      <c r="P3908">
        <f>AVERAGE(E3908/L3908)</f>
        <v>63.125</v>
      </c>
      <c r="Q3908" t="str">
        <f>LEFT(N3908,SEARCH("/",N3908)-1)</f>
        <v>theater</v>
      </c>
      <c r="R3908" t="str">
        <f>RIGHT(N3908,LEN(N3908)-SEARCH("/",N3908))</f>
        <v>plays</v>
      </c>
      <c r="S3908" s="8">
        <f>(((J3908/60)/60)/24)+DATE(1970,1,1)</f>
        <v>42143.917743055557</v>
      </c>
      <c r="T3908" s="8">
        <f>(((I3908/60)/60)/24)+DATE(1970,1,1)</f>
        <v>42181.559027777781</v>
      </c>
      <c r="U3908" s="8">
        <f>VALUE(+LEFT(S3908,5))</f>
        <v>42143</v>
      </c>
      <c r="V3908" t="str">
        <f>VLOOKUP(D3908,X$2:Y$13,2)</f>
        <v>1000 to 4999</v>
      </c>
    </row>
    <row r="3909" spans="1:22" ht="28.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>+E3909/D3909</f>
        <v>0.153</v>
      </c>
      <c r="P3909">
        <f>AVERAGE(E3909/L3909)</f>
        <v>38.25</v>
      </c>
      <c r="Q3909" t="str">
        <f>LEFT(N3909,SEARCH("/",N3909)-1)</f>
        <v>theater</v>
      </c>
      <c r="R3909" t="str">
        <f>RIGHT(N3909,LEN(N3909)-SEARCH("/",N3909))</f>
        <v>plays</v>
      </c>
      <c r="S3909" s="8">
        <f>(((J3909/60)/60)/24)+DATE(1970,1,1)</f>
        <v>41906.819513888891</v>
      </c>
      <c r="T3909" s="8">
        <f>(((I3909/60)/60)/24)+DATE(1970,1,1)</f>
        <v>41938.838888888888</v>
      </c>
      <c r="U3909" s="8">
        <f>VALUE(+LEFT(S3909,5))</f>
        <v>41906</v>
      </c>
      <c r="V3909" t="str">
        <f>VLOOKUP(D3909,X$2:Y$13,2)</f>
        <v>1000 to 4999</v>
      </c>
    </row>
    <row r="3910" spans="1:22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>+E3910/D3910</f>
        <v>8.666666666666667E-2</v>
      </c>
      <c r="P3910">
        <f>AVERAGE(E3910/L3910)</f>
        <v>16.25</v>
      </c>
      <c r="Q3910" t="str">
        <f>LEFT(N3910,SEARCH("/",N3910)-1)</f>
        <v>theater</v>
      </c>
      <c r="R3910" t="str">
        <f>RIGHT(N3910,LEN(N3910)-SEARCH("/",N3910))</f>
        <v>plays</v>
      </c>
      <c r="S3910" s="8">
        <f>(((J3910/60)/60)/24)+DATE(1970,1,1)</f>
        <v>41834.135370370372</v>
      </c>
      <c r="T3910" s="8">
        <f>(((I3910/60)/60)/24)+DATE(1970,1,1)</f>
        <v>41849.135370370372</v>
      </c>
      <c r="U3910" s="8">
        <f>VALUE(+LEFT(S3910,5))</f>
        <v>41834</v>
      </c>
      <c r="V3910" t="str">
        <f>VLOOKUP(D3910,X$2:Y$13,2)</f>
        <v>Less than 1000</v>
      </c>
    </row>
    <row r="3911" spans="1:22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>+E3911/D3911</f>
        <v>2.2499999999999998E-3</v>
      </c>
      <c r="P3911">
        <f>AVERAGE(E3911/L3911)</f>
        <v>33.75</v>
      </c>
      <c r="Q3911" t="str">
        <f>LEFT(N3911,SEARCH("/",N3911)-1)</f>
        <v>theater</v>
      </c>
      <c r="R3911" t="str">
        <f>RIGHT(N3911,LEN(N3911)-SEARCH("/",N3911))</f>
        <v>plays</v>
      </c>
      <c r="S3911" s="8">
        <f>(((J3911/60)/60)/24)+DATE(1970,1,1)</f>
        <v>41863.359282407408</v>
      </c>
      <c r="T3911" s="8">
        <f>(((I3911/60)/60)/24)+DATE(1970,1,1)</f>
        <v>41893.359282407408</v>
      </c>
      <c r="U3911" s="8">
        <f>VALUE(+LEFT(S3911,5))</f>
        <v>41863</v>
      </c>
      <c r="V3911" t="str">
        <f>VLOOKUP(D3911,X$2:Y$13,2)</f>
        <v>Greater than or equal to 50000</v>
      </c>
    </row>
    <row r="3912" spans="1:22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>+E3912/D3912</f>
        <v>3.0833333333333334E-2</v>
      </c>
      <c r="P3912">
        <f>AVERAGE(E3912/L3912)</f>
        <v>61.666666666666664</v>
      </c>
      <c r="Q3912" t="str">
        <f>LEFT(N3912,SEARCH("/",N3912)-1)</f>
        <v>theater</v>
      </c>
      <c r="R3912" t="str">
        <f>RIGHT(N3912,LEN(N3912)-SEARCH("/",N3912))</f>
        <v>plays</v>
      </c>
      <c r="S3912" s="8">
        <f>(((J3912/60)/60)/24)+DATE(1970,1,1)</f>
        <v>42224.756909722222</v>
      </c>
      <c r="T3912" s="8">
        <f>(((I3912/60)/60)/24)+DATE(1970,1,1)</f>
        <v>42254.756909722222</v>
      </c>
      <c r="U3912" s="8">
        <f>VALUE(+LEFT(S3912,5))</f>
        <v>42224</v>
      </c>
      <c r="V3912" t="str">
        <f>VLOOKUP(D3912,X$2:Y$13,2)</f>
        <v>5000 to 9999</v>
      </c>
    </row>
    <row r="3913" spans="1:22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>+E3913/D3913</f>
        <v>0.37412499999999999</v>
      </c>
      <c r="P3913">
        <f>AVERAGE(E3913/L3913)</f>
        <v>83.138888888888886</v>
      </c>
      <c r="Q3913" t="str">
        <f>LEFT(N3913,SEARCH("/",N3913)-1)</f>
        <v>theater</v>
      </c>
      <c r="R3913" t="str">
        <f>RIGHT(N3913,LEN(N3913)-SEARCH("/",N3913))</f>
        <v>plays</v>
      </c>
      <c r="S3913" s="8">
        <f>(((J3913/60)/60)/24)+DATE(1970,1,1)</f>
        <v>41939.8122337963</v>
      </c>
      <c r="T3913" s="8">
        <f>(((I3913/60)/60)/24)+DATE(1970,1,1)</f>
        <v>41969.853900462964</v>
      </c>
      <c r="U3913" s="8">
        <f>VALUE(+LEFT(S3913,5))</f>
        <v>41939</v>
      </c>
      <c r="V3913" t="str">
        <f>VLOOKUP(D3913,X$2:Y$13,2)</f>
        <v>5000 to 9999</v>
      </c>
    </row>
    <row r="3914" spans="1:22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>+E3914/D3914</f>
        <v>6.666666666666667E-5</v>
      </c>
      <c r="P3914">
        <f>AVERAGE(E3914/L3914)</f>
        <v>1</v>
      </c>
      <c r="Q3914" t="str">
        <f>LEFT(N3914,SEARCH("/",N3914)-1)</f>
        <v>theater</v>
      </c>
      <c r="R3914" t="str">
        <f>RIGHT(N3914,LEN(N3914)-SEARCH("/",N3914))</f>
        <v>plays</v>
      </c>
      <c r="S3914" s="8">
        <f>(((J3914/60)/60)/24)+DATE(1970,1,1)</f>
        <v>42059.270023148143</v>
      </c>
      <c r="T3914" s="8">
        <f>(((I3914/60)/60)/24)+DATE(1970,1,1)</f>
        <v>42119.190972222219</v>
      </c>
      <c r="U3914" s="8">
        <f>VALUE(+LEFT(S3914,5))</f>
        <v>42059</v>
      </c>
      <c r="V3914" t="str">
        <f>VLOOKUP(D3914,X$2:Y$13,2)</f>
        <v>15000 to 19999</v>
      </c>
    </row>
    <row r="3915" spans="1:22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>+E3915/D3915</f>
        <v>0.1</v>
      </c>
      <c r="P3915">
        <f>AVERAGE(E3915/L3915)</f>
        <v>142.85714285714286</v>
      </c>
      <c r="Q3915" t="str">
        <f>LEFT(N3915,SEARCH("/",N3915)-1)</f>
        <v>theater</v>
      </c>
      <c r="R3915" t="str">
        <f>RIGHT(N3915,LEN(N3915)-SEARCH("/",N3915))</f>
        <v>plays</v>
      </c>
      <c r="S3915" s="8">
        <f>(((J3915/60)/60)/24)+DATE(1970,1,1)</f>
        <v>42308.211215277777</v>
      </c>
      <c r="T3915" s="8">
        <f>(((I3915/60)/60)/24)+DATE(1970,1,1)</f>
        <v>42338.252881944441</v>
      </c>
      <c r="U3915" s="8">
        <f>VALUE(+LEFT(S3915,5))</f>
        <v>42308</v>
      </c>
      <c r="V3915" t="str">
        <f>VLOOKUP(D3915,X$2:Y$13,2)</f>
        <v>10000 to 14999</v>
      </c>
    </row>
    <row r="3916" spans="1:22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>+E3916/D3916</f>
        <v>0.36359999999999998</v>
      </c>
      <c r="P3916">
        <f>AVERAGE(E3916/L3916)</f>
        <v>33.666666666666664</v>
      </c>
      <c r="Q3916" t="str">
        <f>LEFT(N3916,SEARCH("/",N3916)-1)</f>
        <v>theater</v>
      </c>
      <c r="R3916" t="str">
        <f>RIGHT(N3916,LEN(N3916)-SEARCH("/",N3916))</f>
        <v>plays</v>
      </c>
      <c r="S3916" s="8">
        <f>(((J3916/60)/60)/24)+DATE(1970,1,1)</f>
        <v>42114.818935185183</v>
      </c>
      <c r="T3916" s="8">
        <f>(((I3916/60)/60)/24)+DATE(1970,1,1)</f>
        <v>42134.957638888889</v>
      </c>
      <c r="U3916" s="8">
        <f>VALUE(+LEFT(S3916,5))</f>
        <v>42114</v>
      </c>
      <c r="V3916" t="str">
        <f>VLOOKUP(D3916,X$2:Y$13,2)</f>
        <v>1000 to 4999</v>
      </c>
    </row>
    <row r="3917" spans="1:22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>+E3917/D3917</f>
        <v>3.3333333333333335E-3</v>
      </c>
      <c r="P3917">
        <f>AVERAGE(E3917/L3917)</f>
        <v>5</v>
      </c>
      <c r="Q3917" t="str">
        <f>LEFT(N3917,SEARCH("/",N3917)-1)</f>
        <v>theater</v>
      </c>
      <c r="R3917" t="str">
        <f>RIGHT(N3917,LEN(N3917)-SEARCH("/",N3917))</f>
        <v>plays</v>
      </c>
      <c r="S3917" s="8">
        <f>(((J3917/60)/60)/24)+DATE(1970,1,1)</f>
        <v>42492.98505787037</v>
      </c>
      <c r="T3917" s="8">
        <f>(((I3917/60)/60)/24)+DATE(1970,1,1)</f>
        <v>42522.98505787037</v>
      </c>
      <c r="U3917" s="8">
        <f>VALUE(+LEFT(S3917,5))</f>
        <v>42492</v>
      </c>
      <c r="V3917" t="str">
        <f>VLOOKUP(D3917,X$2:Y$13,2)</f>
        <v>1000 to 4999</v>
      </c>
    </row>
    <row r="3918" spans="1:22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>+E3918/D3918</f>
        <v>0</v>
      </c>
      <c r="P3918" t="e">
        <f>AVERAGE(E3918/L3918)</f>
        <v>#DIV/0!</v>
      </c>
      <c r="Q3918" t="str">
        <f>LEFT(N3918,SEARCH("/",N3918)-1)</f>
        <v>theater</v>
      </c>
      <c r="R3918" t="str">
        <f>RIGHT(N3918,LEN(N3918)-SEARCH("/",N3918))</f>
        <v>plays</v>
      </c>
      <c r="S3918" s="8">
        <f>(((J3918/60)/60)/24)+DATE(1970,1,1)</f>
        <v>42494.471666666665</v>
      </c>
      <c r="T3918" s="8">
        <f>(((I3918/60)/60)/24)+DATE(1970,1,1)</f>
        <v>42524.471666666665</v>
      </c>
      <c r="U3918" s="8">
        <f>VALUE(+LEFT(S3918,5))</f>
        <v>42494</v>
      </c>
      <c r="V3918" t="str">
        <f>VLOOKUP(D3918,X$2:Y$13,2)</f>
        <v>1000 to 4999</v>
      </c>
    </row>
    <row r="3919" spans="1:22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>+E3919/D3919</f>
        <v>2.8571428571428571E-3</v>
      </c>
      <c r="P3919">
        <f>AVERAGE(E3919/L3919)</f>
        <v>10</v>
      </c>
      <c r="Q3919" t="str">
        <f>LEFT(N3919,SEARCH("/",N3919)-1)</f>
        <v>theater</v>
      </c>
      <c r="R3919" t="str">
        <f>RIGHT(N3919,LEN(N3919)-SEARCH("/",N3919))</f>
        <v>plays</v>
      </c>
      <c r="S3919" s="8">
        <f>(((J3919/60)/60)/24)+DATE(1970,1,1)</f>
        <v>41863.527326388888</v>
      </c>
      <c r="T3919" s="8">
        <f>(((I3919/60)/60)/24)+DATE(1970,1,1)</f>
        <v>41893.527326388888</v>
      </c>
      <c r="U3919" s="8">
        <f>VALUE(+LEFT(S3919,5))</f>
        <v>41863</v>
      </c>
      <c r="V3919" t="str">
        <f>VLOOKUP(D3919,X$2:Y$13,2)</f>
        <v>1000 to 4999</v>
      </c>
    </row>
    <row r="3920" spans="1:22" ht="43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>+E3920/D3920</f>
        <v>2E-3</v>
      </c>
      <c r="P3920">
        <f>AVERAGE(E3920/L3920)</f>
        <v>40</v>
      </c>
      <c r="Q3920" t="str">
        <f>LEFT(N3920,SEARCH("/",N3920)-1)</f>
        <v>theater</v>
      </c>
      <c r="R3920" t="str">
        <f>RIGHT(N3920,LEN(N3920)-SEARCH("/",N3920))</f>
        <v>plays</v>
      </c>
      <c r="S3920" s="8">
        <f>(((J3920/60)/60)/24)+DATE(1970,1,1)</f>
        <v>41843.664618055554</v>
      </c>
      <c r="T3920" s="8">
        <f>(((I3920/60)/60)/24)+DATE(1970,1,1)</f>
        <v>41855.666666666664</v>
      </c>
      <c r="U3920" s="8">
        <f>VALUE(+LEFT(S3920,5))</f>
        <v>41843</v>
      </c>
      <c r="V3920" t="str">
        <f>VLOOKUP(D3920,X$2:Y$13,2)</f>
        <v>Greater than or equal to 50000</v>
      </c>
    </row>
    <row r="3921" spans="1:22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>+E3921/D3921</f>
        <v>1.7999999999999999E-2</v>
      </c>
      <c r="P3921">
        <f>AVERAGE(E3921/L3921)</f>
        <v>30</v>
      </c>
      <c r="Q3921" t="str">
        <f>LEFT(N3921,SEARCH("/",N3921)-1)</f>
        <v>theater</v>
      </c>
      <c r="R3921" t="str">
        <f>RIGHT(N3921,LEN(N3921)-SEARCH("/",N3921))</f>
        <v>plays</v>
      </c>
      <c r="S3921" s="8">
        <f>(((J3921/60)/60)/24)+DATE(1970,1,1)</f>
        <v>42358.684872685189</v>
      </c>
      <c r="T3921" s="8">
        <f>(((I3921/60)/60)/24)+DATE(1970,1,1)</f>
        <v>42387</v>
      </c>
      <c r="U3921" s="8">
        <f>VALUE(+LEFT(S3921,5))</f>
        <v>42358</v>
      </c>
      <c r="V3921" t="str">
        <f>VLOOKUP(D3921,X$2:Y$13,2)</f>
        <v>5000 to 9999</v>
      </c>
    </row>
    <row r="3922" spans="1:22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>+E3922/D3922</f>
        <v>5.3999999999999999E-2</v>
      </c>
      <c r="P3922">
        <f>AVERAGE(E3922/L3922)</f>
        <v>45</v>
      </c>
      <c r="Q3922" t="str">
        <f>LEFT(N3922,SEARCH("/",N3922)-1)</f>
        <v>theater</v>
      </c>
      <c r="R3922" t="str">
        <f>RIGHT(N3922,LEN(N3922)-SEARCH("/",N3922))</f>
        <v>plays</v>
      </c>
      <c r="S3922" s="8">
        <f>(((J3922/60)/60)/24)+DATE(1970,1,1)</f>
        <v>42657.38726851852</v>
      </c>
      <c r="T3922" s="8">
        <f>(((I3922/60)/60)/24)+DATE(1970,1,1)</f>
        <v>42687.428935185191</v>
      </c>
      <c r="U3922" s="8">
        <f>VALUE(+LEFT(S3922,5))</f>
        <v>42657</v>
      </c>
      <c r="V3922" t="str">
        <f>VLOOKUP(D3922,X$2:Y$13,2)</f>
        <v>1000 to 4999</v>
      </c>
    </row>
    <row r="3923" spans="1:22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>+E3923/D3923</f>
        <v>0</v>
      </c>
      <c r="P3923" t="e">
        <f>AVERAGE(E3923/L3923)</f>
        <v>#DIV/0!</v>
      </c>
      <c r="Q3923" t="str">
        <f>LEFT(N3923,SEARCH("/",N3923)-1)</f>
        <v>theater</v>
      </c>
      <c r="R3923" t="str">
        <f>RIGHT(N3923,LEN(N3923)-SEARCH("/",N3923))</f>
        <v>plays</v>
      </c>
      <c r="S3923" s="8">
        <f>(((J3923/60)/60)/24)+DATE(1970,1,1)</f>
        <v>41926.542303240742</v>
      </c>
      <c r="T3923" s="8">
        <f>(((I3923/60)/60)/24)+DATE(1970,1,1)</f>
        <v>41938.75</v>
      </c>
      <c r="U3923" s="8">
        <f>VALUE(+LEFT(S3923,5))</f>
        <v>41926</v>
      </c>
      <c r="V3923" t="str">
        <f>VLOOKUP(D3923,X$2:Y$13,2)</f>
        <v>1000 to 4999</v>
      </c>
    </row>
    <row r="3924" spans="1:22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>+E3924/D3924</f>
        <v>8.1333333333333327E-2</v>
      </c>
      <c r="P3924">
        <f>AVERAGE(E3924/L3924)</f>
        <v>10.166666666666666</v>
      </c>
      <c r="Q3924" t="str">
        <f>LEFT(N3924,SEARCH("/",N3924)-1)</f>
        <v>theater</v>
      </c>
      <c r="R3924" t="str">
        <f>RIGHT(N3924,LEN(N3924)-SEARCH("/",N3924))</f>
        <v>plays</v>
      </c>
      <c r="S3924" s="8">
        <f>(((J3924/60)/60)/24)+DATE(1970,1,1)</f>
        <v>42020.768634259264</v>
      </c>
      <c r="T3924" s="8">
        <f>(((I3924/60)/60)/24)+DATE(1970,1,1)</f>
        <v>42065.958333333328</v>
      </c>
      <c r="U3924" s="8">
        <f>VALUE(+LEFT(S3924,5))</f>
        <v>42020</v>
      </c>
      <c r="V3924" t="str">
        <f>VLOOKUP(D3924,X$2:Y$13,2)</f>
        <v>Less than 1000</v>
      </c>
    </row>
    <row r="3925" spans="1:22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>+E3925/D3925</f>
        <v>0.12034782608695652</v>
      </c>
      <c r="P3925">
        <f>AVERAGE(E3925/L3925)</f>
        <v>81.411764705882348</v>
      </c>
      <c r="Q3925" t="str">
        <f>LEFT(N3925,SEARCH("/",N3925)-1)</f>
        <v>theater</v>
      </c>
      <c r="R3925" t="str">
        <f>RIGHT(N3925,LEN(N3925)-SEARCH("/",N3925))</f>
        <v>plays</v>
      </c>
      <c r="S3925" s="8">
        <f>(((J3925/60)/60)/24)+DATE(1970,1,1)</f>
        <v>42075.979988425926</v>
      </c>
      <c r="T3925" s="8">
        <f>(((I3925/60)/60)/24)+DATE(1970,1,1)</f>
        <v>42103.979988425926</v>
      </c>
      <c r="U3925" s="8">
        <f>VALUE(+LEFT(S3925,5))</f>
        <v>42075</v>
      </c>
      <c r="V3925" t="str">
        <f>VLOOKUP(D3925,X$2:Y$13,2)</f>
        <v>10000 to 14999</v>
      </c>
    </row>
    <row r="3926" spans="1:22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>+E3926/D3926</f>
        <v>0.15266666666666667</v>
      </c>
      <c r="P3926">
        <f>AVERAGE(E3926/L3926)</f>
        <v>57.25</v>
      </c>
      <c r="Q3926" t="str">
        <f>LEFT(N3926,SEARCH("/",N3926)-1)</f>
        <v>theater</v>
      </c>
      <c r="R3926" t="str">
        <f>RIGHT(N3926,LEN(N3926)-SEARCH("/",N3926))</f>
        <v>plays</v>
      </c>
      <c r="S3926" s="8">
        <f>(((J3926/60)/60)/24)+DATE(1970,1,1)</f>
        <v>41786.959745370368</v>
      </c>
      <c r="T3926" s="8">
        <f>(((I3926/60)/60)/24)+DATE(1970,1,1)</f>
        <v>41816.959745370368</v>
      </c>
      <c r="U3926" s="8">
        <f>VALUE(+LEFT(S3926,5))</f>
        <v>41786</v>
      </c>
      <c r="V3926" t="str">
        <f>VLOOKUP(D3926,X$2:Y$13,2)</f>
        <v>15000 to 19999</v>
      </c>
    </row>
    <row r="3927" spans="1:22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>+E3927/D3927</f>
        <v>0.1</v>
      </c>
      <c r="P3927">
        <f>AVERAGE(E3927/L3927)</f>
        <v>5</v>
      </c>
      <c r="Q3927" t="str">
        <f>LEFT(N3927,SEARCH("/",N3927)-1)</f>
        <v>theater</v>
      </c>
      <c r="R3927" t="str">
        <f>RIGHT(N3927,LEN(N3927)-SEARCH("/",N3927))</f>
        <v>plays</v>
      </c>
      <c r="S3927" s="8">
        <f>(((J3927/60)/60)/24)+DATE(1970,1,1)</f>
        <v>41820.870821759258</v>
      </c>
      <c r="T3927" s="8">
        <f>(((I3927/60)/60)/24)+DATE(1970,1,1)</f>
        <v>41850.870821759258</v>
      </c>
      <c r="U3927" s="8">
        <f>VALUE(+LEFT(S3927,5))</f>
        <v>41820</v>
      </c>
      <c r="V3927" t="str">
        <f>VLOOKUP(D3927,X$2:Y$13,2)</f>
        <v>Less than 1000</v>
      </c>
    </row>
    <row r="3928" spans="1:22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>+E3928/D3928</f>
        <v>3.0000000000000001E-3</v>
      </c>
      <c r="P3928">
        <f>AVERAGE(E3928/L3928)</f>
        <v>15</v>
      </c>
      <c r="Q3928" t="str">
        <f>LEFT(N3928,SEARCH("/",N3928)-1)</f>
        <v>theater</v>
      </c>
      <c r="R3928" t="str">
        <f>RIGHT(N3928,LEN(N3928)-SEARCH("/",N3928))</f>
        <v>plays</v>
      </c>
      <c r="S3928" s="8">
        <f>(((J3928/60)/60)/24)+DATE(1970,1,1)</f>
        <v>41970.085046296299</v>
      </c>
      <c r="T3928" s="8">
        <f>(((I3928/60)/60)/24)+DATE(1970,1,1)</f>
        <v>42000.085046296299</v>
      </c>
      <c r="U3928" s="8">
        <f>VALUE(+LEFT(S3928,5))</f>
        <v>41970</v>
      </c>
      <c r="V3928" t="str">
        <f>VLOOKUP(D3928,X$2:Y$13,2)</f>
        <v>5000 to 9999</v>
      </c>
    </row>
    <row r="3929" spans="1:22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>+E3929/D3929</f>
        <v>0.01</v>
      </c>
      <c r="P3929">
        <f>AVERAGE(E3929/L3929)</f>
        <v>12.5</v>
      </c>
      <c r="Q3929" t="str">
        <f>LEFT(N3929,SEARCH("/",N3929)-1)</f>
        <v>theater</v>
      </c>
      <c r="R3929" t="str">
        <f>RIGHT(N3929,LEN(N3929)-SEARCH("/",N3929))</f>
        <v>plays</v>
      </c>
      <c r="S3929" s="8">
        <f>(((J3929/60)/60)/24)+DATE(1970,1,1)</f>
        <v>41830.267407407409</v>
      </c>
      <c r="T3929" s="8">
        <f>(((I3929/60)/60)/24)+DATE(1970,1,1)</f>
        <v>41860.267407407409</v>
      </c>
      <c r="U3929" s="8">
        <f>VALUE(+LEFT(S3929,5))</f>
        <v>41830</v>
      </c>
      <c r="V3929" t="str">
        <f>VLOOKUP(D3929,X$2:Y$13,2)</f>
        <v>1000 to 4999</v>
      </c>
    </row>
    <row r="3930" spans="1:22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>+E3930/D3930</f>
        <v>0.13020000000000001</v>
      </c>
      <c r="P3930">
        <f>AVERAGE(E3930/L3930)</f>
        <v>93</v>
      </c>
      <c r="Q3930" t="str">
        <f>LEFT(N3930,SEARCH("/",N3930)-1)</f>
        <v>theater</v>
      </c>
      <c r="R3930" t="str">
        <f>RIGHT(N3930,LEN(N3930)-SEARCH("/",N3930))</f>
        <v>plays</v>
      </c>
      <c r="S3930" s="8">
        <f>(((J3930/60)/60)/24)+DATE(1970,1,1)</f>
        <v>42265.683182870373</v>
      </c>
      <c r="T3930" s="8">
        <f>(((I3930/60)/60)/24)+DATE(1970,1,1)</f>
        <v>42293.207638888889</v>
      </c>
      <c r="U3930" s="8">
        <f>VALUE(+LEFT(S3930,5))</f>
        <v>42265</v>
      </c>
      <c r="V3930" t="str">
        <f>VLOOKUP(D3930,X$2:Y$13,2)</f>
        <v>5000 to 9999</v>
      </c>
    </row>
    <row r="3931" spans="1:22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>+E3931/D3931</f>
        <v>2.265E-2</v>
      </c>
      <c r="P3931">
        <f>AVERAGE(E3931/L3931)</f>
        <v>32.357142857142854</v>
      </c>
      <c r="Q3931" t="str">
        <f>LEFT(N3931,SEARCH("/",N3931)-1)</f>
        <v>theater</v>
      </c>
      <c r="R3931" t="str">
        <f>RIGHT(N3931,LEN(N3931)-SEARCH("/",N3931))</f>
        <v>plays</v>
      </c>
      <c r="S3931" s="8">
        <f>(((J3931/60)/60)/24)+DATE(1970,1,1)</f>
        <v>42601.827141203699</v>
      </c>
      <c r="T3931" s="8">
        <f>(((I3931/60)/60)/24)+DATE(1970,1,1)</f>
        <v>42631.827141203699</v>
      </c>
      <c r="U3931" s="8">
        <f>VALUE(+LEFT(S3931,5))</f>
        <v>42601</v>
      </c>
      <c r="V3931" t="str">
        <f>VLOOKUP(D3931,X$2:Y$13,2)</f>
        <v>20000 to 24999</v>
      </c>
    </row>
    <row r="3932" spans="1:22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>+E3932/D3932</f>
        <v>0</v>
      </c>
      <c r="P3932" t="e">
        <f>AVERAGE(E3932/L3932)</f>
        <v>#DIV/0!</v>
      </c>
      <c r="Q3932" t="str">
        <f>LEFT(N3932,SEARCH("/",N3932)-1)</f>
        <v>theater</v>
      </c>
      <c r="R3932" t="str">
        <f>RIGHT(N3932,LEN(N3932)-SEARCH("/",N3932))</f>
        <v>plays</v>
      </c>
      <c r="S3932" s="8">
        <f>(((J3932/60)/60)/24)+DATE(1970,1,1)</f>
        <v>42433.338749999995</v>
      </c>
      <c r="T3932" s="8">
        <f>(((I3932/60)/60)/24)+DATE(1970,1,1)</f>
        <v>42461.25</v>
      </c>
      <c r="U3932" s="8">
        <f>VALUE(+LEFT(S3932,5))</f>
        <v>42433</v>
      </c>
      <c r="V3932" t="str">
        <f>VLOOKUP(D3932,X$2:Y$13,2)</f>
        <v>10000 to 14999</v>
      </c>
    </row>
    <row r="3933" spans="1:22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>+E3933/D3933</f>
        <v>0</v>
      </c>
      <c r="P3933" t="e">
        <f>AVERAGE(E3933/L3933)</f>
        <v>#DIV/0!</v>
      </c>
      <c r="Q3933" t="str">
        <f>LEFT(N3933,SEARCH("/",N3933)-1)</f>
        <v>theater</v>
      </c>
      <c r="R3933" t="str">
        <f>RIGHT(N3933,LEN(N3933)-SEARCH("/",N3933))</f>
        <v>plays</v>
      </c>
      <c r="S3933" s="8">
        <f>(((J3933/60)/60)/24)+DATE(1970,1,1)</f>
        <v>42228.151701388888</v>
      </c>
      <c r="T3933" s="8">
        <f>(((I3933/60)/60)/24)+DATE(1970,1,1)</f>
        <v>42253.151701388888</v>
      </c>
      <c r="U3933" s="8">
        <f>VALUE(+LEFT(S3933,5))</f>
        <v>42228</v>
      </c>
      <c r="V3933" t="str">
        <f>VLOOKUP(D3933,X$2:Y$13,2)</f>
        <v>5000 to 9999</v>
      </c>
    </row>
    <row r="3934" spans="1:22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>+E3934/D3934</f>
        <v>8.3333333333333331E-5</v>
      </c>
      <c r="P3934">
        <f>AVERAGE(E3934/L3934)</f>
        <v>1</v>
      </c>
      <c r="Q3934" t="str">
        <f>LEFT(N3934,SEARCH("/",N3934)-1)</f>
        <v>theater</v>
      </c>
      <c r="R3934" t="str">
        <f>RIGHT(N3934,LEN(N3934)-SEARCH("/",N3934))</f>
        <v>plays</v>
      </c>
      <c r="S3934" s="8">
        <f>(((J3934/60)/60)/24)+DATE(1970,1,1)</f>
        <v>42415.168564814812</v>
      </c>
      <c r="T3934" s="8">
        <f>(((I3934/60)/60)/24)+DATE(1970,1,1)</f>
        <v>42445.126898148148</v>
      </c>
      <c r="U3934" s="8">
        <f>VALUE(+LEFT(S3934,5))</f>
        <v>42415</v>
      </c>
      <c r="V3934" t="str">
        <f>VLOOKUP(D3934,X$2:Y$13,2)</f>
        <v>10000 to 14999</v>
      </c>
    </row>
    <row r="3935" spans="1:22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>+E3935/D3935</f>
        <v>0.15742857142857142</v>
      </c>
      <c r="P3935">
        <f>AVERAGE(E3935/L3935)</f>
        <v>91.833333333333329</v>
      </c>
      <c r="Q3935" t="str">
        <f>LEFT(N3935,SEARCH("/",N3935)-1)</f>
        <v>theater</v>
      </c>
      <c r="R3935" t="str">
        <f>RIGHT(N3935,LEN(N3935)-SEARCH("/",N3935))</f>
        <v>plays</v>
      </c>
      <c r="S3935" s="8">
        <f>(((J3935/60)/60)/24)+DATE(1970,1,1)</f>
        <v>42538.968310185184</v>
      </c>
      <c r="T3935" s="8">
        <f>(((I3935/60)/60)/24)+DATE(1970,1,1)</f>
        <v>42568.029861111107</v>
      </c>
      <c r="U3935" s="8">
        <f>VALUE(+LEFT(S3935,5))</f>
        <v>42538</v>
      </c>
      <c r="V3935" t="str">
        <f>VLOOKUP(D3935,X$2:Y$13,2)</f>
        <v>5000 to 9999</v>
      </c>
    </row>
    <row r="3936" spans="1:22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>+E3936/D3936</f>
        <v>0.11</v>
      </c>
      <c r="P3936">
        <f>AVERAGE(E3936/L3936)</f>
        <v>45.833333333333336</v>
      </c>
      <c r="Q3936" t="str">
        <f>LEFT(N3936,SEARCH("/",N3936)-1)</f>
        <v>theater</v>
      </c>
      <c r="R3936" t="str">
        <f>RIGHT(N3936,LEN(N3936)-SEARCH("/",N3936))</f>
        <v>plays</v>
      </c>
      <c r="S3936" s="8">
        <f>(((J3936/60)/60)/24)+DATE(1970,1,1)</f>
        <v>42233.671747685185</v>
      </c>
      <c r="T3936" s="8">
        <f>(((I3936/60)/60)/24)+DATE(1970,1,1)</f>
        <v>42278.541666666672</v>
      </c>
      <c r="U3936" s="8">
        <f>VALUE(+LEFT(S3936,5))</f>
        <v>42233</v>
      </c>
      <c r="V3936" t="str">
        <f>VLOOKUP(D3936,X$2:Y$13,2)</f>
        <v>5000 to 9999</v>
      </c>
    </row>
    <row r="3937" spans="1:22" ht="43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>+E3937/D3937</f>
        <v>0.43833333333333335</v>
      </c>
      <c r="P3937">
        <f>AVERAGE(E3937/L3937)</f>
        <v>57.173913043478258</v>
      </c>
      <c r="Q3937" t="str">
        <f>LEFT(N3937,SEARCH("/",N3937)-1)</f>
        <v>theater</v>
      </c>
      <c r="R3937" t="str">
        <f>RIGHT(N3937,LEN(N3937)-SEARCH("/",N3937))</f>
        <v>plays</v>
      </c>
      <c r="S3937" s="8">
        <f>(((J3937/60)/60)/24)+DATE(1970,1,1)</f>
        <v>42221.656782407401</v>
      </c>
      <c r="T3937" s="8">
        <f>(((I3937/60)/60)/24)+DATE(1970,1,1)</f>
        <v>42281.656782407401</v>
      </c>
      <c r="U3937" s="8">
        <f>VALUE(+LEFT(S3937,5))</f>
        <v>42221</v>
      </c>
      <c r="V3937" t="str">
        <f>VLOOKUP(D3937,X$2:Y$13,2)</f>
        <v>1000 to 4999</v>
      </c>
    </row>
    <row r="3938" spans="1:22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>+E3938/D3938</f>
        <v>0</v>
      </c>
      <c r="P3938" t="e">
        <f>AVERAGE(E3938/L3938)</f>
        <v>#DIV/0!</v>
      </c>
      <c r="Q3938" t="str">
        <f>LEFT(N3938,SEARCH("/",N3938)-1)</f>
        <v>theater</v>
      </c>
      <c r="R3938" t="str">
        <f>RIGHT(N3938,LEN(N3938)-SEARCH("/",N3938))</f>
        <v>plays</v>
      </c>
      <c r="S3938" s="8">
        <f>(((J3938/60)/60)/24)+DATE(1970,1,1)</f>
        <v>42675.262962962966</v>
      </c>
      <c r="T3938" s="8">
        <f>(((I3938/60)/60)/24)+DATE(1970,1,1)</f>
        <v>42705.304629629631</v>
      </c>
      <c r="U3938" s="8">
        <f>VALUE(+LEFT(S3938,5))</f>
        <v>42675</v>
      </c>
      <c r="V3938" t="str">
        <f>VLOOKUP(D3938,X$2:Y$13,2)</f>
        <v>20000 to 24999</v>
      </c>
    </row>
    <row r="3939" spans="1:22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>+E3939/D3939</f>
        <v>0.86135181975736563</v>
      </c>
      <c r="P3939">
        <f>AVERAGE(E3939/L3939)</f>
        <v>248.5</v>
      </c>
      <c r="Q3939" t="str">
        <f>LEFT(N3939,SEARCH("/",N3939)-1)</f>
        <v>theater</v>
      </c>
      <c r="R3939" t="str">
        <f>RIGHT(N3939,LEN(N3939)-SEARCH("/",N3939))</f>
        <v>plays</v>
      </c>
      <c r="S3939" s="8">
        <f>(((J3939/60)/60)/24)+DATE(1970,1,1)</f>
        <v>42534.631481481483</v>
      </c>
      <c r="T3939" s="8">
        <f>(((I3939/60)/60)/24)+DATE(1970,1,1)</f>
        <v>42562.631481481483</v>
      </c>
      <c r="U3939" s="8">
        <f>VALUE(+LEFT(S3939,5))</f>
        <v>42534</v>
      </c>
      <c r="V3939" t="str">
        <f>VLOOKUP(D3939,X$2:Y$13,2)</f>
        <v>1000 to 4999</v>
      </c>
    </row>
    <row r="3940" spans="1:22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>+E3940/D3940</f>
        <v>0.12196620583717357</v>
      </c>
      <c r="P3940">
        <f>AVERAGE(E3940/L3940)</f>
        <v>79.400000000000006</v>
      </c>
      <c r="Q3940" t="str">
        <f>LEFT(N3940,SEARCH("/",N3940)-1)</f>
        <v>theater</v>
      </c>
      <c r="R3940" t="str">
        <f>RIGHT(N3940,LEN(N3940)-SEARCH("/",N3940))</f>
        <v>plays</v>
      </c>
      <c r="S3940" s="8">
        <f>(((J3940/60)/60)/24)+DATE(1970,1,1)</f>
        <v>42151.905717592599</v>
      </c>
      <c r="T3940" s="8">
        <f>(((I3940/60)/60)/24)+DATE(1970,1,1)</f>
        <v>42182.905717592599</v>
      </c>
      <c r="U3940" s="8">
        <f>VALUE(+LEFT(S3940,5))</f>
        <v>42151</v>
      </c>
      <c r="V3940" t="str">
        <f>VLOOKUP(D3940,X$2:Y$13,2)</f>
        <v>1000 to 4999</v>
      </c>
    </row>
    <row r="3941" spans="1:22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>+E3941/D3941</f>
        <v>1E-3</v>
      </c>
      <c r="P3941">
        <f>AVERAGE(E3941/L3941)</f>
        <v>5</v>
      </c>
      <c r="Q3941" t="str">
        <f>LEFT(N3941,SEARCH("/",N3941)-1)</f>
        <v>theater</v>
      </c>
      <c r="R3941" t="str">
        <f>RIGHT(N3941,LEN(N3941)-SEARCH("/",N3941))</f>
        <v>plays</v>
      </c>
      <c r="S3941" s="8">
        <f>(((J3941/60)/60)/24)+DATE(1970,1,1)</f>
        <v>41915.400219907409</v>
      </c>
      <c r="T3941" s="8">
        <f>(((I3941/60)/60)/24)+DATE(1970,1,1)</f>
        <v>41919.1875</v>
      </c>
      <c r="U3941" s="8">
        <f>VALUE(+LEFT(S3941,5))</f>
        <v>41915</v>
      </c>
      <c r="V3941" t="str">
        <f>VLOOKUP(D3941,X$2:Y$13,2)</f>
        <v>5000 to 9999</v>
      </c>
    </row>
    <row r="3942" spans="1:22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>+E3942/D3942</f>
        <v>2.2000000000000001E-3</v>
      </c>
      <c r="P3942">
        <f>AVERAGE(E3942/L3942)</f>
        <v>5.5</v>
      </c>
      <c r="Q3942" t="str">
        <f>LEFT(N3942,SEARCH("/",N3942)-1)</f>
        <v>theater</v>
      </c>
      <c r="R3942" t="str">
        <f>RIGHT(N3942,LEN(N3942)-SEARCH("/",N3942))</f>
        <v>plays</v>
      </c>
      <c r="S3942" s="8">
        <f>(((J3942/60)/60)/24)+DATE(1970,1,1)</f>
        <v>41961.492488425924</v>
      </c>
      <c r="T3942" s="8">
        <f>(((I3942/60)/60)/24)+DATE(1970,1,1)</f>
        <v>42006.492488425924</v>
      </c>
      <c r="U3942" s="8">
        <f>VALUE(+LEFT(S3942,5))</f>
        <v>41961</v>
      </c>
      <c r="V3942" t="str">
        <f>VLOOKUP(D3942,X$2:Y$13,2)</f>
        <v>5000 to 9999</v>
      </c>
    </row>
    <row r="3943" spans="1:22" ht="43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>+E3943/D3943</f>
        <v>9.0909090909090905E-3</v>
      </c>
      <c r="P3943">
        <f>AVERAGE(E3943/L3943)</f>
        <v>25</v>
      </c>
      <c r="Q3943" t="str">
        <f>LEFT(N3943,SEARCH("/",N3943)-1)</f>
        <v>theater</v>
      </c>
      <c r="R3943" t="str">
        <f>RIGHT(N3943,LEN(N3943)-SEARCH("/",N3943))</f>
        <v>plays</v>
      </c>
      <c r="S3943" s="8">
        <f>(((J3943/60)/60)/24)+DATE(1970,1,1)</f>
        <v>41940.587233796294</v>
      </c>
      <c r="T3943" s="8">
        <f>(((I3943/60)/60)/24)+DATE(1970,1,1)</f>
        <v>41968.041666666672</v>
      </c>
      <c r="U3943" s="8">
        <f>VALUE(+LEFT(S3943,5))</f>
        <v>41940</v>
      </c>
      <c r="V3943" t="str">
        <f>VLOOKUP(D3943,X$2:Y$13,2)</f>
        <v>5000 to 9999</v>
      </c>
    </row>
    <row r="3944" spans="1:22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>+E3944/D3944</f>
        <v>0</v>
      </c>
      <c r="P3944" t="e">
        <f>AVERAGE(E3944/L3944)</f>
        <v>#DIV/0!</v>
      </c>
      <c r="Q3944" t="str">
        <f>LEFT(N3944,SEARCH("/",N3944)-1)</f>
        <v>theater</v>
      </c>
      <c r="R3944" t="str">
        <f>RIGHT(N3944,LEN(N3944)-SEARCH("/",N3944))</f>
        <v>plays</v>
      </c>
      <c r="S3944" s="8">
        <f>(((J3944/60)/60)/24)+DATE(1970,1,1)</f>
        <v>42111.904097222221</v>
      </c>
      <c r="T3944" s="8">
        <f>(((I3944/60)/60)/24)+DATE(1970,1,1)</f>
        <v>42171.904097222221</v>
      </c>
      <c r="U3944" s="8">
        <f>VALUE(+LEFT(S3944,5))</f>
        <v>42111</v>
      </c>
      <c r="V3944" t="str">
        <f>VLOOKUP(D3944,X$2:Y$13,2)</f>
        <v>1000 to 4999</v>
      </c>
    </row>
    <row r="3945" spans="1:22" ht="28.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>+E3945/D3945</f>
        <v>0.35639999999999999</v>
      </c>
      <c r="P3945">
        <f>AVERAGE(E3945/L3945)</f>
        <v>137.07692307692307</v>
      </c>
      <c r="Q3945" t="str">
        <f>LEFT(N3945,SEARCH("/",N3945)-1)</f>
        <v>theater</v>
      </c>
      <c r="R3945" t="str">
        <f>RIGHT(N3945,LEN(N3945)-SEARCH("/",N3945))</f>
        <v>plays</v>
      </c>
      <c r="S3945" s="8">
        <f>(((J3945/60)/60)/24)+DATE(1970,1,1)</f>
        <v>42279.778564814813</v>
      </c>
      <c r="T3945" s="8">
        <f>(((I3945/60)/60)/24)+DATE(1970,1,1)</f>
        <v>42310.701388888891</v>
      </c>
      <c r="U3945" s="8">
        <f>VALUE(+LEFT(S3945,5))</f>
        <v>42279</v>
      </c>
      <c r="V3945" t="str">
        <f>VLOOKUP(D3945,X$2:Y$13,2)</f>
        <v>5000 to 9999</v>
      </c>
    </row>
    <row r="3946" spans="1:22" ht="43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>+E3946/D3946</f>
        <v>0</v>
      </c>
      <c r="P3946" t="e">
        <f>AVERAGE(E3946/L3946)</f>
        <v>#DIV/0!</v>
      </c>
      <c r="Q3946" t="str">
        <f>LEFT(N3946,SEARCH("/",N3946)-1)</f>
        <v>theater</v>
      </c>
      <c r="R3946" t="str">
        <f>RIGHT(N3946,LEN(N3946)-SEARCH("/",N3946))</f>
        <v>plays</v>
      </c>
      <c r="S3946" s="8">
        <f>(((J3946/60)/60)/24)+DATE(1970,1,1)</f>
        <v>42213.662905092591</v>
      </c>
      <c r="T3946" s="8">
        <f>(((I3946/60)/60)/24)+DATE(1970,1,1)</f>
        <v>42243.662905092591</v>
      </c>
      <c r="U3946" s="8">
        <f>VALUE(+LEFT(S3946,5))</f>
        <v>42213</v>
      </c>
      <c r="V3946" t="str">
        <f>VLOOKUP(D3946,X$2:Y$13,2)</f>
        <v>5000 to 9999</v>
      </c>
    </row>
    <row r="3947" spans="1:22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>+E3947/D3947</f>
        <v>2.5000000000000001E-3</v>
      </c>
      <c r="P3947">
        <f>AVERAGE(E3947/L3947)</f>
        <v>5</v>
      </c>
      <c r="Q3947" t="str">
        <f>LEFT(N3947,SEARCH("/",N3947)-1)</f>
        <v>theater</v>
      </c>
      <c r="R3947" t="str">
        <f>RIGHT(N3947,LEN(N3947)-SEARCH("/",N3947))</f>
        <v>plays</v>
      </c>
      <c r="S3947" s="8">
        <f>(((J3947/60)/60)/24)+DATE(1970,1,1)</f>
        <v>42109.801712962959</v>
      </c>
      <c r="T3947" s="8">
        <f>(((I3947/60)/60)/24)+DATE(1970,1,1)</f>
        <v>42139.801712962959</v>
      </c>
      <c r="U3947" s="8">
        <f>VALUE(+LEFT(S3947,5))</f>
        <v>42109</v>
      </c>
      <c r="V3947" t="str">
        <f>VLOOKUP(D3947,X$2:Y$13,2)</f>
        <v>1000 to 4999</v>
      </c>
    </row>
    <row r="3948" spans="1:22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>+E3948/D3948</f>
        <v>3.2500000000000001E-2</v>
      </c>
      <c r="P3948">
        <f>AVERAGE(E3948/L3948)</f>
        <v>39</v>
      </c>
      <c r="Q3948" t="str">
        <f>LEFT(N3948,SEARCH("/",N3948)-1)</f>
        <v>theater</v>
      </c>
      <c r="R3948" t="str">
        <f>RIGHT(N3948,LEN(N3948)-SEARCH("/",N3948))</f>
        <v>plays</v>
      </c>
      <c r="S3948" s="8">
        <f>(((J3948/60)/60)/24)+DATE(1970,1,1)</f>
        <v>42031.833587962959</v>
      </c>
      <c r="T3948" s="8">
        <f>(((I3948/60)/60)/24)+DATE(1970,1,1)</f>
        <v>42063.333333333328</v>
      </c>
      <c r="U3948" s="8">
        <f>VALUE(+LEFT(S3948,5))</f>
        <v>42031</v>
      </c>
      <c r="V3948" t="str">
        <f>VLOOKUP(D3948,X$2:Y$13,2)</f>
        <v>5000 to 9999</v>
      </c>
    </row>
    <row r="3949" spans="1:22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>+E3949/D3949</f>
        <v>3.3666666666666664E-2</v>
      </c>
      <c r="P3949">
        <f>AVERAGE(E3949/L3949)</f>
        <v>50.5</v>
      </c>
      <c r="Q3949" t="str">
        <f>LEFT(N3949,SEARCH("/",N3949)-1)</f>
        <v>theater</v>
      </c>
      <c r="R3949" t="str">
        <f>RIGHT(N3949,LEN(N3949)-SEARCH("/",N3949))</f>
        <v>plays</v>
      </c>
      <c r="S3949" s="8">
        <f>(((J3949/60)/60)/24)+DATE(1970,1,1)</f>
        <v>42615.142870370371</v>
      </c>
      <c r="T3949" s="8">
        <f>(((I3949/60)/60)/24)+DATE(1970,1,1)</f>
        <v>42645.142870370371</v>
      </c>
      <c r="U3949" s="8">
        <f>VALUE(+LEFT(S3949,5))</f>
        <v>42615</v>
      </c>
      <c r="V3949" t="str">
        <f>VLOOKUP(D3949,X$2:Y$13,2)</f>
        <v>1000 to 4999</v>
      </c>
    </row>
    <row r="3950" spans="1:22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>+E3950/D3950</f>
        <v>0</v>
      </c>
      <c r="P3950" t="e">
        <f>AVERAGE(E3950/L3950)</f>
        <v>#DIV/0!</v>
      </c>
      <c r="Q3950" t="str">
        <f>LEFT(N3950,SEARCH("/",N3950)-1)</f>
        <v>theater</v>
      </c>
      <c r="R3950" t="str">
        <f>RIGHT(N3950,LEN(N3950)-SEARCH("/",N3950))</f>
        <v>plays</v>
      </c>
      <c r="S3950" s="8">
        <f>(((J3950/60)/60)/24)+DATE(1970,1,1)</f>
        <v>41829.325497685182</v>
      </c>
      <c r="T3950" s="8">
        <f>(((I3950/60)/60)/24)+DATE(1970,1,1)</f>
        <v>41889.325497685182</v>
      </c>
      <c r="U3950" s="8">
        <f>VALUE(+LEFT(S3950,5))</f>
        <v>41829</v>
      </c>
      <c r="V3950" t="str">
        <f>VLOOKUP(D3950,X$2:Y$13,2)</f>
        <v>30000 to 34999</v>
      </c>
    </row>
    <row r="3951" spans="1:22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>+E3951/D3951</f>
        <v>0.15770000000000001</v>
      </c>
      <c r="P3951">
        <f>AVERAGE(E3951/L3951)</f>
        <v>49.28125</v>
      </c>
      <c r="Q3951" t="str">
        <f>LEFT(N3951,SEARCH("/",N3951)-1)</f>
        <v>theater</v>
      </c>
      <c r="R3951" t="str">
        <f>RIGHT(N3951,LEN(N3951)-SEARCH("/",N3951))</f>
        <v>plays</v>
      </c>
      <c r="S3951" s="8">
        <f>(((J3951/60)/60)/24)+DATE(1970,1,1)</f>
        <v>42016.120613425926</v>
      </c>
      <c r="T3951" s="8">
        <f>(((I3951/60)/60)/24)+DATE(1970,1,1)</f>
        <v>42046.120613425926</v>
      </c>
      <c r="U3951" s="8">
        <f>VALUE(+LEFT(S3951,5))</f>
        <v>42016</v>
      </c>
      <c r="V3951" t="str">
        <f>VLOOKUP(D3951,X$2:Y$13,2)</f>
        <v>10000 to 14999</v>
      </c>
    </row>
    <row r="3952" spans="1:22" ht="43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>+E3952/D3952</f>
        <v>6.2500000000000003E-3</v>
      </c>
      <c r="P3952">
        <f>AVERAGE(E3952/L3952)</f>
        <v>25</v>
      </c>
      <c r="Q3952" t="str">
        <f>LEFT(N3952,SEARCH("/",N3952)-1)</f>
        <v>theater</v>
      </c>
      <c r="R3952" t="str">
        <f>RIGHT(N3952,LEN(N3952)-SEARCH("/",N3952))</f>
        <v>plays</v>
      </c>
      <c r="S3952" s="8">
        <f>(((J3952/60)/60)/24)+DATE(1970,1,1)</f>
        <v>42439.702314814815</v>
      </c>
      <c r="T3952" s="8">
        <f>(((I3952/60)/60)/24)+DATE(1970,1,1)</f>
        <v>42468.774305555555</v>
      </c>
      <c r="U3952" s="8">
        <f>VALUE(+LEFT(S3952,5))</f>
        <v>42439</v>
      </c>
      <c r="V3952" t="str">
        <f>VLOOKUP(D3952,X$2:Y$13,2)</f>
        <v>1000 to 4999</v>
      </c>
    </row>
    <row r="3953" spans="1:22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>+E3953/D3953</f>
        <v>5.0000000000000004E-6</v>
      </c>
      <c r="P3953">
        <f>AVERAGE(E3953/L3953)</f>
        <v>1</v>
      </c>
      <c r="Q3953" t="str">
        <f>LEFT(N3953,SEARCH("/",N3953)-1)</f>
        <v>theater</v>
      </c>
      <c r="R3953" t="str">
        <f>RIGHT(N3953,LEN(N3953)-SEARCH("/",N3953))</f>
        <v>plays</v>
      </c>
      <c r="S3953" s="8">
        <f>(((J3953/60)/60)/24)+DATE(1970,1,1)</f>
        <v>42433.825717592597</v>
      </c>
      <c r="T3953" s="8">
        <f>(((I3953/60)/60)/24)+DATE(1970,1,1)</f>
        <v>42493.784050925926</v>
      </c>
      <c r="U3953" s="8">
        <f>VALUE(+LEFT(S3953,5))</f>
        <v>42433</v>
      </c>
      <c r="V3953" t="str">
        <f>VLOOKUP(D3953,X$2:Y$13,2)</f>
        <v>Greater than or equal to 50000</v>
      </c>
    </row>
    <row r="3954" spans="1:22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>+E3954/D3954</f>
        <v>9.6153846153846159E-4</v>
      </c>
      <c r="P3954">
        <f>AVERAGE(E3954/L3954)</f>
        <v>25</v>
      </c>
      <c r="Q3954" t="str">
        <f>LEFT(N3954,SEARCH("/",N3954)-1)</f>
        <v>theater</v>
      </c>
      <c r="R3954" t="str">
        <f>RIGHT(N3954,LEN(N3954)-SEARCH("/",N3954))</f>
        <v>plays</v>
      </c>
      <c r="S3954" s="8">
        <f>(((J3954/60)/60)/24)+DATE(1970,1,1)</f>
        <v>42243.790393518517</v>
      </c>
      <c r="T3954" s="8">
        <f>(((I3954/60)/60)/24)+DATE(1970,1,1)</f>
        <v>42303.790393518517</v>
      </c>
      <c r="U3954" s="8">
        <f>VALUE(+LEFT(S3954,5))</f>
        <v>42243</v>
      </c>
      <c r="V3954" t="str">
        <f>VLOOKUP(D3954,X$2:Y$13,2)</f>
        <v>25000 to 29999</v>
      </c>
    </row>
    <row r="3955" spans="1:22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>+E3955/D3955</f>
        <v>0</v>
      </c>
      <c r="P3955" t="e">
        <f>AVERAGE(E3955/L3955)</f>
        <v>#DIV/0!</v>
      </c>
      <c r="Q3955" t="str">
        <f>LEFT(N3955,SEARCH("/",N3955)-1)</f>
        <v>theater</v>
      </c>
      <c r="R3955" t="str">
        <f>RIGHT(N3955,LEN(N3955)-SEARCH("/",N3955))</f>
        <v>plays</v>
      </c>
      <c r="S3955" s="8">
        <f>(((J3955/60)/60)/24)+DATE(1970,1,1)</f>
        <v>42550.048449074078</v>
      </c>
      <c r="T3955" s="8">
        <f>(((I3955/60)/60)/24)+DATE(1970,1,1)</f>
        <v>42580.978472222225</v>
      </c>
      <c r="U3955" s="8">
        <f>VALUE(+LEFT(S3955,5))</f>
        <v>42550</v>
      </c>
      <c r="V3955" t="str">
        <f>VLOOKUP(D3955,X$2:Y$13,2)</f>
        <v>15000 to 19999</v>
      </c>
    </row>
    <row r="3956" spans="1:22" ht="43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>+E3956/D3956</f>
        <v>0</v>
      </c>
      <c r="P3956" t="e">
        <f>AVERAGE(E3956/L3956)</f>
        <v>#DIV/0!</v>
      </c>
      <c r="Q3956" t="str">
        <f>LEFT(N3956,SEARCH("/",N3956)-1)</f>
        <v>theater</v>
      </c>
      <c r="R3956" t="str">
        <f>RIGHT(N3956,LEN(N3956)-SEARCH("/",N3956))</f>
        <v>plays</v>
      </c>
      <c r="S3956" s="8">
        <f>(((J3956/60)/60)/24)+DATE(1970,1,1)</f>
        <v>41774.651203703703</v>
      </c>
      <c r="T3956" s="8">
        <f>(((I3956/60)/60)/24)+DATE(1970,1,1)</f>
        <v>41834.651203703703</v>
      </c>
      <c r="U3956" s="8">
        <f>VALUE(+LEFT(S3956,5))</f>
        <v>41774</v>
      </c>
      <c r="V3956" t="str">
        <f>VLOOKUP(D3956,X$2:Y$13,2)</f>
        <v>25000 to 29999</v>
      </c>
    </row>
    <row r="3957" spans="1:22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>+E3957/D3957</f>
        <v>0.24285714285714285</v>
      </c>
      <c r="P3957">
        <f>AVERAGE(E3957/L3957)</f>
        <v>53.125</v>
      </c>
      <c r="Q3957" t="str">
        <f>LEFT(N3957,SEARCH("/",N3957)-1)</f>
        <v>theater</v>
      </c>
      <c r="R3957" t="str">
        <f>RIGHT(N3957,LEN(N3957)-SEARCH("/",N3957))</f>
        <v>plays</v>
      </c>
      <c r="S3957" s="8">
        <f>(((J3957/60)/60)/24)+DATE(1970,1,1)</f>
        <v>42306.848854166667</v>
      </c>
      <c r="T3957" s="8">
        <f>(((I3957/60)/60)/24)+DATE(1970,1,1)</f>
        <v>42336.890520833331</v>
      </c>
      <c r="U3957" s="8">
        <f>VALUE(+LEFT(S3957,5))</f>
        <v>42306</v>
      </c>
      <c r="V3957" t="str">
        <f>VLOOKUP(D3957,X$2:Y$13,2)</f>
        <v>1000 to 4999</v>
      </c>
    </row>
    <row r="3958" spans="1:22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>+E3958/D3958</f>
        <v>0</v>
      </c>
      <c r="P3958" t="e">
        <f>AVERAGE(E3958/L3958)</f>
        <v>#DIV/0!</v>
      </c>
      <c r="Q3958" t="str">
        <f>LEFT(N3958,SEARCH("/",N3958)-1)</f>
        <v>theater</v>
      </c>
      <c r="R3958" t="str">
        <f>RIGHT(N3958,LEN(N3958)-SEARCH("/",N3958))</f>
        <v>plays</v>
      </c>
      <c r="S3958" s="8">
        <f>(((J3958/60)/60)/24)+DATE(1970,1,1)</f>
        <v>42457.932025462964</v>
      </c>
      <c r="T3958" s="8">
        <f>(((I3958/60)/60)/24)+DATE(1970,1,1)</f>
        <v>42485.013888888891</v>
      </c>
      <c r="U3958" s="8">
        <f>VALUE(+LEFT(S3958,5))</f>
        <v>42457</v>
      </c>
      <c r="V3958" t="str">
        <f>VLOOKUP(D3958,X$2:Y$13,2)</f>
        <v>5000 to 9999</v>
      </c>
    </row>
    <row r="3959" spans="1:22" ht="28.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>+E3959/D3959</f>
        <v>2.5000000000000001E-4</v>
      </c>
      <c r="P3959">
        <f>AVERAGE(E3959/L3959)</f>
        <v>7</v>
      </c>
      <c r="Q3959" t="str">
        <f>LEFT(N3959,SEARCH("/",N3959)-1)</f>
        <v>theater</v>
      </c>
      <c r="R3959" t="str">
        <f>RIGHT(N3959,LEN(N3959)-SEARCH("/",N3959))</f>
        <v>plays</v>
      </c>
      <c r="S3959" s="8">
        <f>(((J3959/60)/60)/24)+DATE(1970,1,1)</f>
        <v>42513.976319444439</v>
      </c>
      <c r="T3959" s="8">
        <f>(((I3959/60)/60)/24)+DATE(1970,1,1)</f>
        <v>42559.976319444439</v>
      </c>
      <c r="U3959" s="8">
        <f>VALUE(+LEFT(S3959,5))</f>
        <v>42513</v>
      </c>
      <c r="V3959" t="str">
        <f>VLOOKUP(D3959,X$2:Y$13,2)</f>
        <v>25000 to 29999</v>
      </c>
    </row>
    <row r="3960" spans="1:22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>+E3960/D3960</f>
        <v>0.32050000000000001</v>
      </c>
      <c r="P3960">
        <f>AVERAGE(E3960/L3960)</f>
        <v>40.0625</v>
      </c>
      <c r="Q3960" t="str">
        <f>LEFT(N3960,SEARCH("/",N3960)-1)</f>
        <v>theater</v>
      </c>
      <c r="R3960" t="str">
        <f>RIGHT(N3960,LEN(N3960)-SEARCH("/",N3960))</f>
        <v>plays</v>
      </c>
      <c r="S3960" s="8">
        <f>(((J3960/60)/60)/24)+DATE(1970,1,1)</f>
        <v>41816.950370370374</v>
      </c>
      <c r="T3960" s="8">
        <f>(((I3960/60)/60)/24)+DATE(1970,1,1)</f>
        <v>41853.583333333336</v>
      </c>
      <c r="U3960" s="8">
        <f>VALUE(+LEFT(S3960,5))</f>
        <v>41816</v>
      </c>
      <c r="V3960" t="str">
        <f>VLOOKUP(D3960,X$2:Y$13,2)</f>
        <v>1000 to 4999</v>
      </c>
    </row>
    <row r="3961" spans="1:22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>+E3961/D3961</f>
        <v>0.24333333333333335</v>
      </c>
      <c r="P3961">
        <f>AVERAGE(E3961/L3961)</f>
        <v>24.333333333333332</v>
      </c>
      <c r="Q3961" t="str">
        <f>LEFT(N3961,SEARCH("/",N3961)-1)</f>
        <v>theater</v>
      </c>
      <c r="R3961" t="str">
        <f>RIGHT(N3961,LEN(N3961)-SEARCH("/",N3961))</f>
        <v>plays</v>
      </c>
      <c r="S3961" s="8">
        <f>(((J3961/60)/60)/24)+DATE(1970,1,1)</f>
        <v>41880.788842592592</v>
      </c>
      <c r="T3961" s="8">
        <f>(((I3961/60)/60)/24)+DATE(1970,1,1)</f>
        <v>41910.788842592592</v>
      </c>
      <c r="U3961" s="8">
        <f>VALUE(+LEFT(S3961,5))</f>
        <v>41880</v>
      </c>
      <c r="V3961" t="str">
        <f>VLOOKUP(D3961,X$2:Y$13,2)</f>
        <v>1000 to 4999</v>
      </c>
    </row>
    <row r="3962" spans="1:22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>+E3962/D3962</f>
        <v>1.4999999999999999E-2</v>
      </c>
      <c r="P3962">
        <f>AVERAGE(E3962/L3962)</f>
        <v>11.25</v>
      </c>
      <c r="Q3962" t="str">
        <f>LEFT(N3962,SEARCH("/",N3962)-1)</f>
        <v>theater</v>
      </c>
      <c r="R3962" t="str">
        <f>RIGHT(N3962,LEN(N3962)-SEARCH("/",N3962))</f>
        <v>plays</v>
      </c>
      <c r="S3962" s="8">
        <f>(((J3962/60)/60)/24)+DATE(1970,1,1)</f>
        <v>42342.845555555556</v>
      </c>
      <c r="T3962" s="8">
        <f>(((I3962/60)/60)/24)+DATE(1970,1,1)</f>
        <v>42372.845555555556</v>
      </c>
      <c r="U3962" s="8">
        <f>VALUE(+LEFT(S3962,5))</f>
        <v>42342</v>
      </c>
      <c r="V3962" t="str">
        <f>VLOOKUP(D3962,X$2:Y$13,2)</f>
        <v>1000 to 4999</v>
      </c>
    </row>
    <row r="3963" spans="1:22" ht="43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>+E3963/D3963</f>
        <v>4.1999999999999997E-3</v>
      </c>
      <c r="P3963">
        <f>AVERAGE(E3963/L3963)</f>
        <v>10.5</v>
      </c>
      <c r="Q3963" t="str">
        <f>LEFT(N3963,SEARCH("/",N3963)-1)</f>
        <v>theater</v>
      </c>
      <c r="R3963" t="str">
        <f>RIGHT(N3963,LEN(N3963)-SEARCH("/",N3963))</f>
        <v>plays</v>
      </c>
      <c r="S3963" s="8">
        <f>(((J3963/60)/60)/24)+DATE(1970,1,1)</f>
        <v>41745.891319444447</v>
      </c>
      <c r="T3963" s="8">
        <f>(((I3963/60)/60)/24)+DATE(1970,1,1)</f>
        <v>41767.891319444447</v>
      </c>
      <c r="U3963" s="8">
        <f>VALUE(+LEFT(S3963,5))</f>
        <v>41745</v>
      </c>
      <c r="V3963" t="str">
        <f>VLOOKUP(D3963,X$2:Y$13,2)</f>
        <v>5000 to 9999</v>
      </c>
    </row>
    <row r="3964" spans="1:22" ht="43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>+E3964/D3964</f>
        <v>3.214285714285714E-2</v>
      </c>
      <c r="P3964">
        <f>AVERAGE(E3964/L3964)</f>
        <v>15</v>
      </c>
      <c r="Q3964" t="str">
        <f>LEFT(N3964,SEARCH("/",N3964)-1)</f>
        <v>theater</v>
      </c>
      <c r="R3964" t="str">
        <f>RIGHT(N3964,LEN(N3964)-SEARCH("/",N3964))</f>
        <v>plays</v>
      </c>
      <c r="S3964" s="8">
        <f>(((J3964/60)/60)/24)+DATE(1970,1,1)</f>
        <v>42311.621458333335</v>
      </c>
      <c r="T3964" s="8">
        <f>(((I3964/60)/60)/24)+DATE(1970,1,1)</f>
        <v>42336.621458333335</v>
      </c>
      <c r="U3964" s="8">
        <f>VALUE(+LEFT(S3964,5))</f>
        <v>42311</v>
      </c>
      <c r="V3964" t="str">
        <f>VLOOKUP(D3964,X$2:Y$13,2)</f>
        <v>1000 to 4999</v>
      </c>
    </row>
    <row r="3965" spans="1:22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>+E3965/D3965</f>
        <v>0</v>
      </c>
      <c r="P3965" t="e">
        <f>AVERAGE(E3965/L3965)</f>
        <v>#DIV/0!</v>
      </c>
      <c r="Q3965" t="str">
        <f>LEFT(N3965,SEARCH("/",N3965)-1)</f>
        <v>theater</v>
      </c>
      <c r="R3965" t="str">
        <f>RIGHT(N3965,LEN(N3965)-SEARCH("/",N3965))</f>
        <v>plays</v>
      </c>
      <c r="S3965" s="8">
        <f>(((J3965/60)/60)/24)+DATE(1970,1,1)</f>
        <v>42296.154131944444</v>
      </c>
      <c r="T3965" s="8">
        <f>(((I3965/60)/60)/24)+DATE(1970,1,1)</f>
        <v>42326.195798611108</v>
      </c>
      <c r="U3965" s="8">
        <f>VALUE(+LEFT(S3965,5))</f>
        <v>42296</v>
      </c>
      <c r="V3965" t="str">
        <f>VLOOKUP(D3965,X$2:Y$13,2)</f>
        <v>10000 to 14999</v>
      </c>
    </row>
    <row r="3966" spans="1:22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>+E3966/D3966</f>
        <v>6.3E-2</v>
      </c>
      <c r="P3966">
        <f>AVERAGE(E3966/L3966)</f>
        <v>42</v>
      </c>
      <c r="Q3966" t="str">
        <f>LEFT(N3966,SEARCH("/",N3966)-1)</f>
        <v>theater</v>
      </c>
      <c r="R3966" t="str">
        <f>RIGHT(N3966,LEN(N3966)-SEARCH("/",N3966))</f>
        <v>plays</v>
      </c>
      <c r="S3966" s="8">
        <f>(((J3966/60)/60)/24)+DATE(1970,1,1)</f>
        <v>42053.722060185188</v>
      </c>
      <c r="T3966" s="8">
        <f>(((I3966/60)/60)/24)+DATE(1970,1,1)</f>
        <v>42113.680393518516</v>
      </c>
      <c r="U3966" s="8">
        <f>VALUE(+LEFT(S3966,5))</f>
        <v>42053</v>
      </c>
      <c r="V3966" t="str">
        <f>VLOOKUP(D3966,X$2:Y$13,2)</f>
        <v>1000 to 4999</v>
      </c>
    </row>
    <row r="3967" spans="1:22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>+E3967/D3967</f>
        <v>0.14249999999999999</v>
      </c>
      <c r="P3967">
        <f>AVERAGE(E3967/L3967)</f>
        <v>71.25</v>
      </c>
      <c r="Q3967" t="str">
        <f>LEFT(N3967,SEARCH("/",N3967)-1)</f>
        <v>theater</v>
      </c>
      <c r="R3967" t="str">
        <f>RIGHT(N3967,LEN(N3967)-SEARCH("/",N3967))</f>
        <v>plays</v>
      </c>
      <c r="S3967" s="8">
        <f>(((J3967/60)/60)/24)+DATE(1970,1,1)</f>
        <v>42414.235879629632</v>
      </c>
      <c r="T3967" s="8">
        <f>(((I3967/60)/60)/24)+DATE(1970,1,1)</f>
        <v>42474.194212962961</v>
      </c>
      <c r="U3967" s="8">
        <f>VALUE(+LEFT(S3967,5))</f>
        <v>42414</v>
      </c>
      <c r="V3967" t="str">
        <f>VLOOKUP(D3967,X$2:Y$13,2)</f>
        <v>1000 to 4999</v>
      </c>
    </row>
    <row r="3968" spans="1:22" ht="43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>+E3968/D3968</f>
        <v>6.0000000000000001E-3</v>
      </c>
      <c r="P3968">
        <f>AVERAGE(E3968/L3968)</f>
        <v>22.5</v>
      </c>
      <c r="Q3968" t="str">
        <f>LEFT(N3968,SEARCH("/",N3968)-1)</f>
        <v>theater</v>
      </c>
      <c r="R3968" t="str">
        <f>RIGHT(N3968,LEN(N3968)-SEARCH("/",N3968))</f>
        <v>plays</v>
      </c>
      <c r="S3968" s="8">
        <f>(((J3968/60)/60)/24)+DATE(1970,1,1)</f>
        <v>41801.711550925924</v>
      </c>
      <c r="T3968" s="8">
        <f>(((I3968/60)/60)/24)+DATE(1970,1,1)</f>
        <v>41844.124305555553</v>
      </c>
      <c r="U3968" s="8">
        <f>VALUE(+LEFT(S3968,5))</f>
        <v>41801</v>
      </c>
      <c r="V3968" t="str">
        <f>VLOOKUP(D3968,X$2:Y$13,2)</f>
        <v>5000 to 9999</v>
      </c>
    </row>
    <row r="3969" spans="1:22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>+E3969/D3969</f>
        <v>0.2411764705882353</v>
      </c>
      <c r="P3969">
        <f>AVERAGE(E3969/L3969)</f>
        <v>41</v>
      </c>
      <c r="Q3969" t="str">
        <f>LEFT(N3969,SEARCH("/",N3969)-1)</f>
        <v>theater</v>
      </c>
      <c r="R3969" t="str">
        <f>RIGHT(N3969,LEN(N3969)-SEARCH("/",N3969))</f>
        <v>plays</v>
      </c>
      <c r="S3969" s="8">
        <f>(((J3969/60)/60)/24)+DATE(1970,1,1)</f>
        <v>42770.290590277778</v>
      </c>
      <c r="T3969" s="8">
        <f>(((I3969/60)/60)/24)+DATE(1970,1,1)</f>
        <v>42800.290590277778</v>
      </c>
      <c r="U3969" s="8">
        <f>VALUE(+LEFT(S3969,5))</f>
        <v>42770</v>
      </c>
      <c r="V3969" t="str">
        <f>VLOOKUP(D3969,X$2:Y$13,2)</f>
        <v>1000 to 4999</v>
      </c>
    </row>
    <row r="3970" spans="1:22" ht="28.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>+E3970/D3970</f>
        <v>0.10539999999999999</v>
      </c>
      <c r="P3970">
        <f>AVERAGE(E3970/L3970)</f>
        <v>47.909090909090907</v>
      </c>
      <c r="Q3970" t="str">
        <f>LEFT(N3970,SEARCH("/",N3970)-1)</f>
        <v>theater</v>
      </c>
      <c r="R3970" t="str">
        <f>RIGHT(N3970,LEN(N3970)-SEARCH("/",N3970))</f>
        <v>plays</v>
      </c>
      <c r="S3970" s="8">
        <f>(((J3970/60)/60)/24)+DATE(1970,1,1)</f>
        <v>42452.815659722226</v>
      </c>
      <c r="T3970" s="8">
        <f>(((I3970/60)/60)/24)+DATE(1970,1,1)</f>
        <v>42512.815659722226</v>
      </c>
      <c r="U3970" s="8">
        <f>VALUE(+LEFT(S3970,5))</f>
        <v>42452</v>
      </c>
      <c r="V3970" t="str">
        <f>VLOOKUP(D3970,X$2:Y$13,2)</f>
        <v>5000 to 9999</v>
      </c>
    </row>
    <row r="3971" spans="1:22" ht="43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>+E3971/D3971</f>
        <v>7.4690265486725665E-2</v>
      </c>
      <c r="P3971">
        <f>AVERAGE(E3971/L3971)</f>
        <v>35.166666666666664</v>
      </c>
      <c r="Q3971" t="str">
        <f>LEFT(N3971,SEARCH("/",N3971)-1)</f>
        <v>theater</v>
      </c>
      <c r="R3971" t="str">
        <f>RIGHT(N3971,LEN(N3971)-SEARCH("/",N3971))</f>
        <v>plays</v>
      </c>
      <c r="S3971" s="8">
        <f>(((J3971/60)/60)/24)+DATE(1970,1,1)</f>
        <v>42601.854699074072</v>
      </c>
      <c r="T3971" s="8">
        <f>(((I3971/60)/60)/24)+DATE(1970,1,1)</f>
        <v>42611.163194444445</v>
      </c>
      <c r="U3971" s="8">
        <f>VALUE(+LEFT(S3971,5))</f>
        <v>42601</v>
      </c>
      <c r="V3971" t="str">
        <f>VLOOKUP(D3971,X$2:Y$13,2)</f>
        <v>1000 to 4999</v>
      </c>
    </row>
    <row r="3972" spans="1:22" ht="43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>+E3972/D3972</f>
        <v>7.3333333333333334E-4</v>
      </c>
      <c r="P3972">
        <f>AVERAGE(E3972/L3972)</f>
        <v>5.5</v>
      </c>
      <c r="Q3972" t="str">
        <f>LEFT(N3972,SEARCH("/",N3972)-1)</f>
        <v>theater</v>
      </c>
      <c r="R3972" t="str">
        <f>RIGHT(N3972,LEN(N3972)-SEARCH("/",N3972))</f>
        <v>plays</v>
      </c>
      <c r="S3972" s="8">
        <f>(((J3972/60)/60)/24)+DATE(1970,1,1)</f>
        <v>42447.863553240735</v>
      </c>
      <c r="T3972" s="8">
        <f>(((I3972/60)/60)/24)+DATE(1970,1,1)</f>
        <v>42477.863553240735</v>
      </c>
      <c r="U3972" s="8">
        <f>VALUE(+LEFT(S3972,5))</f>
        <v>42447</v>
      </c>
      <c r="V3972" t="str">
        <f>VLOOKUP(D3972,X$2:Y$13,2)</f>
        <v>15000 to 19999</v>
      </c>
    </row>
    <row r="3973" spans="1:22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>+E3973/D3973</f>
        <v>9.7142857142857135E-3</v>
      </c>
      <c r="P3973">
        <f>AVERAGE(E3973/L3973)</f>
        <v>22.666666666666668</v>
      </c>
      <c r="Q3973" t="str">
        <f>LEFT(N3973,SEARCH("/",N3973)-1)</f>
        <v>theater</v>
      </c>
      <c r="R3973" t="str">
        <f>RIGHT(N3973,LEN(N3973)-SEARCH("/",N3973))</f>
        <v>plays</v>
      </c>
      <c r="S3973" s="8">
        <f>(((J3973/60)/60)/24)+DATE(1970,1,1)</f>
        <v>41811.536180555559</v>
      </c>
      <c r="T3973" s="8">
        <f>(((I3973/60)/60)/24)+DATE(1970,1,1)</f>
        <v>41841.536180555559</v>
      </c>
      <c r="U3973" s="8">
        <f>VALUE(+LEFT(S3973,5))</f>
        <v>41811</v>
      </c>
      <c r="V3973" t="str">
        <f>VLOOKUP(D3973,X$2:Y$13,2)</f>
        <v>10000 to 14999</v>
      </c>
    </row>
    <row r="3974" spans="1:22" ht="28.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>+E3974/D3974</f>
        <v>0.21099999999999999</v>
      </c>
      <c r="P3974">
        <f>AVERAGE(E3974/L3974)</f>
        <v>26.375</v>
      </c>
      <c r="Q3974" t="str">
        <f>LEFT(N3974,SEARCH("/",N3974)-1)</f>
        <v>theater</v>
      </c>
      <c r="R3974" t="str">
        <f>RIGHT(N3974,LEN(N3974)-SEARCH("/",N3974))</f>
        <v>plays</v>
      </c>
      <c r="S3974" s="8">
        <f>(((J3974/60)/60)/24)+DATE(1970,1,1)</f>
        <v>41981.067523148144</v>
      </c>
      <c r="T3974" s="8">
        <f>(((I3974/60)/60)/24)+DATE(1970,1,1)</f>
        <v>42041.067523148144</v>
      </c>
      <c r="U3974" s="8">
        <f>VALUE(+LEFT(S3974,5))</f>
        <v>41981</v>
      </c>
      <c r="V3974" t="str">
        <f>VLOOKUP(D3974,X$2:Y$13,2)</f>
        <v>1000 to 4999</v>
      </c>
    </row>
    <row r="3975" spans="1:22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>+E3975/D3975</f>
        <v>0.78100000000000003</v>
      </c>
      <c r="P3975">
        <f>AVERAGE(E3975/L3975)</f>
        <v>105.54054054054055</v>
      </c>
      <c r="Q3975" t="str">
        <f>LEFT(N3975,SEARCH("/",N3975)-1)</f>
        <v>theater</v>
      </c>
      <c r="R3975" t="str">
        <f>RIGHT(N3975,LEN(N3975)-SEARCH("/",N3975))</f>
        <v>plays</v>
      </c>
      <c r="S3975" s="8">
        <f>(((J3975/60)/60)/24)+DATE(1970,1,1)</f>
        <v>42469.68414351852</v>
      </c>
      <c r="T3975" s="8">
        <f>(((I3975/60)/60)/24)+DATE(1970,1,1)</f>
        <v>42499.166666666672</v>
      </c>
      <c r="U3975" s="8">
        <f>VALUE(+LEFT(S3975,5))</f>
        <v>42469</v>
      </c>
      <c r="V3975" t="str">
        <f>VLOOKUP(D3975,X$2:Y$13,2)</f>
        <v>5000 to 9999</v>
      </c>
    </row>
    <row r="3976" spans="1:22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>+E3976/D3976</f>
        <v>0.32</v>
      </c>
      <c r="P3976">
        <f>AVERAGE(E3976/L3976)</f>
        <v>29.09090909090909</v>
      </c>
      <c r="Q3976" t="str">
        <f>LEFT(N3976,SEARCH("/",N3976)-1)</f>
        <v>theater</v>
      </c>
      <c r="R3976" t="str">
        <f>RIGHT(N3976,LEN(N3976)-SEARCH("/",N3976))</f>
        <v>plays</v>
      </c>
      <c r="S3976" s="8">
        <f>(((J3976/60)/60)/24)+DATE(1970,1,1)</f>
        <v>42493.546851851846</v>
      </c>
      <c r="T3976" s="8">
        <f>(((I3976/60)/60)/24)+DATE(1970,1,1)</f>
        <v>42523.546851851846</v>
      </c>
      <c r="U3976" s="8">
        <f>VALUE(+LEFT(S3976,5))</f>
        <v>42493</v>
      </c>
      <c r="V3976" t="str">
        <f>VLOOKUP(D3976,X$2:Y$13,2)</f>
        <v>1000 to 4999</v>
      </c>
    </row>
    <row r="3977" spans="1:22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>+E3977/D3977</f>
        <v>0</v>
      </c>
      <c r="P3977" t="e">
        <f>AVERAGE(E3977/L3977)</f>
        <v>#DIV/0!</v>
      </c>
      <c r="Q3977" t="str">
        <f>LEFT(N3977,SEARCH("/",N3977)-1)</f>
        <v>theater</v>
      </c>
      <c r="R3977" t="str">
        <f>RIGHT(N3977,LEN(N3977)-SEARCH("/",N3977))</f>
        <v>plays</v>
      </c>
      <c r="S3977" s="8">
        <f>(((J3977/60)/60)/24)+DATE(1970,1,1)</f>
        <v>42534.866875</v>
      </c>
      <c r="T3977" s="8">
        <f>(((I3977/60)/60)/24)+DATE(1970,1,1)</f>
        <v>42564.866875</v>
      </c>
      <c r="U3977" s="8">
        <f>VALUE(+LEFT(S3977,5))</f>
        <v>42534</v>
      </c>
      <c r="V3977" t="str">
        <f>VLOOKUP(D3977,X$2:Y$13,2)</f>
        <v>Less than 1000</v>
      </c>
    </row>
    <row r="3978" spans="1:22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>+E3978/D3978</f>
        <v>0.47692307692307695</v>
      </c>
      <c r="P3978">
        <f>AVERAGE(E3978/L3978)</f>
        <v>62</v>
      </c>
      <c r="Q3978" t="str">
        <f>LEFT(N3978,SEARCH("/",N3978)-1)</f>
        <v>theater</v>
      </c>
      <c r="R3978" t="str">
        <f>RIGHT(N3978,LEN(N3978)-SEARCH("/",N3978))</f>
        <v>plays</v>
      </c>
      <c r="S3978" s="8">
        <f>(((J3978/60)/60)/24)+DATE(1970,1,1)</f>
        <v>41830.858344907407</v>
      </c>
      <c r="T3978" s="8">
        <f>(((I3978/60)/60)/24)+DATE(1970,1,1)</f>
        <v>41852.291666666664</v>
      </c>
      <c r="U3978" s="8">
        <f>VALUE(+LEFT(S3978,5))</f>
        <v>41830</v>
      </c>
      <c r="V3978" t="str">
        <f>VLOOKUP(D3978,X$2:Y$13,2)</f>
        <v>1000 to 4999</v>
      </c>
    </row>
    <row r="3979" spans="1:22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>+E3979/D3979</f>
        <v>1.4500000000000001E-2</v>
      </c>
      <c r="P3979">
        <f>AVERAGE(E3979/L3979)</f>
        <v>217.5</v>
      </c>
      <c r="Q3979" t="str">
        <f>LEFT(N3979,SEARCH("/",N3979)-1)</f>
        <v>theater</v>
      </c>
      <c r="R3979" t="str">
        <f>RIGHT(N3979,LEN(N3979)-SEARCH("/",N3979))</f>
        <v>plays</v>
      </c>
      <c r="S3979" s="8">
        <f>(((J3979/60)/60)/24)+DATE(1970,1,1)</f>
        <v>42543.788564814815</v>
      </c>
      <c r="T3979" s="8">
        <f>(((I3979/60)/60)/24)+DATE(1970,1,1)</f>
        <v>42573.788564814815</v>
      </c>
      <c r="U3979" s="8">
        <f>VALUE(+LEFT(S3979,5))</f>
        <v>42543</v>
      </c>
      <c r="V3979" t="str">
        <f>VLOOKUP(D3979,X$2:Y$13,2)</f>
        <v>Greater than or equal to 50000</v>
      </c>
    </row>
    <row r="3980" spans="1:22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>+E3980/D3980</f>
        <v>0.107</v>
      </c>
      <c r="P3980">
        <f>AVERAGE(E3980/L3980)</f>
        <v>26.75</v>
      </c>
      <c r="Q3980" t="str">
        <f>LEFT(N3980,SEARCH("/",N3980)-1)</f>
        <v>theater</v>
      </c>
      <c r="R3980" t="str">
        <f>RIGHT(N3980,LEN(N3980)-SEARCH("/",N3980))</f>
        <v>plays</v>
      </c>
      <c r="S3980" s="8">
        <f>(((J3980/60)/60)/24)+DATE(1970,1,1)</f>
        <v>41975.642974537041</v>
      </c>
      <c r="T3980" s="8">
        <f>(((I3980/60)/60)/24)+DATE(1970,1,1)</f>
        <v>42035.642974537041</v>
      </c>
      <c r="U3980" s="8">
        <f>VALUE(+LEFT(S3980,5))</f>
        <v>41975</v>
      </c>
      <c r="V3980" t="str">
        <f>VLOOKUP(D3980,X$2:Y$13,2)</f>
        <v>1000 to 4999</v>
      </c>
    </row>
    <row r="3981" spans="1:22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>+E3981/D3981</f>
        <v>1.8333333333333333E-2</v>
      </c>
      <c r="P3981">
        <f>AVERAGE(E3981/L3981)</f>
        <v>18.333333333333332</v>
      </c>
      <c r="Q3981" t="str">
        <f>LEFT(N3981,SEARCH("/",N3981)-1)</f>
        <v>theater</v>
      </c>
      <c r="R3981" t="str">
        <f>RIGHT(N3981,LEN(N3981)-SEARCH("/",N3981))</f>
        <v>plays</v>
      </c>
      <c r="S3981" s="8">
        <f>(((J3981/60)/60)/24)+DATE(1970,1,1)</f>
        <v>42069.903437500005</v>
      </c>
      <c r="T3981" s="8">
        <f>(((I3981/60)/60)/24)+DATE(1970,1,1)</f>
        <v>42092.833333333328</v>
      </c>
      <c r="U3981" s="8">
        <f>VALUE(+LEFT(S3981,5))</f>
        <v>42069</v>
      </c>
      <c r="V3981" t="str">
        <f>VLOOKUP(D3981,X$2:Y$13,2)</f>
        <v>5000 to 9999</v>
      </c>
    </row>
    <row r="3982" spans="1:22" ht="43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>+E3982/D3982</f>
        <v>0.18</v>
      </c>
      <c r="P3982">
        <f>AVERAGE(E3982/L3982)</f>
        <v>64.285714285714292</v>
      </c>
      <c r="Q3982" t="str">
        <f>LEFT(N3982,SEARCH("/",N3982)-1)</f>
        <v>theater</v>
      </c>
      <c r="R3982" t="str">
        <f>RIGHT(N3982,LEN(N3982)-SEARCH("/",N3982))</f>
        <v>plays</v>
      </c>
      <c r="S3982" s="8">
        <f>(((J3982/60)/60)/24)+DATE(1970,1,1)</f>
        <v>41795.598923611113</v>
      </c>
      <c r="T3982" s="8">
        <f>(((I3982/60)/60)/24)+DATE(1970,1,1)</f>
        <v>41825.598923611113</v>
      </c>
      <c r="U3982" s="8">
        <f>VALUE(+LEFT(S3982,5))</f>
        <v>41795</v>
      </c>
      <c r="V3982" t="str">
        <f>VLOOKUP(D3982,X$2:Y$13,2)</f>
        <v>1000 to 4999</v>
      </c>
    </row>
    <row r="3983" spans="1:22" ht="28.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>+E3983/D3983</f>
        <v>4.0833333333333333E-2</v>
      </c>
      <c r="P3983">
        <f>AVERAGE(E3983/L3983)</f>
        <v>175</v>
      </c>
      <c r="Q3983" t="str">
        <f>LEFT(N3983,SEARCH("/",N3983)-1)</f>
        <v>theater</v>
      </c>
      <c r="R3983" t="str">
        <f>RIGHT(N3983,LEN(N3983)-SEARCH("/",N3983))</f>
        <v>plays</v>
      </c>
      <c r="S3983" s="8">
        <f>(((J3983/60)/60)/24)+DATE(1970,1,1)</f>
        <v>42508.179965277777</v>
      </c>
      <c r="T3983" s="8">
        <f>(((I3983/60)/60)/24)+DATE(1970,1,1)</f>
        <v>42568.179965277777</v>
      </c>
      <c r="U3983" s="8">
        <f>VALUE(+LEFT(S3983,5))</f>
        <v>42508</v>
      </c>
      <c r="V3983" t="str">
        <f>VLOOKUP(D3983,X$2:Y$13,2)</f>
        <v>30000 to 34999</v>
      </c>
    </row>
    <row r="3984" spans="1:22" ht="43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>+E3984/D3984</f>
        <v>0.2</v>
      </c>
      <c r="P3984">
        <f>AVERAGE(E3984/L3984)</f>
        <v>34</v>
      </c>
      <c r="Q3984" t="str">
        <f>LEFT(N3984,SEARCH("/",N3984)-1)</f>
        <v>theater</v>
      </c>
      <c r="R3984" t="str">
        <f>RIGHT(N3984,LEN(N3984)-SEARCH("/",N3984))</f>
        <v>plays</v>
      </c>
      <c r="S3984" s="8">
        <f>(((J3984/60)/60)/24)+DATE(1970,1,1)</f>
        <v>42132.809953703705</v>
      </c>
      <c r="T3984" s="8">
        <f>(((I3984/60)/60)/24)+DATE(1970,1,1)</f>
        <v>42192.809953703705</v>
      </c>
      <c r="U3984" s="8">
        <f>VALUE(+LEFT(S3984,5))</f>
        <v>42132</v>
      </c>
      <c r="V3984" t="str">
        <f>VLOOKUP(D3984,X$2:Y$13,2)</f>
        <v>Less than 1000</v>
      </c>
    </row>
    <row r="3985" spans="1:22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>+E3985/D3985</f>
        <v>0.34802513464991025</v>
      </c>
      <c r="P3985">
        <f>AVERAGE(E3985/L3985)</f>
        <v>84.282608695652172</v>
      </c>
      <c r="Q3985" t="str">
        <f>LEFT(N3985,SEARCH("/",N3985)-1)</f>
        <v>theater</v>
      </c>
      <c r="R3985" t="str">
        <f>RIGHT(N3985,LEN(N3985)-SEARCH("/",N3985))</f>
        <v>plays</v>
      </c>
      <c r="S3985" s="8">
        <f>(((J3985/60)/60)/24)+DATE(1970,1,1)</f>
        <v>41747.86986111111</v>
      </c>
      <c r="T3985" s="8">
        <f>(((I3985/60)/60)/24)+DATE(1970,1,1)</f>
        <v>41779.290972222225</v>
      </c>
      <c r="U3985" s="8">
        <f>VALUE(+LEFT(S3985,5))</f>
        <v>41747</v>
      </c>
      <c r="V3985" t="str">
        <f>VLOOKUP(D3985,X$2:Y$13,2)</f>
        <v>10000 to 14999</v>
      </c>
    </row>
    <row r="3986" spans="1:22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>+E3986/D3986</f>
        <v>6.3333333333333339E-2</v>
      </c>
      <c r="P3986">
        <f>AVERAGE(E3986/L3986)</f>
        <v>9.5</v>
      </c>
      <c r="Q3986" t="str">
        <f>LEFT(N3986,SEARCH("/",N3986)-1)</f>
        <v>theater</v>
      </c>
      <c r="R3986" t="str">
        <f>RIGHT(N3986,LEN(N3986)-SEARCH("/",N3986))</f>
        <v>plays</v>
      </c>
      <c r="S3986" s="8">
        <f>(((J3986/60)/60)/24)+DATE(1970,1,1)</f>
        <v>41920.963472222218</v>
      </c>
      <c r="T3986" s="8">
        <f>(((I3986/60)/60)/24)+DATE(1970,1,1)</f>
        <v>41951</v>
      </c>
      <c r="U3986" s="8">
        <f>VALUE(+LEFT(S3986,5))</f>
        <v>41920</v>
      </c>
      <c r="V3986" t="str">
        <f>VLOOKUP(D3986,X$2:Y$13,2)</f>
        <v>1000 to 4999</v>
      </c>
    </row>
    <row r="3987" spans="1:22" ht="43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>+E3987/D3987</f>
        <v>0.32050000000000001</v>
      </c>
      <c r="P3987">
        <f>AVERAGE(E3987/L3987)</f>
        <v>33.736842105263158</v>
      </c>
      <c r="Q3987" t="str">
        <f>LEFT(N3987,SEARCH("/",N3987)-1)</f>
        <v>theater</v>
      </c>
      <c r="R3987" t="str">
        <f>RIGHT(N3987,LEN(N3987)-SEARCH("/",N3987))</f>
        <v>plays</v>
      </c>
      <c r="S3987" s="8">
        <f>(((J3987/60)/60)/24)+DATE(1970,1,1)</f>
        <v>42399.707407407404</v>
      </c>
      <c r="T3987" s="8">
        <f>(((I3987/60)/60)/24)+DATE(1970,1,1)</f>
        <v>42420.878472222219</v>
      </c>
      <c r="U3987" s="8">
        <f>VALUE(+LEFT(S3987,5))</f>
        <v>42399</v>
      </c>
      <c r="V3987" t="str">
        <f>VLOOKUP(D3987,X$2:Y$13,2)</f>
        <v>1000 to 4999</v>
      </c>
    </row>
    <row r="3988" spans="1:22" ht="43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>+E3988/D3988</f>
        <v>9.7600000000000006E-2</v>
      </c>
      <c r="P3988">
        <f>AVERAGE(E3988/L3988)</f>
        <v>37.53846153846154</v>
      </c>
      <c r="Q3988" t="str">
        <f>LEFT(N3988,SEARCH("/",N3988)-1)</f>
        <v>theater</v>
      </c>
      <c r="R3988" t="str">
        <f>RIGHT(N3988,LEN(N3988)-SEARCH("/",N3988))</f>
        <v>plays</v>
      </c>
      <c r="S3988" s="8">
        <f>(((J3988/60)/60)/24)+DATE(1970,1,1)</f>
        <v>42467.548541666663</v>
      </c>
      <c r="T3988" s="8">
        <f>(((I3988/60)/60)/24)+DATE(1970,1,1)</f>
        <v>42496.544444444444</v>
      </c>
      <c r="U3988" s="8">
        <f>VALUE(+LEFT(S3988,5))</f>
        <v>42467</v>
      </c>
      <c r="V3988" t="str">
        <f>VLOOKUP(D3988,X$2:Y$13,2)</f>
        <v>5000 to 9999</v>
      </c>
    </row>
    <row r="3989" spans="1:22" ht="28.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>+E3989/D3989</f>
        <v>0.3775</v>
      </c>
      <c r="P3989">
        <f>AVERAGE(E3989/L3989)</f>
        <v>11.615384615384615</v>
      </c>
      <c r="Q3989" t="str">
        <f>LEFT(N3989,SEARCH("/",N3989)-1)</f>
        <v>theater</v>
      </c>
      <c r="R3989" t="str">
        <f>RIGHT(N3989,LEN(N3989)-SEARCH("/",N3989))</f>
        <v>plays</v>
      </c>
      <c r="S3989" s="8">
        <f>(((J3989/60)/60)/24)+DATE(1970,1,1)</f>
        <v>41765.92465277778</v>
      </c>
      <c r="T3989" s="8">
        <f>(((I3989/60)/60)/24)+DATE(1970,1,1)</f>
        <v>41775.92465277778</v>
      </c>
      <c r="U3989" s="8">
        <f>VALUE(+LEFT(S3989,5))</f>
        <v>41765</v>
      </c>
      <c r="V3989" t="str">
        <f>VLOOKUP(D3989,X$2:Y$13,2)</f>
        <v>Less than 1000</v>
      </c>
    </row>
    <row r="3990" spans="1:2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>+E3990/D3990</f>
        <v>2.1333333333333333E-2</v>
      </c>
      <c r="P3990">
        <f>AVERAGE(E3990/L3990)</f>
        <v>8</v>
      </c>
      <c r="Q3990" t="str">
        <f>LEFT(N3990,SEARCH("/",N3990)-1)</f>
        <v>theater</v>
      </c>
      <c r="R3990" t="str">
        <f>RIGHT(N3990,LEN(N3990)-SEARCH("/",N3990))</f>
        <v>plays</v>
      </c>
      <c r="S3990" s="8">
        <f>(((J3990/60)/60)/24)+DATE(1970,1,1)</f>
        <v>42230.08116898148</v>
      </c>
      <c r="T3990" s="8">
        <f>(((I3990/60)/60)/24)+DATE(1970,1,1)</f>
        <v>42245.08116898148</v>
      </c>
      <c r="U3990" s="8">
        <f>VALUE(+LEFT(S3990,5))</f>
        <v>42230</v>
      </c>
      <c r="V3990" t="str">
        <f>VLOOKUP(D3990,X$2:Y$13,2)</f>
        <v>1000 to 4999</v>
      </c>
    </row>
    <row r="3991" spans="1:22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>+E3991/D3991</f>
        <v>0</v>
      </c>
      <c r="P3991" t="e">
        <f>AVERAGE(E3991/L3991)</f>
        <v>#DIV/0!</v>
      </c>
      <c r="Q3991" t="str">
        <f>LEFT(N3991,SEARCH("/",N3991)-1)</f>
        <v>theater</v>
      </c>
      <c r="R3991" t="str">
        <f>RIGHT(N3991,LEN(N3991)-SEARCH("/",N3991))</f>
        <v>plays</v>
      </c>
      <c r="S3991" s="8">
        <f>(((J3991/60)/60)/24)+DATE(1970,1,1)</f>
        <v>42286.749780092592</v>
      </c>
      <c r="T3991" s="8">
        <f>(((I3991/60)/60)/24)+DATE(1970,1,1)</f>
        <v>42316.791446759264</v>
      </c>
      <c r="U3991" s="8">
        <f>VALUE(+LEFT(S3991,5))</f>
        <v>42286</v>
      </c>
      <c r="V3991" t="str">
        <f>VLOOKUP(D3991,X$2:Y$13,2)</f>
        <v>1000 to 4999</v>
      </c>
    </row>
    <row r="3992" spans="1:22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>+E3992/D3992</f>
        <v>4.1818181818181817E-2</v>
      </c>
      <c r="P3992">
        <f>AVERAGE(E3992/L3992)</f>
        <v>23</v>
      </c>
      <c r="Q3992" t="str">
        <f>LEFT(N3992,SEARCH("/",N3992)-1)</f>
        <v>theater</v>
      </c>
      <c r="R3992" t="str">
        <f>RIGHT(N3992,LEN(N3992)-SEARCH("/",N3992))</f>
        <v>plays</v>
      </c>
      <c r="S3992" s="8">
        <f>(((J3992/60)/60)/24)+DATE(1970,1,1)</f>
        <v>42401.672372685185</v>
      </c>
      <c r="T3992" s="8">
        <f>(((I3992/60)/60)/24)+DATE(1970,1,1)</f>
        <v>42431.672372685185</v>
      </c>
      <c r="U3992" s="8">
        <f>VALUE(+LEFT(S3992,5))</f>
        <v>42401</v>
      </c>
      <c r="V3992" t="str">
        <f>VLOOKUP(D3992,X$2:Y$13,2)</f>
        <v>1000 to 4999</v>
      </c>
    </row>
    <row r="3993" spans="1:22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>+E3993/D3993</f>
        <v>0.2</v>
      </c>
      <c r="P3993">
        <f>AVERAGE(E3993/L3993)</f>
        <v>100</v>
      </c>
      <c r="Q3993" t="str">
        <f>LEFT(N3993,SEARCH("/",N3993)-1)</f>
        <v>theater</v>
      </c>
      <c r="R3993" t="str">
        <f>RIGHT(N3993,LEN(N3993)-SEARCH("/",N3993))</f>
        <v>plays</v>
      </c>
      <c r="S3993" s="8">
        <f>(((J3993/60)/60)/24)+DATE(1970,1,1)</f>
        <v>42125.644467592589</v>
      </c>
      <c r="T3993" s="8">
        <f>(((I3993/60)/60)/24)+DATE(1970,1,1)</f>
        <v>42155.644467592589</v>
      </c>
      <c r="U3993" s="8">
        <f>VALUE(+LEFT(S3993,5))</f>
        <v>42125</v>
      </c>
      <c r="V3993" t="str">
        <f>VLOOKUP(D3993,X$2:Y$13,2)</f>
        <v>Less than 1000</v>
      </c>
    </row>
    <row r="3994" spans="1:22" ht="28.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>+E3994/D3994</f>
        <v>5.4100000000000002E-2</v>
      </c>
      <c r="P3994">
        <f>AVERAGE(E3994/L3994)</f>
        <v>60.111111111111114</v>
      </c>
      <c r="Q3994" t="str">
        <f>LEFT(N3994,SEARCH("/",N3994)-1)</f>
        <v>theater</v>
      </c>
      <c r="R3994" t="str">
        <f>RIGHT(N3994,LEN(N3994)-SEARCH("/",N3994))</f>
        <v>plays</v>
      </c>
      <c r="S3994" s="8">
        <f>(((J3994/60)/60)/24)+DATE(1970,1,1)</f>
        <v>42289.94049768518</v>
      </c>
      <c r="T3994" s="8">
        <f>(((I3994/60)/60)/24)+DATE(1970,1,1)</f>
        <v>42349.982164351852</v>
      </c>
      <c r="U3994" s="8">
        <f>VALUE(+LEFT(S3994,5))</f>
        <v>42289</v>
      </c>
      <c r="V3994" t="str">
        <f>VLOOKUP(D3994,X$2:Y$13,2)</f>
        <v>10000 to 14999</v>
      </c>
    </row>
    <row r="3995" spans="1:22" ht="28.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>+E3995/D3995</f>
        <v>6.0000000000000002E-5</v>
      </c>
      <c r="P3995">
        <f>AVERAGE(E3995/L3995)</f>
        <v>3</v>
      </c>
      <c r="Q3995" t="str">
        <f>LEFT(N3995,SEARCH("/",N3995)-1)</f>
        <v>theater</v>
      </c>
      <c r="R3995" t="str">
        <f>RIGHT(N3995,LEN(N3995)-SEARCH("/",N3995))</f>
        <v>plays</v>
      </c>
      <c r="S3995" s="8">
        <f>(((J3995/60)/60)/24)+DATE(1970,1,1)</f>
        <v>42107.864722222221</v>
      </c>
      <c r="T3995" s="8">
        <f>(((I3995/60)/60)/24)+DATE(1970,1,1)</f>
        <v>42137.864722222221</v>
      </c>
      <c r="U3995" s="8">
        <f>VALUE(+LEFT(S3995,5))</f>
        <v>42107</v>
      </c>
      <c r="V3995" t="str">
        <f>VLOOKUP(D3995,X$2:Y$13,2)</f>
        <v>Greater than or equal to 50000</v>
      </c>
    </row>
    <row r="3996" spans="1:22" ht="28.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>+E3996/D3996</f>
        <v>2.5000000000000001E-3</v>
      </c>
      <c r="P3996">
        <f>AVERAGE(E3996/L3996)</f>
        <v>5</v>
      </c>
      <c r="Q3996" t="str">
        <f>LEFT(N3996,SEARCH("/",N3996)-1)</f>
        <v>theater</v>
      </c>
      <c r="R3996" t="str">
        <f>RIGHT(N3996,LEN(N3996)-SEARCH("/",N3996))</f>
        <v>plays</v>
      </c>
      <c r="S3996" s="8">
        <f>(((J3996/60)/60)/24)+DATE(1970,1,1)</f>
        <v>41809.389930555553</v>
      </c>
      <c r="T3996" s="8">
        <f>(((I3996/60)/60)/24)+DATE(1970,1,1)</f>
        <v>41839.389930555553</v>
      </c>
      <c r="U3996" s="8">
        <f>VALUE(+LEFT(S3996,5))</f>
        <v>41809</v>
      </c>
      <c r="V3996" t="str">
        <f>VLOOKUP(D3996,X$2:Y$13,2)</f>
        <v>1000 to 4999</v>
      </c>
    </row>
    <row r="3997" spans="1:22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>+E3997/D3997</f>
        <v>0.35</v>
      </c>
      <c r="P3997">
        <f>AVERAGE(E3997/L3997)</f>
        <v>17.5</v>
      </c>
      <c r="Q3997" t="str">
        <f>LEFT(N3997,SEARCH("/",N3997)-1)</f>
        <v>theater</v>
      </c>
      <c r="R3997" t="str">
        <f>RIGHT(N3997,LEN(N3997)-SEARCH("/",N3997))</f>
        <v>plays</v>
      </c>
      <c r="S3997" s="8">
        <f>(((J3997/60)/60)/24)+DATE(1970,1,1)</f>
        <v>42019.683761574073</v>
      </c>
      <c r="T3997" s="8">
        <f>(((I3997/60)/60)/24)+DATE(1970,1,1)</f>
        <v>42049.477083333331</v>
      </c>
      <c r="U3997" s="8">
        <f>VALUE(+LEFT(S3997,5))</f>
        <v>42019</v>
      </c>
      <c r="V3997" t="str">
        <f>VLOOKUP(D3997,X$2:Y$13,2)</f>
        <v>Less than 1000</v>
      </c>
    </row>
    <row r="3998" spans="1:22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>+E3998/D3998</f>
        <v>0.16566666666666666</v>
      </c>
      <c r="P3998">
        <f>AVERAGE(E3998/L3998)</f>
        <v>29.235294117647058</v>
      </c>
      <c r="Q3998" t="str">
        <f>LEFT(N3998,SEARCH("/",N3998)-1)</f>
        <v>theater</v>
      </c>
      <c r="R3998" t="str">
        <f>RIGHT(N3998,LEN(N3998)-SEARCH("/",N3998))</f>
        <v>plays</v>
      </c>
      <c r="S3998" s="8">
        <f>(((J3998/60)/60)/24)+DATE(1970,1,1)</f>
        <v>41950.26694444444</v>
      </c>
      <c r="T3998" s="8">
        <f>(((I3998/60)/60)/24)+DATE(1970,1,1)</f>
        <v>41963.669444444444</v>
      </c>
      <c r="U3998" s="8">
        <f>VALUE(+LEFT(S3998,5))</f>
        <v>41950</v>
      </c>
      <c r="V3998" t="str">
        <f>VLOOKUP(D3998,X$2:Y$13,2)</f>
        <v>1000 to 4999</v>
      </c>
    </row>
    <row r="3999" spans="1:22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>+E3999/D3999</f>
        <v>0</v>
      </c>
      <c r="P3999" t="e">
        <f>AVERAGE(E3999/L3999)</f>
        <v>#DIV/0!</v>
      </c>
      <c r="Q3999" t="str">
        <f>LEFT(N3999,SEARCH("/",N3999)-1)</f>
        <v>theater</v>
      </c>
      <c r="R3999" t="str">
        <f>RIGHT(N3999,LEN(N3999)-SEARCH("/",N3999))</f>
        <v>plays</v>
      </c>
      <c r="S3999" s="8">
        <f>(((J3999/60)/60)/24)+DATE(1970,1,1)</f>
        <v>42069.391446759255</v>
      </c>
      <c r="T3999" s="8">
        <f>(((I3999/60)/60)/24)+DATE(1970,1,1)</f>
        <v>42099.349780092598</v>
      </c>
      <c r="U3999" s="8">
        <f>VALUE(+LEFT(S3999,5))</f>
        <v>42069</v>
      </c>
      <c r="V3999" t="str">
        <f>VLOOKUP(D3999,X$2:Y$13,2)</f>
        <v>1000 to 4999</v>
      </c>
    </row>
    <row r="4000" spans="1:22" ht="28.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>+E4000/D4000</f>
        <v>0.57199999999999995</v>
      </c>
      <c r="P4000">
        <f>AVERAGE(E4000/L4000)</f>
        <v>59.583333333333336</v>
      </c>
      <c r="Q4000" t="str">
        <f>LEFT(N4000,SEARCH("/",N4000)-1)</f>
        <v>theater</v>
      </c>
      <c r="R4000" t="str">
        <f>RIGHT(N4000,LEN(N4000)-SEARCH("/",N4000))</f>
        <v>plays</v>
      </c>
      <c r="S4000" s="8">
        <f>(((J4000/60)/60)/24)+DATE(1970,1,1)</f>
        <v>42061.963263888887</v>
      </c>
      <c r="T4000" s="8">
        <f>(((I4000/60)/60)/24)+DATE(1970,1,1)</f>
        <v>42091.921597222223</v>
      </c>
      <c r="U4000" s="8">
        <f>VALUE(+LEFT(S4000,5))</f>
        <v>42061</v>
      </c>
      <c r="V4000" t="str">
        <f>VLOOKUP(D4000,X$2:Y$13,2)</f>
        <v>1000 to 4999</v>
      </c>
    </row>
    <row r="4001" spans="1:22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>+E4001/D4001</f>
        <v>0.16514285714285715</v>
      </c>
      <c r="P4001">
        <f>AVERAGE(E4001/L4001)</f>
        <v>82.571428571428569</v>
      </c>
      <c r="Q4001" t="str">
        <f>LEFT(N4001,SEARCH("/",N4001)-1)</f>
        <v>theater</v>
      </c>
      <c r="R4001" t="str">
        <f>RIGHT(N4001,LEN(N4001)-SEARCH("/",N4001))</f>
        <v>plays</v>
      </c>
      <c r="S4001" s="8">
        <f>(((J4001/60)/60)/24)+DATE(1970,1,1)</f>
        <v>41842.828680555554</v>
      </c>
      <c r="T4001" s="8">
        <f>(((I4001/60)/60)/24)+DATE(1970,1,1)</f>
        <v>41882.827650462961</v>
      </c>
      <c r="U4001" s="8">
        <f>VALUE(+LEFT(S4001,5))</f>
        <v>41842</v>
      </c>
      <c r="V4001" t="str">
        <f>VLOOKUP(D4001,X$2:Y$13,2)</f>
        <v>5000 to 9999</v>
      </c>
    </row>
    <row r="4002" spans="1:2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>+E4002/D4002</f>
        <v>1.25E-3</v>
      </c>
      <c r="P4002">
        <f>AVERAGE(E4002/L4002)</f>
        <v>10</v>
      </c>
      <c r="Q4002" t="str">
        <f>LEFT(N4002,SEARCH("/",N4002)-1)</f>
        <v>theater</v>
      </c>
      <c r="R4002" t="str">
        <f>RIGHT(N4002,LEN(N4002)-SEARCH("/",N4002))</f>
        <v>plays</v>
      </c>
      <c r="S4002" s="8">
        <f>(((J4002/60)/60)/24)+DATE(1970,1,1)</f>
        <v>42437.64534722222</v>
      </c>
      <c r="T4002" s="8">
        <f>(((I4002/60)/60)/24)+DATE(1970,1,1)</f>
        <v>42497.603680555556</v>
      </c>
      <c r="U4002" s="8">
        <f>VALUE(+LEFT(S4002,5))</f>
        <v>42437</v>
      </c>
      <c r="V4002" t="str">
        <f>VLOOKUP(D4002,X$2:Y$13,2)</f>
        <v>5000 to 9999</v>
      </c>
    </row>
    <row r="4003" spans="1:22" ht="43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>+E4003/D4003</f>
        <v>0.3775</v>
      </c>
      <c r="P4003">
        <f>AVERAGE(E4003/L4003)</f>
        <v>32.357142857142854</v>
      </c>
      <c r="Q4003" t="str">
        <f>LEFT(N4003,SEARCH("/",N4003)-1)</f>
        <v>theater</v>
      </c>
      <c r="R4003" t="str">
        <f>RIGHT(N4003,LEN(N4003)-SEARCH("/",N4003))</f>
        <v>plays</v>
      </c>
      <c r="S4003" s="8">
        <f>(((J4003/60)/60)/24)+DATE(1970,1,1)</f>
        <v>42775.964212962965</v>
      </c>
      <c r="T4003" s="8">
        <f>(((I4003/60)/60)/24)+DATE(1970,1,1)</f>
        <v>42795.791666666672</v>
      </c>
      <c r="U4003" s="8">
        <f>VALUE(+LEFT(S4003,5))</f>
        <v>42775</v>
      </c>
      <c r="V4003" t="str">
        <f>VLOOKUP(D4003,X$2:Y$13,2)</f>
        <v>1000 to 4999</v>
      </c>
    </row>
    <row r="4004" spans="1:22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>+E4004/D4004</f>
        <v>1.84E-2</v>
      </c>
      <c r="P4004">
        <f>AVERAGE(E4004/L4004)</f>
        <v>5.75</v>
      </c>
      <c r="Q4004" t="str">
        <f>LEFT(N4004,SEARCH("/",N4004)-1)</f>
        <v>theater</v>
      </c>
      <c r="R4004" t="str">
        <f>RIGHT(N4004,LEN(N4004)-SEARCH("/",N4004))</f>
        <v>plays</v>
      </c>
      <c r="S4004" s="8">
        <f>(((J4004/60)/60)/24)+DATE(1970,1,1)</f>
        <v>41879.043530092589</v>
      </c>
      <c r="T4004" s="8">
        <f>(((I4004/60)/60)/24)+DATE(1970,1,1)</f>
        <v>41909.043530092589</v>
      </c>
      <c r="U4004" s="8">
        <f>VALUE(+LEFT(S4004,5))</f>
        <v>41879</v>
      </c>
      <c r="V4004" t="str">
        <f>VLOOKUP(D4004,X$2:Y$13,2)</f>
        <v>1000 to 4999</v>
      </c>
    </row>
    <row r="4005" spans="1:22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>+E4005/D4005</f>
        <v>0.10050000000000001</v>
      </c>
      <c r="P4005">
        <f>AVERAGE(E4005/L4005)</f>
        <v>100.5</v>
      </c>
      <c r="Q4005" t="str">
        <f>LEFT(N4005,SEARCH("/",N4005)-1)</f>
        <v>theater</v>
      </c>
      <c r="R4005" t="str">
        <f>RIGHT(N4005,LEN(N4005)-SEARCH("/",N4005))</f>
        <v>plays</v>
      </c>
      <c r="S4005" s="8">
        <f>(((J4005/60)/60)/24)+DATE(1970,1,1)</f>
        <v>42020.587349537032</v>
      </c>
      <c r="T4005" s="8">
        <f>(((I4005/60)/60)/24)+DATE(1970,1,1)</f>
        <v>42050.587349537032</v>
      </c>
      <c r="U4005" s="8">
        <f>VALUE(+LEFT(S4005,5))</f>
        <v>42020</v>
      </c>
      <c r="V4005" t="str">
        <f>VLOOKUP(D4005,X$2:Y$13,2)</f>
        <v>1000 to 4999</v>
      </c>
    </row>
    <row r="4006" spans="1:2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>+E4006/D4006</f>
        <v>2E-3</v>
      </c>
      <c r="P4006">
        <f>AVERAGE(E4006/L4006)</f>
        <v>1</v>
      </c>
      <c r="Q4006" t="str">
        <f>LEFT(N4006,SEARCH("/",N4006)-1)</f>
        <v>theater</v>
      </c>
      <c r="R4006" t="str">
        <f>RIGHT(N4006,LEN(N4006)-SEARCH("/",N4006))</f>
        <v>plays</v>
      </c>
      <c r="S4006" s="8">
        <f>(((J4006/60)/60)/24)+DATE(1970,1,1)</f>
        <v>41890.16269675926</v>
      </c>
      <c r="T4006" s="8">
        <f>(((I4006/60)/60)/24)+DATE(1970,1,1)</f>
        <v>41920.16269675926</v>
      </c>
      <c r="U4006" s="8">
        <f>VALUE(+LEFT(S4006,5))</f>
        <v>41890</v>
      </c>
      <c r="V4006" t="str">
        <f>VLOOKUP(D4006,X$2:Y$13,2)</f>
        <v>Less than 1000</v>
      </c>
    </row>
    <row r="4007" spans="1:22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>+E4007/D4007</f>
        <v>1.3333333333333334E-2</v>
      </c>
      <c r="P4007">
        <f>AVERAGE(E4007/L4007)</f>
        <v>20</v>
      </c>
      <c r="Q4007" t="str">
        <f>LEFT(N4007,SEARCH("/",N4007)-1)</f>
        <v>theater</v>
      </c>
      <c r="R4007" t="str">
        <f>RIGHT(N4007,LEN(N4007)-SEARCH("/",N4007))</f>
        <v>plays</v>
      </c>
      <c r="S4007" s="8">
        <f>(((J4007/60)/60)/24)+DATE(1970,1,1)</f>
        <v>41872.807696759257</v>
      </c>
      <c r="T4007" s="8">
        <f>(((I4007/60)/60)/24)+DATE(1970,1,1)</f>
        <v>41932.807696759257</v>
      </c>
      <c r="U4007" s="8">
        <f>VALUE(+LEFT(S4007,5))</f>
        <v>41872</v>
      </c>
      <c r="V4007" t="str">
        <f>VLOOKUP(D4007,X$2:Y$13,2)</f>
        <v>1000 to 4999</v>
      </c>
    </row>
    <row r="4008" spans="1:22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>+E4008/D4008</f>
        <v>6.666666666666667E-5</v>
      </c>
      <c r="P4008">
        <f>AVERAGE(E4008/L4008)</f>
        <v>2</v>
      </c>
      <c r="Q4008" t="str">
        <f>LEFT(N4008,SEARCH("/",N4008)-1)</f>
        <v>theater</v>
      </c>
      <c r="R4008" t="str">
        <f>RIGHT(N4008,LEN(N4008)-SEARCH("/",N4008))</f>
        <v>plays</v>
      </c>
      <c r="S4008" s="8">
        <f>(((J4008/60)/60)/24)+DATE(1970,1,1)</f>
        <v>42391.772997685184</v>
      </c>
      <c r="T4008" s="8">
        <f>(((I4008/60)/60)/24)+DATE(1970,1,1)</f>
        <v>42416.772997685184</v>
      </c>
      <c r="U4008" s="8">
        <f>VALUE(+LEFT(S4008,5))</f>
        <v>42391</v>
      </c>
      <c r="V4008" t="str">
        <f>VLOOKUP(D4008,X$2:Y$13,2)</f>
        <v>30000 to 34999</v>
      </c>
    </row>
    <row r="4009" spans="1:22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>+E4009/D4009</f>
        <v>2.5000000000000001E-3</v>
      </c>
      <c r="P4009">
        <f>AVERAGE(E4009/L4009)</f>
        <v>5</v>
      </c>
      <c r="Q4009" t="str">
        <f>LEFT(N4009,SEARCH("/",N4009)-1)</f>
        <v>theater</v>
      </c>
      <c r="R4009" t="str">
        <f>RIGHT(N4009,LEN(N4009)-SEARCH("/",N4009))</f>
        <v>plays</v>
      </c>
      <c r="S4009" s="8">
        <f>(((J4009/60)/60)/24)+DATE(1970,1,1)</f>
        <v>41848.772928240738</v>
      </c>
      <c r="T4009" s="8">
        <f>(((I4009/60)/60)/24)+DATE(1970,1,1)</f>
        <v>41877.686111111114</v>
      </c>
      <c r="U4009" s="8">
        <f>VALUE(+LEFT(S4009,5))</f>
        <v>41848</v>
      </c>
      <c r="V4009" t="str">
        <f>VLOOKUP(D4009,X$2:Y$13,2)</f>
        <v>1000 to 4999</v>
      </c>
    </row>
    <row r="4010" spans="1:22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>+E4010/D4010</f>
        <v>0.06</v>
      </c>
      <c r="P4010">
        <f>AVERAGE(E4010/L4010)</f>
        <v>15</v>
      </c>
      <c r="Q4010" t="str">
        <f>LEFT(N4010,SEARCH("/",N4010)-1)</f>
        <v>theater</v>
      </c>
      <c r="R4010" t="str">
        <f>RIGHT(N4010,LEN(N4010)-SEARCH("/",N4010))</f>
        <v>plays</v>
      </c>
      <c r="S4010" s="8">
        <f>(((J4010/60)/60)/24)+DATE(1970,1,1)</f>
        <v>42177.964201388888</v>
      </c>
      <c r="T4010" s="8">
        <f>(((I4010/60)/60)/24)+DATE(1970,1,1)</f>
        <v>42207.964201388888</v>
      </c>
      <c r="U4010" s="8">
        <f>VALUE(+LEFT(S4010,5))</f>
        <v>42177</v>
      </c>
      <c r="V4010" t="str">
        <f>VLOOKUP(D4010,X$2:Y$13,2)</f>
        <v>1000 to 4999</v>
      </c>
    </row>
    <row r="4011" spans="1:22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>+E4011/D4011</f>
        <v>3.8860103626943004E-2</v>
      </c>
      <c r="P4011">
        <f>AVERAGE(E4011/L4011)</f>
        <v>25</v>
      </c>
      <c r="Q4011" t="str">
        <f>LEFT(N4011,SEARCH("/",N4011)-1)</f>
        <v>theater</v>
      </c>
      <c r="R4011" t="str">
        <f>RIGHT(N4011,LEN(N4011)-SEARCH("/",N4011))</f>
        <v>plays</v>
      </c>
      <c r="S4011" s="8">
        <f>(((J4011/60)/60)/24)+DATE(1970,1,1)</f>
        <v>41851.700925925928</v>
      </c>
      <c r="T4011" s="8">
        <f>(((I4011/60)/60)/24)+DATE(1970,1,1)</f>
        <v>41891.700925925928</v>
      </c>
      <c r="U4011" s="8">
        <f>VALUE(+LEFT(S4011,5))</f>
        <v>41851</v>
      </c>
      <c r="V4011" t="str">
        <f>VLOOKUP(D4011,X$2:Y$13,2)</f>
        <v>1000 to 4999</v>
      </c>
    </row>
    <row r="4012" spans="1:22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>+E4012/D4012</f>
        <v>0.24194444444444443</v>
      </c>
      <c r="P4012">
        <f>AVERAGE(E4012/L4012)</f>
        <v>45.842105263157897</v>
      </c>
      <c r="Q4012" t="str">
        <f>LEFT(N4012,SEARCH("/",N4012)-1)</f>
        <v>theater</v>
      </c>
      <c r="R4012" t="str">
        <f>RIGHT(N4012,LEN(N4012)-SEARCH("/",N4012))</f>
        <v>plays</v>
      </c>
      <c r="S4012" s="8">
        <f>(((J4012/60)/60)/24)+DATE(1970,1,1)</f>
        <v>41921.770439814813</v>
      </c>
      <c r="T4012" s="8">
        <f>(((I4012/60)/60)/24)+DATE(1970,1,1)</f>
        <v>41938.770439814813</v>
      </c>
      <c r="U4012" s="8">
        <f>VALUE(+LEFT(S4012,5))</f>
        <v>41921</v>
      </c>
      <c r="V4012" t="str">
        <f>VLOOKUP(D4012,X$2:Y$13,2)</f>
        <v>5000 to 9999</v>
      </c>
    </row>
    <row r="4013" spans="1:22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>+E4013/D4013</f>
        <v>7.5999999999999998E-2</v>
      </c>
      <c r="P4013">
        <f>AVERAGE(E4013/L4013)</f>
        <v>4.75</v>
      </c>
      <c r="Q4013" t="str">
        <f>LEFT(N4013,SEARCH("/",N4013)-1)</f>
        <v>theater</v>
      </c>
      <c r="R4013" t="str">
        <f>RIGHT(N4013,LEN(N4013)-SEARCH("/",N4013))</f>
        <v>plays</v>
      </c>
      <c r="S4013" s="8">
        <f>(((J4013/60)/60)/24)+DATE(1970,1,1)</f>
        <v>42002.54488425926</v>
      </c>
      <c r="T4013" s="8">
        <f>(((I4013/60)/60)/24)+DATE(1970,1,1)</f>
        <v>42032.54488425926</v>
      </c>
      <c r="U4013" s="8">
        <f>VALUE(+LEFT(S4013,5))</f>
        <v>42002</v>
      </c>
      <c r="V4013" t="str">
        <f>VLOOKUP(D4013,X$2:Y$13,2)</f>
        <v>Less than 1000</v>
      </c>
    </row>
    <row r="4014" spans="1:22" ht="43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>+E4014/D4014</f>
        <v>0</v>
      </c>
      <c r="P4014" t="e">
        <f>AVERAGE(E4014/L4014)</f>
        <v>#DIV/0!</v>
      </c>
      <c r="Q4014" t="str">
        <f>LEFT(N4014,SEARCH("/",N4014)-1)</f>
        <v>theater</v>
      </c>
      <c r="R4014" t="str">
        <f>RIGHT(N4014,LEN(N4014)-SEARCH("/",N4014))</f>
        <v>plays</v>
      </c>
      <c r="S4014" s="8">
        <f>(((J4014/60)/60)/24)+DATE(1970,1,1)</f>
        <v>42096.544548611113</v>
      </c>
      <c r="T4014" s="8">
        <f>(((I4014/60)/60)/24)+DATE(1970,1,1)</f>
        <v>42126.544548611113</v>
      </c>
      <c r="U4014" s="8">
        <f>VALUE(+LEFT(S4014,5))</f>
        <v>42096</v>
      </c>
      <c r="V4014" t="str">
        <f>VLOOKUP(D4014,X$2:Y$13,2)</f>
        <v>Less than 1000</v>
      </c>
    </row>
    <row r="4015" spans="1:22" ht="43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>+E4015/D4015</f>
        <v>1.2999999999999999E-2</v>
      </c>
      <c r="P4015">
        <f>AVERAGE(E4015/L4015)</f>
        <v>13</v>
      </c>
      <c r="Q4015" t="str">
        <f>LEFT(N4015,SEARCH("/",N4015)-1)</f>
        <v>theater</v>
      </c>
      <c r="R4015" t="str">
        <f>RIGHT(N4015,LEN(N4015)-SEARCH("/",N4015))</f>
        <v>plays</v>
      </c>
      <c r="S4015" s="8">
        <f>(((J4015/60)/60)/24)+DATE(1970,1,1)</f>
        <v>42021.301192129627</v>
      </c>
      <c r="T4015" s="8">
        <f>(((I4015/60)/60)/24)+DATE(1970,1,1)</f>
        <v>42051.301192129627</v>
      </c>
      <c r="U4015" s="8">
        <f>VALUE(+LEFT(S4015,5))</f>
        <v>42021</v>
      </c>
      <c r="V4015" t="str">
        <f>VLOOKUP(D4015,X$2:Y$13,2)</f>
        <v>1000 to 4999</v>
      </c>
    </row>
    <row r="4016" spans="1:22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>+E4016/D4016</f>
        <v>0</v>
      </c>
      <c r="P4016" t="e">
        <f>AVERAGE(E4016/L4016)</f>
        <v>#DIV/0!</v>
      </c>
      <c r="Q4016" t="str">
        <f>LEFT(N4016,SEARCH("/",N4016)-1)</f>
        <v>theater</v>
      </c>
      <c r="R4016" t="str">
        <f>RIGHT(N4016,LEN(N4016)-SEARCH("/",N4016))</f>
        <v>plays</v>
      </c>
      <c r="S4016" s="8">
        <f>(((J4016/60)/60)/24)+DATE(1970,1,1)</f>
        <v>42419.246168981481</v>
      </c>
      <c r="T4016" s="8">
        <f>(((I4016/60)/60)/24)+DATE(1970,1,1)</f>
        <v>42434.246168981481</v>
      </c>
      <c r="U4016" s="8">
        <f>VALUE(+LEFT(S4016,5))</f>
        <v>42419</v>
      </c>
      <c r="V4016" t="str">
        <f>VLOOKUP(D4016,X$2:Y$13,2)</f>
        <v>5000 to 9999</v>
      </c>
    </row>
    <row r="4017" spans="1:22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>+E4017/D4017</f>
        <v>1.4285714285714287E-4</v>
      </c>
      <c r="P4017">
        <f>AVERAGE(E4017/L4017)</f>
        <v>1</v>
      </c>
      <c r="Q4017" t="str">
        <f>LEFT(N4017,SEARCH("/",N4017)-1)</f>
        <v>theater</v>
      </c>
      <c r="R4017" t="str">
        <f>RIGHT(N4017,LEN(N4017)-SEARCH("/",N4017))</f>
        <v>plays</v>
      </c>
      <c r="S4017" s="8">
        <f>(((J4017/60)/60)/24)+DATE(1970,1,1)</f>
        <v>42174.780821759254</v>
      </c>
      <c r="T4017" s="8">
        <f>(((I4017/60)/60)/24)+DATE(1970,1,1)</f>
        <v>42204.780821759254</v>
      </c>
      <c r="U4017" s="8">
        <f>VALUE(+LEFT(S4017,5))</f>
        <v>42174</v>
      </c>
      <c r="V4017" t="str">
        <f>VLOOKUP(D4017,X$2:Y$13,2)</f>
        <v>5000 to 9999</v>
      </c>
    </row>
    <row r="4018" spans="1:22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>+E4018/D4018</f>
        <v>0.14000000000000001</v>
      </c>
      <c r="P4018">
        <f>AVERAGE(E4018/L4018)</f>
        <v>10</v>
      </c>
      <c r="Q4018" t="str">
        <f>LEFT(N4018,SEARCH("/",N4018)-1)</f>
        <v>theater</v>
      </c>
      <c r="R4018" t="str">
        <f>RIGHT(N4018,LEN(N4018)-SEARCH("/",N4018))</f>
        <v>plays</v>
      </c>
      <c r="S4018" s="8">
        <f>(((J4018/60)/60)/24)+DATE(1970,1,1)</f>
        <v>41869.872685185182</v>
      </c>
      <c r="T4018" s="8">
        <f>(((I4018/60)/60)/24)+DATE(1970,1,1)</f>
        <v>41899.872685185182</v>
      </c>
      <c r="U4018" s="8">
        <f>VALUE(+LEFT(S4018,5))</f>
        <v>41869</v>
      </c>
      <c r="V4018" t="str">
        <f>VLOOKUP(D4018,X$2:Y$13,2)</f>
        <v>Less than 1000</v>
      </c>
    </row>
    <row r="4019" spans="1:22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>+E4019/D4019</f>
        <v>1.0500000000000001E-2</v>
      </c>
      <c r="P4019">
        <f>AVERAGE(E4019/L4019)</f>
        <v>52.5</v>
      </c>
      <c r="Q4019" t="str">
        <f>LEFT(N4019,SEARCH("/",N4019)-1)</f>
        <v>theater</v>
      </c>
      <c r="R4019" t="str">
        <f>RIGHT(N4019,LEN(N4019)-SEARCH("/",N4019))</f>
        <v>plays</v>
      </c>
      <c r="S4019" s="8">
        <f>(((J4019/60)/60)/24)+DATE(1970,1,1)</f>
        <v>41856.672152777777</v>
      </c>
      <c r="T4019" s="8">
        <f>(((I4019/60)/60)/24)+DATE(1970,1,1)</f>
        <v>41886.672152777777</v>
      </c>
      <c r="U4019" s="8">
        <f>VALUE(+LEFT(S4019,5))</f>
        <v>41856</v>
      </c>
      <c r="V4019" t="str">
        <f>VLOOKUP(D4019,X$2:Y$13,2)</f>
        <v>10000 to 14999</v>
      </c>
    </row>
    <row r="4020" spans="1:22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>+E4020/D4020</f>
        <v>8.666666666666667E-2</v>
      </c>
      <c r="P4020">
        <f>AVERAGE(E4020/L4020)</f>
        <v>32.5</v>
      </c>
      <c r="Q4020" t="str">
        <f>LEFT(N4020,SEARCH("/",N4020)-1)</f>
        <v>theater</v>
      </c>
      <c r="R4020" t="str">
        <f>RIGHT(N4020,LEN(N4020)-SEARCH("/",N4020))</f>
        <v>plays</v>
      </c>
      <c r="S4020" s="8">
        <f>(((J4020/60)/60)/24)+DATE(1970,1,1)</f>
        <v>42620.91097222222</v>
      </c>
      <c r="T4020" s="8">
        <f>(((I4020/60)/60)/24)+DATE(1970,1,1)</f>
        <v>42650.91097222222</v>
      </c>
      <c r="U4020" s="8">
        <f>VALUE(+LEFT(S4020,5))</f>
        <v>42620</v>
      </c>
      <c r="V4020" t="str">
        <f>VLOOKUP(D4020,X$2:Y$13,2)</f>
        <v>1000 to 4999</v>
      </c>
    </row>
    <row r="4021" spans="1:22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>+E4021/D4021</f>
        <v>8.2857142857142851E-3</v>
      </c>
      <c r="P4021">
        <f>AVERAGE(E4021/L4021)</f>
        <v>7.25</v>
      </c>
      <c r="Q4021" t="str">
        <f>LEFT(N4021,SEARCH("/",N4021)-1)</f>
        <v>theater</v>
      </c>
      <c r="R4021" t="str">
        <f>RIGHT(N4021,LEN(N4021)-SEARCH("/",N4021))</f>
        <v>plays</v>
      </c>
      <c r="S4021" s="8">
        <f>(((J4021/60)/60)/24)+DATE(1970,1,1)</f>
        <v>42417.675879629634</v>
      </c>
      <c r="T4021" s="8">
        <f>(((I4021/60)/60)/24)+DATE(1970,1,1)</f>
        <v>42475.686111111107</v>
      </c>
      <c r="U4021" s="8">
        <f>VALUE(+LEFT(S4021,5))</f>
        <v>42417</v>
      </c>
      <c r="V4021" t="str">
        <f>VLOOKUP(D4021,X$2:Y$13,2)</f>
        <v>1000 to 4999</v>
      </c>
    </row>
    <row r="4022" spans="1:22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>+E4022/D4022</f>
        <v>0.16666666666666666</v>
      </c>
      <c r="P4022">
        <f>AVERAGE(E4022/L4022)</f>
        <v>33.333333333333336</v>
      </c>
      <c r="Q4022" t="str">
        <f>LEFT(N4022,SEARCH("/",N4022)-1)</f>
        <v>theater</v>
      </c>
      <c r="R4022" t="str">
        <f>RIGHT(N4022,LEN(N4022)-SEARCH("/",N4022))</f>
        <v>plays</v>
      </c>
      <c r="S4022" s="8">
        <f>(((J4022/60)/60)/24)+DATE(1970,1,1)</f>
        <v>42057.190960648149</v>
      </c>
      <c r="T4022" s="8">
        <f>(((I4022/60)/60)/24)+DATE(1970,1,1)</f>
        <v>42087.149293981478</v>
      </c>
      <c r="U4022" s="8">
        <f>VALUE(+LEFT(S4022,5))</f>
        <v>42057</v>
      </c>
      <c r="V4022" t="str">
        <f>VLOOKUP(D4022,X$2:Y$13,2)</f>
        <v>Less than 1000</v>
      </c>
    </row>
    <row r="4023" spans="1:22" ht="28.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>+E4023/D4023</f>
        <v>8.3333333333333332E-3</v>
      </c>
      <c r="P4023">
        <f>AVERAGE(E4023/L4023)</f>
        <v>62.5</v>
      </c>
      <c r="Q4023" t="str">
        <f>LEFT(N4023,SEARCH("/",N4023)-1)</f>
        <v>theater</v>
      </c>
      <c r="R4023" t="str">
        <f>RIGHT(N4023,LEN(N4023)-SEARCH("/",N4023))</f>
        <v>plays</v>
      </c>
      <c r="S4023" s="8">
        <f>(((J4023/60)/60)/24)+DATE(1970,1,1)</f>
        <v>41878.911550925928</v>
      </c>
      <c r="T4023" s="8">
        <f>(((I4023/60)/60)/24)+DATE(1970,1,1)</f>
        <v>41938.911550925928</v>
      </c>
      <c r="U4023" s="8">
        <f>VALUE(+LEFT(S4023,5))</f>
        <v>41878</v>
      </c>
      <c r="V4023" t="str">
        <f>VLOOKUP(D4023,X$2:Y$13,2)</f>
        <v>15000 to 19999</v>
      </c>
    </row>
    <row r="4024" spans="1:22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>+E4024/D4024</f>
        <v>0.69561111111111107</v>
      </c>
      <c r="P4024">
        <f>AVERAGE(E4024/L4024)</f>
        <v>63.558375634517766</v>
      </c>
      <c r="Q4024" t="str">
        <f>LEFT(N4024,SEARCH("/",N4024)-1)</f>
        <v>theater</v>
      </c>
      <c r="R4024" t="str">
        <f>RIGHT(N4024,LEN(N4024)-SEARCH("/",N4024))</f>
        <v>plays</v>
      </c>
      <c r="S4024" s="8">
        <f>(((J4024/60)/60)/24)+DATE(1970,1,1)</f>
        <v>41990.584108796291</v>
      </c>
      <c r="T4024" s="8">
        <f>(((I4024/60)/60)/24)+DATE(1970,1,1)</f>
        <v>42036.120833333334</v>
      </c>
      <c r="U4024" s="8">
        <f>VALUE(+LEFT(S4024,5))</f>
        <v>41990</v>
      </c>
      <c r="V4024" t="str">
        <f>VLOOKUP(D4024,X$2:Y$13,2)</f>
        <v>15000 to 19999</v>
      </c>
    </row>
    <row r="4025" spans="1:22" ht="28.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>+E4025/D4025</f>
        <v>0</v>
      </c>
      <c r="P4025" t="e">
        <f>AVERAGE(E4025/L4025)</f>
        <v>#DIV/0!</v>
      </c>
      <c r="Q4025" t="str">
        <f>LEFT(N4025,SEARCH("/",N4025)-1)</f>
        <v>theater</v>
      </c>
      <c r="R4025" t="str">
        <f>RIGHT(N4025,LEN(N4025)-SEARCH("/",N4025))</f>
        <v>plays</v>
      </c>
      <c r="S4025" s="8">
        <f>(((J4025/60)/60)/24)+DATE(1970,1,1)</f>
        <v>42408.999571759254</v>
      </c>
      <c r="T4025" s="8">
        <f>(((I4025/60)/60)/24)+DATE(1970,1,1)</f>
        <v>42453.957905092597</v>
      </c>
      <c r="U4025" s="8">
        <f>VALUE(+LEFT(S4025,5))</f>
        <v>42408</v>
      </c>
      <c r="V4025" t="str">
        <f>VLOOKUP(D4025,X$2:Y$13,2)</f>
        <v>5000 to 9999</v>
      </c>
    </row>
    <row r="4026" spans="1:22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>+E4026/D4026</f>
        <v>1.2500000000000001E-2</v>
      </c>
      <c r="P4026">
        <f>AVERAGE(E4026/L4026)</f>
        <v>10</v>
      </c>
      <c r="Q4026" t="str">
        <f>LEFT(N4026,SEARCH("/",N4026)-1)</f>
        <v>theater</v>
      </c>
      <c r="R4026" t="str">
        <f>RIGHT(N4026,LEN(N4026)-SEARCH("/",N4026))</f>
        <v>plays</v>
      </c>
      <c r="S4026" s="8">
        <f>(((J4026/60)/60)/24)+DATE(1970,1,1)</f>
        <v>42217.670104166667</v>
      </c>
      <c r="T4026" s="8">
        <f>(((I4026/60)/60)/24)+DATE(1970,1,1)</f>
        <v>42247.670104166667</v>
      </c>
      <c r="U4026" s="8">
        <f>VALUE(+LEFT(S4026,5))</f>
        <v>42217</v>
      </c>
      <c r="V4026" t="str">
        <f>VLOOKUP(D4026,X$2:Y$13,2)</f>
        <v>Less than 1000</v>
      </c>
    </row>
    <row r="4027" spans="1:22" ht="43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>+E4027/D4027</f>
        <v>0.05</v>
      </c>
      <c r="P4027">
        <f>AVERAGE(E4027/L4027)</f>
        <v>62.5</v>
      </c>
      <c r="Q4027" t="str">
        <f>LEFT(N4027,SEARCH("/",N4027)-1)</f>
        <v>theater</v>
      </c>
      <c r="R4027" t="str">
        <f>RIGHT(N4027,LEN(N4027)-SEARCH("/",N4027))</f>
        <v>plays</v>
      </c>
      <c r="S4027" s="8">
        <f>(((J4027/60)/60)/24)+DATE(1970,1,1)</f>
        <v>42151.237685185188</v>
      </c>
      <c r="T4027" s="8">
        <f>(((I4027/60)/60)/24)+DATE(1970,1,1)</f>
        <v>42211.237685185188</v>
      </c>
      <c r="U4027" s="8">
        <f>VALUE(+LEFT(S4027,5))</f>
        <v>42151</v>
      </c>
      <c r="V4027" t="str">
        <f>VLOOKUP(D4027,X$2:Y$13,2)</f>
        <v>5000 to 9999</v>
      </c>
    </row>
    <row r="4028" spans="1:22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>+E4028/D4028</f>
        <v>0</v>
      </c>
      <c r="P4028" t="e">
        <f>AVERAGE(E4028/L4028)</f>
        <v>#DIV/0!</v>
      </c>
      <c r="Q4028" t="str">
        <f>LEFT(N4028,SEARCH("/",N4028)-1)</f>
        <v>theater</v>
      </c>
      <c r="R4028" t="str">
        <f>RIGHT(N4028,LEN(N4028)-SEARCH("/",N4028))</f>
        <v>plays</v>
      </c>
      <c r="S4028" s="8">
        <f>(((J4028/60)/60)/24)+DATE(1970,1,1)</f>
        <v>42282.655543981484</v>
      </c>
      <c r="T4028" s="8">
        <f>(((I4028/60)/60)/24)+DATE(1970,1,1)</f>
        <v>42342.697210648148</v>
      </c>
      <c r="U4028" s="8">
        <f>VALUE(+LEFT(S4028,5))</f>
        <v>42282</v>
      </c>
      <c r="V4028" t="str">
        <f>VLOOKUP(D4028,X$2:Y$13,2)</f>
        <v>1000 to 4999</v>
      </c>
    </row>
    <row r="4029" spans="1:22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>+E4029/D4029</f>
        <v>7.166666666666667E-2</v>
      </c>
      <c r="P4029">
        <f>AVERAGE(E4029/L4029)</f>
        <v>30.714285714285715</v>
      </c>
      <c r="Q4029" t="str">
        <f>LEFT(N4029,SEARCH("/",N4029)-1)</f>
        <v>theater</v>
      </c>
      <c r="R4029" t="str">
        <f>RIGHT(N4029,LEN(N4029)-SEARCH("/",N4029))</f>
        <v>plays</v>
      </c>
      <c r="S4029" s="8">
        <f>(((J4029/60)/60)/24)+DATE(1970,1,1)</f>
        <v>42768.97084490741</v>
      </c>
      <c r="T4029" s="8">
        <f>(((I4029/60)/60)/24)+DATE(1970,1,1)</f>
        <v>42789.041666666672</v>
      </c>
      <c r="U4029" s="8">
        <f>VALUE(+LEFT(S4029,5))</f>
        <v>42768</v>
      </c>
      <c r="V4029" t="str">
        <f>VLOOKUP(D4029,X$2:Y$13,2)</f>
        <v>1000 to 4999</v>
      </c>
    </row>
    <row r="4030" spans="1:22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>+E4030/D4030</f>
        <v>0.28050000000000003</v>
      </c>
      <c r="P4030">
        <f>AVERAGE(E4030/L4030)</f>
        <v>51</v>
      </c>
      <c r="Q4030" t="str">
        <f>LEFT(N4030,SEARCH("/",N4030)-1)</f>
        <v>theater</v>
      </c>
      <c r="R4030" t="str">
        <f>RIGHT(N4030,LEN(N4030)-SEARCH("/",N4030))</f>
        <v>plays</v>
      </c>
      <c r="S4030" s="8">
        <f>(((J4030/60)/60)/24)+DATE(1970,1,1)</f>
        <v>41765.938657407409</v>
      </c>
      <c r="T4030" s="8">
        <f>(((I4030/60)/60)/24)+DATE(1970,1,1)</f>
        <v>41795.938657407409</v>
      </c>
      <c r="U4030" s="8">
        <f>VALUE(+LEFT(S4030,5))</f>
        <v>41765</v>
      </c>
      <c r="V4030" t="str">
        <f>VLOOKUP(D4030,X$2:Y$13,2)</f>
        <v>1000 to 4999</v>
      </c>
    </row>
    <row r="4031" spans="1:22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>+E4031/D4031</f>
        <v>0</v>
      </c>
      <c r="P4031" t="e">
        <f>AVERAGE(E4031/L4031)</f>
        <v>#DIV/0!</v>
      </c>
      <c r="Q4031" t="str">
        <f>LEFT(N4031,SEARCH("/",N4031)-1)</f>
        <v>theater</v>
      </c>
      <c r="R4031" t="str">
        <f>RIGHT(N4031,LEN(N4031)-SEARCH("/",N4031))</f>
        <v>plays</v>
      </c>
      <c r="S4031" s="8">
        <f>(((J4031/60)/60)/24)+DATE(1970,1,1)</f>
        <v>42322.025115740747</v>
      </c>
      <c r="T4031" s="8">
        <f>(((I4031/60)/60)/24)+DATE(1970,1,1)</f>
        <v>42352.025115740747</v>
      </c>
      <c r="U4031" s="8">
        <f>VALUE(+LEFT(S4031,5))</f>
        <v>42322</v>
      </c>
      <c r="V4031" t="str">
        <f>VLOOKUP(D4031,X$2:Y$13,2)</f>
        <v>20000 to 24999</v>
      </c>
    </row>
    <row r="4032" spans="1:22" ht="43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>+E4032/D4032</f>
        <v>0.16</v>
      </c>
      <c r="P4032">
        <f>AVERAGE(E4032/L4032)</f>
        <v>66.666666666666671</v>
      </c>
      <c r="Q4032" t="str">
        <f>LEFT(N4032,SEARCH("/",N4032)-1)</f>
        <v>theater</v>
      </c>
      <c r="R4032" t="str">
        <f>RIGHT(N4032,LEN(N4032)-SEARCH("/",N4032))</f>
        <v>plays</v>
      </c>
      <c r="S4032" s="8">
        <f>(((J4032/60)/60)/24)+DATE(1970,1,1)</f>
        <v>42374.655081018514</v>
      </c>
      <c r="T4032" s="8">
        <f>(((I4032/60)/60)/24)+DATE(1970,1,1)</f>
        <v>42403.784027777772</v>
      </c>
      <c r="U4032" s="8">
        <f>VALUE(+LEFT(S4032,5))</f>
        <v>42374</v>
      </c>
      <c r="V4032" t="str">
        <f>VLOOKUP(D4032,X$2:Y$13,2)</f>
        <v>1000 to 4999</v>
      </c>
    </row>
    <row r="4033" spans="1:22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>+E4033/D4033</f>
        <v>0</v>
      </c>
      <c r="P4033" t="e">
        <f>AVERAGE(E4033/L4033)</f>
        <v>#DIV/0!</v>
      </c>
      <c r="Q4033" t="str">
        <f>LEFT(N4033,SEARCH("/",N4033)-1)</f>
        <v>theater</v>
      </c>
      <c r="R4033" t="str">
        <f>RIGHT(N4033,LEN(N4033)-SEARCH("/",N4033))</f>
        <v>plays</v>
      </c>
      <c r="S4033" s="8">
        <f>(((J4033/60)/60)/24)+DATE(1970,1,1)</f>
        <v>41941.585231481484</v>
      </c>
      <c r="T4033" s="8">
        <f>(((I4033/60)/60)/24)+DATE(1970,1,1)</f>
        <v>41991.626898148148</v>
      </c>
      <c r="U4033" s="8">
        <f>VALUE(+LEFT(S4033,5))</f>
        <v>41941</v>
      </c>
      <c r="V4033" t="str">
        <f>VLOOKUP(D4033,X$2:Y$13,2)</f>
        <v>5000 to 9999</v>
      </c>
    </row>
    <row r="4034" spans="1:22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>+E4034/D4034</f>
        <v>6.8287037037037035E-2</v>
      </c>
      <c r="P4034">
        <f>AVERAGE(E4034/L4034)</f>
        <v>59</v>
      </c>
      <c r="Q4034" t="str">
        <f>LEFT(N4034,SEARCH("/",N4034)-1)</f>
        <v>theater</v>
      </c>
      <c r="R4034" t="str">
        <f>RIGHT(N4034,LEN(N4034)-SEARCH("/",N4034))</f>
        <v>plays</v>
      </c>
      <c r="S4034" s="8">
        <f>(((J4034/60)/60)/24)+DATE(1970,1,1)</f>
        <v>42293.809212962966</v>
      </c>
      <c r="T4034" s="8">
        <f>(((I4034/60)/60)/24)+DATE(1970,1,1)</f>
        <v>42353.85087962963</v>
      </c>
      <c r="U4034" s="8">
        <f>VALUE(+LEFT(S4034,5))</f>
        <v>42293</v>
      </c>
      <c r="V4034" t="str">
        <f>VLOOKUP(D4034,X$2:Y$13,2)</f>
        <v>5000 to 9999</v>
      </c>
    </row>
    <row r="4035" spans="1:22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>+E4035/D4035</f>
        <v>0.25698702928870293</v>
      </c>
      <c r="P4035">
        <f>AVERAGE(E4035/L4035)</f>
        <v>65.340319148936175</v>
      </c>
      <c r="Q4035" t="str">
        <f>LEFT(N4035,SEARCH("/",N4035)-1)</f>
        <v>theater</v>
      </c>
      <c r="R4035" t="str">
        <f>RIGHT(N4035,LEN(N4035)-SEARCH("/",N4035))</f>
        <v>plays</v>
      </c>
      <c r="S4035" s="8">
        <f>(((J4035/60)/60)/24)+DATE(1970,1,1)</f>
        <v>42614.268796296295</v>
      </c>
      <c r="T4035" s="8">
        <f>(((I4035/60)/60)/24)+DATE(1970,1,1)</f>
        <v>42645.375</v>
      </c>
      <c r="U4035" s="8">
        <f>VALUE(+LEFT(S4035,5))</f>
        <v>42614</v>
      </c>
      <c r="V4035" t="str">
        <f>VLOOKUP(D4035,X$2:Y$13,2)</f>
        <v>20000 to 24999</v>
      </c>
    </row>
    <row r="4036" spans="1:22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>+E4036/D4036</f>
        <v>1.4814814814814815E-2</v>
      </c>
      <c r="P4036">
        <f>AVERAGE(E4036/L4036)</f>
        <v>100</v>
      </c>
      <c r="Q4036" t="str">
        <f>LEFT(N4036,SEARCH("/",N4036)-1)</f>
        <v>theater</v>
      </c>
      <c r="R4036" t="str">
        <f>RIGHT(N4036,LEN(N4036)-SEARCH("/",N4036))</f>
        <v>plays</v>
      </c>
      <c r="S4036" s="8">
        <f>(((J4036/60)/60)/24)+DATE(1970,1,1)</f>
        <v>42067.947337962964</v>
      </c>
      <c r="T4036" s="8">
        <f>(((I4036/60)/60)/24)+DATE(1970,1,1)</f>
        <v>42097.905671296292</v>
      </c>
      <c r="U4036" s="8">
        <f>VALUE(+LEFT(S4036,5))</f>
        <v>42067</v>
      </c>
      <c r="V4036" t="str">
        <f>VLOOKUP(D4036,X$2:Y$13,2)</f>
        <v>10000 to 14999</v>
      </c>
    </row>
    <row r="4037" spans="1:22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>+E4037/D4037</f>
        <v>0.36849999999999999</v>
      </c>
      <c r="P4037">
        <f>AVERAGE(E4037/L4037)</f>
        <v>147.4</v>
      </c>
      <c r="Q4037" t="str">
        <f>LEFT(N4037,SEARCH("/",N4037)-1)</f>
        <v>theater</v>
      </c>
      <c r="R4037" t="str">
        <f>RIGHT(N4037,LEN(N4037)-SEARCH("/",N4037))</f>
        <v>plays</v>
      </c>
      <c r="S4037" s="8">
        <f>(((J4037/60)/60)/24)+DATE(1970,1,1)</f>
        <v>41903.882951388885</v>
      </c>
      <c r="T4037" s="8">
        <f>(((I4037/60)/60)/24)+DATE(1970,1,1)</f>
        <v>41933.882951388885</v>
      </c>
      <c r="U4037" s="8">
        <f>VALUE(+LEFT(S4037,5))</f>
        <v>41903</v>
      </c>
      <c r="V4037" t="str">
        <f>VLOOKUP(D4037,X$2:Y$13,2)</f>
        <v>10000 to 14999</v>
      </c>
    </row>
    <row r="4038" spans="1:22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>+E4038/D4038</f>
        <v>0.47049999999999997</v>
      </c>
      <c r="P4038">
        <f>AVERAGE(E4038/L4038)</f>
        <v>166.05882352941177</v>
      </c>
      <c r="Q4038" t="str">
        <f>LEFT(N4038,SEARCH("/",N4038)-1)</f>
        <v>theater</v>
      </c>
      <c r="R4038" t="str">
        <f>RIGHT(N4038,LEN(N4038)-SEARCH("/",N4038))</f>
        <v>plays</v>
      </c>
      <c r="S4038" s="8">
        <f>(((J4038/60)/60)/24)+DATE(1970,1,1)</f>
        <v>41804.937083333331</v>
      </c>
      <c r="T4038" s="8">
        <f>(((I4038/60)/60)/24)+DATE(1970,1,1)</f>
        <v>41821.9375</v>
      </c>
      <c r="U4038" s="8">
        <f>VALUE(+LEFT(S4038,5))</f>
        <v>41804</v>
      </c>
      <c r="V4038" t="str">
        <f>VLOOKUP(D4038,X$2:Y$13,2)</f>
        <v>5000 to 9999</v>
      </c>
    </row>
    <row r="4039" spans="1:22" ht="43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>+E4039/D4039</f>
        <v>0.11428571428571428</v>
      </c>
      <c r="P4039">
        <f>AVERAGE(E4039/L4039)</f>
        <v>40</v>
      </c>
      <c r="Q4039" t="str">
        <f>LEFT(N4039,SEARCH("/",N4039)-1)</f>
        <v>theater</v>
      </c>
      <c r="R4039" t="str">
        <f>RIGHT(N4039,LEN(N4039)-SEARCH("/",N4039))</f>
        <v>plays</v>
      </c>
      <c r="S4039" s="8">
        <f>(((J4039/60)/60)/24)+DATE(1970,1,1)</f>
        <v>42497.070775462969</v>
      </c>
      <c r="T4039" s="8">
        <f>(((I4039/60)/60)/24)+DATE(1970,1,1)</f>
        <v>42514.600694444445</v>
      </c>
      <c r="U4039" s="8">
        <f>VALUE(+LEFT(S4039,5))</f>
        <v>42497</v>
      </c>
      <c r="V4039" t="str">
        <f>VLOOKUP(D4039,X$2:Y$13,2)</f>
        <v>Less than 1000</v>
      </c>
    </row>
    <row r="4040" spans="1:22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>+E4040/D4040</f>
        <v>0.12039999999999999</v>
      </c>
      <c r="P4040">
        <f>AVERAGE(E4040/L4040)</f>
        <v>75.25</v>
      </c>
      <c r="Q4040" t="str">
        <f>LEFT(N4040,SEARCH("/",N4040)-1)</f>
        <v>theater</v>
      </c>
      <c r="R4040" t="str">
        <f>RIGHT(N4040,LEN(N4040)-SEARCH("/",N4040))</f>
        <v>plays</v>
      </c>
      <c r="S4040" s="8">
        <f>(((J4040/60)/60)/24)+DATE(1970,1,1)</f>
        <v>41869.798726851855</v>
      </c>
      <c r="T4040" s="8">
        <f>(((I4040/60)/60)/24)+DATE(1970,1,1)</f>
        <v>41929.798726851855</v>
      </c>
      <c r="U4040" s="8">
        <f>VALUE(+LEFT(S4040,5))</f>
        <v>41869</v>
      </c>
      <c r="V4040" t="str">
        <f>VLOOKUP(D4040,X$2:Y$13,2)</f>
        <v>1000 to 4999</v>
      </c>
    </row>
    <row r="4041" spans="1:22" ht="28.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>+E4041/D4041</f>
        <v>0.6</v>
      </c>
      <c r="P4041">
        <f>AVERAGE(E4041/L4041)</f>
        <v>60</v>
      </c>
      <c r="Q4041" t="str">
        <f>LEFT(N4041,SEARCH("/",N4041)-1)</f>
        <v>theater</v>
      </c>
      <c r="R4041" t="str">
        <f>RIGHT(N4041,LEN(N4041)-SEARCH("/",N4041))</f>
        <v>plays</v>
      </c>
      <c r="S4041" s="8">
        <f>(((J4041/60)/60)/24)+DATE(1970,1,1)</f>
        <v>42305.670914351853</v>
      </c>
      <c r="T4041" s="8">
        <f>(((I4041/60)/60)/24)+DATE(1970,1,1)</f>
        <v>42339.249305555553</v>
      </c>
      <c r="U4041" s="8">
        <f>VALUE(+LEFT(S4041,5))</f>
        <v>42305</v>
      </c>
      <c r="V4041" t="str">
        <f>VLOOKUP(D4041,X$2:Y$13,2)</f>
        <v>Less than 1000</v>
      </c>
    </row>
    <row r="4042" spans="1:22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>+E4042/D4042</f>
        <v>0.3125</v>
      </c>
      <c r="P4042">
        <f>AVERAGE(E4042/L4042)</f>
        <v>1250</v>
      </c>
      <c r="Q4042" t="str">
        <f>LEFT(N4042,SEARCH("/",N4042)-1)</f>
        <v>theater</v>
      </c>
      <c r="R4042" t="str">
        <f>RIGHT(N4042,LEN(N4042)-SEARCH("/",N4042))</f>
        <v>plays</v>
      </c>
      <c r="S4042" s="8">
        <f>(((J4042/60)/60)/24)+DATE(1970,1,1)</f>
        <v>42144.231527777782</v>
      </c>
      <c r="T4042" s="8">
        <f>(((I4042/60)/60)/24)+DATE(1970,1,1)</f>
        <v>42203.125</v>
      </c>
      <c r="U4042" s="8">
        <f>VALUE(+LEFT(S4042,5))</f>
        <v>42144</v>
      </c>
      <c r="V4042" t="str">
        <f>VLOOKUP(D4042,X$2:Y$13,2)</f>
        <v>5000 to 9999</v>
      </c>
    </row>
    <row r="4043" spans="1:22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>+E4043/D4043</f>
        <v>4.1999999999999997E-3</v>
      </c>
      <c r="P4043">
        <f>AVERAGE(E4043/L4043)</f>
        <v>10.5</v>
      </c>
      <c r="Q4043" t="str">
        <f>LEFT(N4043,SEARCH("/",N4043)-1)</f>
        <v>theater</v>
      </c>
      <c r="R4043" t="str">
        <f>RIGHT(N4043,LEN(N4043)-SEARCH("/",N4043))</f>
        <v>plays</v>
      </c>
      <c r="S4043" s="8">
        <f>(((J4043/60)/60)/24)+DATE(1970,1,1)</f>
        <v>42559.474004629628</v>
      </c>
      <c r="T4043" s="8">
        <f>(((I4043/60)/60)/24)+DATE(1970,1,1)</f>
        <v>42619.474004629628</v>
      </c>
      <c r="U4043" s="8">
        <f>VALUE(+LEFT(S4043,5))</f>
        <v>42559</v>
      </c>
      <c r="V4043" t="str">
        <f>VLOOKUP(D4043,X$2:Y$13,2)</f>
        <v>5000 to 9999</v>
      </c>
    </row>
    <row r="4044" spans="1:22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>+E4044/D4044</f>
        <v>2.0999999999999999E-3</v>
      </c>
      <c r="P4044">
        <f>AVERAGE(E4044/L4044)</f>
        <v>7</v>
      </c>
      <c r="Q4044" t="str">
        <f>LEFT(N4044,SEARCH("/",N4044)-1)</f>
        <v>theater</v>
      </c>
      <c r="R4044" t="str">
        <f>RIGHT(N4044,LEN(N4044)-SEARCH("/",N4044))</f>
        <v>plays</v>
      </c>
      <c r="S4044" s="8">
        <f>(((J4044/60)/60)/24)+DATE(1970,1,1)</f>
        <v>41995.084074074075</v>
      </c>
      <c r="T4044" s="8">
        <f>(((I4044/60)/60)/24)+DATE(1970,1,1)</f>
        <v>42024.802777777775</v>
      </c>
      <c r="U4044" s="8">
        <f>VALUE(+LEFT(S4044,5))</f>
        <v>41995</v>
      </c>
      <c r="V4044" t="str">
        <f>VLOOKUP(D4044,X$2:Y$13,2)</f>
        <v>10000 to 14999</v>
      </c>
    </row>
    <row r="4045" spans="1:22" ht="28.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>+E4045/D4045</f>
        <v>0</v>
      </c>
      <c r="P4045" t="e">
        <f>AVERAGE(E4045/L4045)</f>
        <v>#DIV/0!</v>
      </c>
      <c r="Q4045" t="str">
        <f>LEFT(N4045,SEARCH("/",N4045)-1)</f>
        <v>theater</v>
      </c>
      <c r="R4045" t="str">
        <f>RIGHT(N4045,LEN(N4045)-SEARCH("/",N4045))</f>
        <v>plays</v>
      </c>
      <c r="S4045" s="8">
        <f>(((J4045/60)/60)/24)+DATE(1970,1,1)</f>
        <v>41948.957465277781</v>
      </c>
      <c r="T4045" s="8">
        <f>(((I4045/60)/60)/24)+DATE(1970,1,1)</f>
        <v>41963.957465277781</v>
      </c>
      <c r="U4045" s="8">
        <f>VALUE(+LEFT(S4045,5))</f>
        <v>41948</v>
      </c>
      <c r="V4045" t="str">
        <f>VLOOKUP(D4045,X$2:Y$13,2)</f>
        <v>Less than 1000</v>
      </c>
    </row>
    <row r="4046" spans="1:22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>+E4046/D4046</f>
        <v>0.375</v>
      </c>
      <c r="P4046">
        <f>AVERAGE(E4046/L4046)</f>
        <v>56.25</v>
      </c>
      <c r="Q4046" t="str">
        <f>LEFT(N4046,SEARCH("/",N4046)-1)</f>
        <v>theater</v>
      </c>
      <c r="R4046" t="str">
        <f>RIGHT(N4046,LEN(N4046)-SEARCH("/",N4046))</f>
        <v>plays</v>
      </c>
      <c r="S4046" s="8">
        <f>(((J4046/60)/60)/24)+DATE(1970,1,1)</f>
        <v>42074.219699074078</v>
      </c>
      <c r="T4046" s="8">
        <f>(((I4046/60)/60)/24)+DATE(1970,1,1)</f>
        <v>42104.208333333328</v>
      </c>
      <c r="U4046" s="8">
        <f>VALUE(+LEFT(S4046,5))</f>
        <v>42074</v>
      </c>
      <c r="V4046" t="str">
        <f>VLOOKUP(D4046,X$2:Y$13,2)</f>
        <v>Less than 1000</v>
      </c>
    </row>
    <row r="4047" spans="1:22" ht="43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>+E4047/D4047</f>
        <v>2.0000000000000001E-4</v>
      </c>
      <c r="P4047">
        <f>AVERAGE(E4047/L4047)</f>
        <v>1</v>
      </c>
      <c r="Q4047" t="str">
        <f>LEFT(N4047,SEARCH("/",N4047)-1)</f>
        <v>theater</v>
      </c>
      <c r="R4047" t="str">
        <f>RIGHT(N4047,LEN(N4047)-SEARCH("/",N4047))</f>
        <v>plays</v>
      </c>
      <c r="S4047" s="8">
        <f>(((J4047/60)/60)/24)+DATE(1970,1,1)</f>
        <v>41842.201261574075</v>
      </c>
      <c r="T4047" s="8">
        <f>(((I4047/60)/60)/24)+DATE(1970,1,1)</f>
        <v>41872.201261574075</v>
      </c>
      <c r="U4047" s="8">
        <f>VALUE(+LEFT(S4047,5))</f>
        <v>41842</v>
      </c>
      <c r="V4047" t="str">
        <f>VLOOKUP(D4047,X$2:Y$13,2)</f>
        <v>5000 to 9999</v>
      </c>
    </row>
    <row r="4048" spans="1:22" ht="43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>+E4048/D4048</f>
        <v>8.2142857142857142E-2</v>
      </c>
      <c r="P4048">
        <f>AVERAGE(E4048/L4048)</f>
        <v>38.333333333333336</v>
      </c>
      <c r="Q4048" t="str">
        <f>LEFT(N4048,SEARCH("/",N4048)-1)</f>
        <v>theater</v>
      </c>
      <c r="R4048" t="str">
        <f>RIGHT(N4048,LEN(N4048)-SEARCH("/",N4048))</f>
        <v>plays</v>
      </c>
      <c r="S4048" s="8">
        <f>(((J4048/60)/60)/24)+DATE(1970,1,1)</f>
        <v>41904.650578703702</v>
      </c>
      <c r="T4048" s="8">
        <f>(((I4048/60)/60)/24)+DATE(1970,1,1)</f>
        <v>41934.650578703702</v>
      </c>
      <c r="U4048" s="8">
        <f>VALUE(+LEFT(S4048,5))</f>
        <v>41904</v>
      </c>
      <c r="V4048" t="str">
        <f>VLOOKUP(D4048,X$2:Y$13,2)</f>
        <v>5000 to 9999</v>
      </c>
    </row>
    <row r="4049" spans="1:22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>+E4049/D4049</f>
        <v>2.1999999999999999E-2</v>
      </c>
      <c r="P4049">
        <f>AVERAGE(E4049/L4049)</f>
        <v>27.5</v>
      </c>
      <c r="Q4049" t="str">
        <f>LEFT(N4049,SEARCH("/",N4049)-1)</f>
        <v>theater</v>
      </c>
      <c r="R4049" t="str">
        <f>RIGHT(N4049,LEN(N4049)-SEARCH("/",N4049))</f>
        <v>plays</v>
      </c>
      <c r="S4049" s="8">
        <f>(((J4049/60)/60)/24)+DATE(1970,1,1)</f>
        <v>41991.022488425922</v>
      </c>
      <c r="T4049" s="8">
        <f>(((I4049/60)/60)/24)+DATE(1970,1,1)</f>
        <v>42015.041666666672</v>
      </c>
      <c r="U4049" s="8">
        <f>VALUE(+LEFT(S4049,5))</f>
        <v>41991</v>
      </c>
      <c r="V4049" t="str">
        <f>VLOOKUP(D4049,X$2:Y$13,2)</f>
        <v>5000 to 9999</v>
      </c>
    </row>
    <row r="4050" spans="1:22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>+E4050/D4050</f>
        <v>0.17652941176470588</v>
      </c>
      <c r="P4050">
        <f>AVERAGE(E4050/L4050)</f>
        <v>32.978021978021978</v>
      </c>
      <c r="Q4050" t="str">
        <f>LEFT(N4050,SEARCH("/",N4050)-1)</f>
        <v>theater</v>
      </c>
      <c r="R4050" t="str">
        <f>RIGHT(N4050,LEN(N4050)-SEARCH("/",N4050))</f>
        <v>plays</v>
      </c>
      <c r="S4050" s="8">
        <f>(((J4050/60)/60)/24)+DATE(1970,1,1)</f>
        <v>42436.509108796294</v>
      </c>
      <c r="T4050" s="8">
        <f>(((I4050/60)/60)/24)+DATE(1970,1,1)</f>
        <v>42471.467442129629</v>
      </c>
      <c r="U4050" s="8">
        <f>VALUE(+LEFT(S4050,5))</f>
        <v>42436</v>
      </c>
      <c r="V4050" t="str">
        <f>VLOOKUP(D4050,X$2:Y$13,2)</f>
        <v>15000 to 19999</v>
      </c>
    </row>
    <row r="4051" spans="1:22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>+E4051/D4051</f>
        <v>8.0000000000000004E-4</v>
      </c>
      <c r="P4051">
        <f>AVERAGE(E4051/L4051)</f>
        <v>16</v>
      </c>
      <c r="Q4051" t="str">
        <f>LEFT(N4051,SEARCH("/",N4051)-1)</f>
        <v>theater</v>
      </c>
      <c r="R4051" t="str">
        <f>RIGHT(N4051,LEN(N4051)-SEARCH("/",N4051))</f>
        <v>plays</v>
      </c>
      <c r="S4051" s="8">
        <f>(((J4051/60)/60)/24)+DATE(1970,1,1)</f>
        <v>42169.958506944444</v>
      </c>
      <c r="T4051" s="8">
        <f>(((I4051/60)/60)/24)+DATE(1970,1,1)</f>
        <v>42199.958506944444</v>
      </c>
      <c r="U4051" s="8">
        <f>VALUE(+LEFT(S4051,5))</f>
        <v>42169</v>
      </c>
      <c r="V4051" t="str">
        <f>VLOOKUP(D4051,X$2:Y$13,2)</f>
        <v>20000 to 24999</v>
      </c>
    </row>
    <row r="4052" spans="1:22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>+E4052/D4052</f>
        <v>6.6666666666666664E-4</v>
      </c>
      <c r="P4052">
        <f>AVERAGE(E4052/L4052)</f>
        <v>1</v>
      </c>
      <c r="Q4052" t="str">
        <f>LEFT(N4052,SEARCH("/",N4052)-1)</f>
        <v>theater</v>
      </c>
      <c r="R4052" t="str">
        <f>RIGHT(N4052,LEN(N4052)-SEARCH("/",N4052))</f>
        <v>plays</v>
      </c>
      <c r="S4052" s="8">
        <f>(((J4052/60)/60)/24)+DATE(1970,1,1)</f>
        <v>41905.636469907404</v>
      </c>
      <c r="T4052" s="8">
        <f>(((I4052/60)/60)/24)+DATE(1970,1,1)</f>
        <v>41935.636469907404</v>
      </c>
      <c r="U4052" s="8">
        <f>VALUE(+LEFT(S4052,5))</f>
        <v>41905</v>
      </c>
      <c r="V4052" t="str">
        <f>VLOOKUP(D4052,X$2:Y$13,2)</f>
        <v>1000 to 4999</v>
      </c>
    </row>
    <row r="4053" spans="1:22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>+E4053/D4053</f>
        <v>0</v>
      </c>
      <c r="P4053" t="e">
        <f>AVERAGE(E4053/L4053)</f>
        <v>#DIV/0!</v>
      </c>
      <c r="Q4053" t="str">
        <f>LEFT(N4053,SEARCH("/",N4053)-1)</f>
        <v>theater</v>
      </c>
      <c r="R4053" t="str">
        <f>RIGHT(N4053,LEN(N4053)-SEARCH("/",N4053))</f>
        <v>plays</v>
      </c>
      <c r="S4053" s="8">
        <f>(((J4053/60)/60)/24)+DATE(1970,1,1)</f>
        <v>41761.810150462967</v>
      </c>
      <c r="T4053" s="8">
        <f>(((I4053/60)/60)/24)+DATE(1970,1,1)</f>
        <v>41768.286805555559</v>
      </c>
      <c r="U4053" s="8">
        <f>VALUE(+LEFT(S4053,5))</f>
        <v>41761</v>
      </c>
      <c r="V4053" t="str">
        <f>VLOOKUP(D4053,X$2:Y$13,2)</f>
        <v>Less than 1000</v>
      </c>
    </row>
    <row r="4054" spans="1:22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>+E4054/D4054</f>
        <v>0.37533333333333335</v>
      </c>
      <c r="P4054">
        <f>AVERAGE(E4054/L4054)</f>
        <v>86.615384615384613</v>
      </c>
      <c r="Q4054" t="str">
        <f>LEFT(N4054,SEARCH("/",N4054)-1)</f>
        <v>theater</v>
      </c>
      <c r="R4054" t="str">
        <f>RIGHT(N4054,LEN(N4054)-SEARCH("/",N4054))</f>
        <v>plays</v>
      </c>
      <c r="S4054" s="8">
        <f>(((J4054/60)/60)/24)+DATE(1970,1,1)</f>
        <v>41865.878657407404</v>
      </c>
      <c r="T4054" s="8">
        <f>(((I4054/60)/60)/24)+DATE(1970,1,1)</f>
        <v>41925.878657407404</v>
      </c>
      <c r="U4054" s="8">
        <f>VALUE(+LEFT(S4054,5))</f>
        <v>41865</v>
      </c>
      <c r="V4054" t="str">
        <f>VLOOKUP(D4054,X$2:Y$13,2)</f>
        <v>1000 to 4999</v>
      </c>
    </row>
    <row r="4055" spans="1:22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>+E4055/D4055</f>
        <v>0.22</v>
      </c>
      <c r="P4055">
        <f>AVERAGE(E4055/L4055)</f>
        <v>55</v>
      </c>
      <c r="Q4055" t="str">
        <f>LEFT(N4055,SEARCH("/",N4055)-1)</f>
        <v>theater</v>
      </c>
      <c r="R4055" t="str">
        <f>RIGHT(N4055,LEN(N4055)-SEARCH("/",N4055))</f>
        <v>plays</v>
      </c>
      <c r="S4055" s="8">
        <f>(((J4055/60)/60)/24)+DATE(1970,1,1)</f>
        <v>41928.690138888887</v>
      </c>
      <c r="T4055" s="8">
        <f>(((I4055/60)/60)/24)+DATE(1970,1,1)</f>
        <v>41958.833333333328</v>
      </c>
      <c r="U4055" s="8">
        <f>VALUE(+LEFT(S4055,5))</f>
        <v>41928</v>
      </c>
      <c r="V4055" t="str">
        <f>VLOOKUP(D4055,X$2:Y$13,2)</f>
        <v>Less than 1000</v>
      </c>
    </row>
    <row r="4056" spans="1:22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>+E4056/D4056</f>
        <v>0</v>
      </c>
      <c r="P4056" t="e">
        <f>AVERAGE(E4056/L4056)</f>
        <v>#DIV/0!</v>
      </c>
      <c r="Q4056" t="str">
        <f>LEFT(N4056,SEARCH("/",N4056)-1)</f>
        <v>theater</v>
      </c>
      <c r="R4056" t="str">
        <f>RIGHT(N4056,LEN(N4056)-SEARCH("/",N4056))</f>
        <v>plays</v>
      </c>
      <c r="S4056" s="8">
        <f>(((J4056/60)/60)/24)+DATE(1970,1,1)</f>
        <v>42613.841261574074</v>
      </c>
      <c r="T4056" s="8">
        <f>(((I4056/60)/60)/24)+DATE(1970,1,1)</f>
        <v>42644.166666666672</v>
      </c>
      <c r="U4056" s="8">
        <f>VALUE(+LEFT(S4056,5))</f>
        <v>42613</v>
      </c>
      <c r="V4056" t="str">
        <f>VLOOKUP(D4056,X$2:Y$13,2)</f>
        <v>5000 to 9999</v>
      </c>
    </row>
    <row r="4057" spans="1:22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>+E4057/D4057</f>
        <v>0.1762</v>
      </c>
      <c r="P4057">
        <f>AVERAGE(E4057/L4057)</f>
        <v>41.952380952380949</v>
      </c>
      <c r="Q4057" t="str">
        <f>LEFT(N4057,SEARCH("/",N4057)-1)</f>
        <v>theater</v>
      </c>
      <c r="R4057" t="str">
        <f>RIGHT(N4057,LEN(N4057)-SEARCH("/",N4057))</f>
        <v>plays</v>
      </c>
      <c r="S4057" s="8">
        <f>(((J4057/60)/60)/24)+DATE(1970,1,1)</f>
        <v>41779.648506944446</v>
      </c>
      <c r="T4057" s="8">
        <f>(((I4057/60)/60)/24)+DATE(1970,1,1)</f>
        <v>41809.648506944446</v>
      </c>
      <c r="U4057" s="8">
        <f>VALUE(+LEFT(S4057,5))</f>
        <v>41779</v>
      </c>
      <c r="V4057" t="str">
        <f>VLOOKUP(D4057,X$2:Y$13,2)</f>
        <v>5000 to 9999</v>
      </c>
    </row>
    <row r="4058" spans="1:22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>+E4058/D4058</f>
        <v>0.53</v>
      </c>
      <c r="P4058">
        <f>AVERAGE(E4058/L4058)</f>
        <v>88.333333333333329</v>
      </c>
      <c r="Q4058" t="str">
        <f>LEFT(N4058,SEARCH("/",N4058)-1)</f>
        <v>theater</v>
      </c>
      <c r="R4058" t="str">
        <f>RIGHT(N4058,LEN(N4058)-SEARCH("/",N4058))</f>
        <v>plays</v>
      </c>
      <c r="S4058" s="8">
        <f>(((J4058/60)/60)/24)+DATE(1970,1,1)</f>
        <v>42534.933321759265</v>
      </c>
      <c r="T4058" s="8">
        <f>(((I4058/60)/60)/24)+DATE(1970,1,1)</f>
        <v>42554.832638888889</v>
      </c>
      <c r="U4058" s="8">
        <f>VALUE(+LEFT(S4058,5))</f>
        <v>42534</v>
      </c>
      <c r="V4058" t="str">
        <f>VLOOKUP(D4058,X$2:Y$13,2)</f>
        <v>1000 to 4999</v>
      </c>
    </row>
    <row r="4059" spans="1:22" ht="43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>+E4059/D4059</f>
        <v>0.22142857142857142</v>
      </c>
      <c r="P4059">
        <f>AVERAGE(E4059/L4059)</f>
        <v>129.16666666666666</v>
      </c>
      <c r="Q4059" t="str">
        <f>LEFT(N4059,SEARCH("/",N4059)-1)</f>
        <v>theater</v>
      </c>
      <c r="R4059" t="str">
        <f>RIGHT(N4059,LEN(N4059)-SEARCH("/",N4059))</f>
        <v>plays</v>
      </c>
      <c r="S4059" s="8">
        <f>(((J4059/60)/60)/24)+DATE(1970,1,1)</f>
        <v>42310.968518518523</v>
      </c>
      <c r="T4059" s="8">
        <f>(((I4059/60)/60)/24)+DATE(1970,1,1)</f>
        <v>42333.958333333328</v>
      </c>
      <c r="U4059" s="8">
        <f>VALUE(+LEFT(S4059,5))</f>
        <v>42310</v>
      </c>
      <c r="V4059" t="str">
        <f>VLOOKUP(D4059,X$2:Y$13,2)</f>
        <v>1000 to 4999</v>
      </c>
    </row>
    <row r="4060" spans="1:22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>+E4060/D4060</f>
        <v>2.5333333333333333E-2</v>
      </c>
      <c r="P4060">
        <f>AVERAGE(E4060/L4060)</f>
        <v>23.75</v>
      </c>
      <c r="Q4060" t="str">
        <f>LEFT(N4060,SEARCH("/",N4060)-1)</f>
        <v>theater</v>
      </c>
      <c r="R4060" t="str">
        <f>RIGHT(N4060,LEN(N4060)-SEARCH("/",N4060))</f>
        <v>plays</v>
      </c>
      <c r="S4060" s="8">
        <f>(((J4060/60)/60)/24)+DATE(1970,1,1)</f>
        <v>42446.060694444444</v>
      </c>
      <c r="T4060" s="8">
        <f>(((I4060/60)/60)/24)+DATE(1970,1,1)</f>
        <v>42461.165972222225</v>
      </c>
      <c r="U4060" s="8">
        <f>VALUE(+LEFT(S4060,5))</f>
        <v>42446</v>
      </c>
      <c r="V4060" t="str">
        <f>VLOOKUP(D4060,X$2:Y$13,2)</f>
        <v>1000 to 4999</v>
      </c>
    </row>
    <row r="4061" spans="1:22" ht="28.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>+E4061/D4061</f>
        <v>2.5000000000000001E-2</v>
      </c>
      <c r="P4061">
        <f>AVERAGE(E4061/L4061)</f>
        <v>35.714285714285715</v>
      </c>
      <c r="Q4061" t="str">
        <f>LEFT(N4061,SEARCH("/",N4061)-1)</f>
        <v>theater</v>
      </c>
      <c r="R4061" t="str">
        <f>RIGHT(N4061,LEN(N4061)-SEARCH("/",N4061))</f>
        <v>plays</v>
      </c>
      <c r="S4061" s="8">
        <f>(((J4061/60)/60)/24)+DATE(1970,1,1)</f>
        <v>41866.640648148146</v>
      </c>
      <c r="T4061" s="8">
        <f>(((I4061/60)/60)/24)+DATE(1970,1,1)</f>
        <v>41898.125</v>
      </c>
      <c r="U4061" s="8">
        <f>VALUE(+LEFT(S4061,5))</f>
        <v>41866</v>
      </c>
      <c r="V4061" t="str">
        <f>VLOOKUP(D4061,X$2:Y$13,2)</f>
        <v>10000 to 14999</v>
      </c>
    </row>
    <row r="4062" spans="1:22" ht="43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>+E4062/D4062</f>
        <v>2.8500000000000001E-2</v>
      </c>
      <c r="P4062">
        <f>AVERAGE(E4062/L4062)</f>
        <v>57</v>
      </c>
      <c r="Q4062" t="str">
        <f>LEFT(N4062,SEARCH("/",N4062)-1)</f>
        <v>theater</v>
      </c>
      <c r="R4062" t="str">
        <f>RIGHT(N4062,LEN(N4062)-SEARCH("/",N4062))</f>
        <v>plays</v>
      </c>
      <c r="S4062" s="8">
        <f>(((J4062/60)/60)/24)+DATE(1970,1,1)</f>
        <v>41779.695092592592</v>
      </c>
      <c r="T4062" s="8">
        <f>(((I4062/60)/60)/24)+DATE(1970,1,1)</f>
        <v>41813.666666666664</v>
      </c>
      <c r="U4062" s="8">
        <f>VALUE(+LEFT(S4062,5))</f>
        <v>41779</v>
      </c>
      <c r="V4062" t="str">
        <f>VLOOKUP(D4062,X$2:Y$13,2)</f>
        <v>10000 to 14999</v>
      </c>
    </row>
    <row r="4063" spans="1:22" ht="28.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>+E4063/D4063</f>
        <v>0</v>
      </c>
      <c r="P4063" t="e">
        <f>AVERAGE(E4063/L4063)</f>
        <v>#DIV/0!</v>
      </c>
      <c r="Q4063" t="str">
        <f>LEFT(N4063,SEARCH("/",N4063)-1)</f>
        <v>theater</v>
      </c>
      <c r="R4063" t="str">
        <f>RIGHT(N4063,LEN(N4063)-SEARCH("/",N4063))</f>
        <v>plays</v>
      </c>
      <c r="S4063" s="8">
        <f>(((J4063/60)/60)/24)+DATE(1970,1,1)</f>
        <v>42421.141469907408</v>
      </c>
      <c r="T4063" s="8">
        <f>(((I4063/60)/60)/24)+DATE(1970,1,1)</f>
        <v>42481.099803240737</v>
      </c>
      <c r="U4063" s="8">
        <f>VALUE(+LEFT(S4063,5))</f>
        <v>42421</v>
      </c>
      <c r="V4063" t="str">
        <f>VLOOKUP(D4063,X$2:Y$13,2)</f>
        <v>Less than 1000</v>
      </c>
    </row>
    <row r="4064" spans="1:22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>+E4064/D4064</f>
        <v>2.4500000000000001E-2</v>
      </c>
      <c r="P4064">
        <f>AVERAGE(E4064/L4064)</f>
        <v>163.33333333333334</v>
      </c>
      <c r="Q4064" t="str">
        <f>LEFT(N4064,SEARCH("/",N4064)-1)</f>
        <v>theater</v>
      </c>
      <c r="R4064" t="str">
        <f>RIGHT(N4064,LEN(N4064)-SEARCH("/",N4064))</f>
        <v>plays</v>
      </c>
      <c r="S4064" s="8">
        <f>(((J4064/60)/60)/24)+DATE(1970,1,1)</f>
        <v>42523.739212962959</v>
      </c>
      <c r="T4064" s="8">
        <f>(((I4064/60)/60)/24)+DATE(1970,1,1)</f>
        <v>42553.739212962959</v>
      </c>
      <c r="U4064" s="8">
        <f>VALUE(+LEFT(S4064,5))</f>
        <v>42523</v>
      </c>
      <c r="V4064" t="str">
        <f>VLOOKUP(D4064,X$2:Y$13,2)</f>
        <v>20000 to 24999</v>
      </c>
    </row>
    <row r="4065" spans="1:22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>+E4065/D4065</f>
        <v>1.4210526315789474E-2</v>
      </c>
      <c r="P4065">
        <f>AVERAGE(E4065/L4065)</f>
        <v>15</v>
      </c>
      <c r="Q4065" t="str">
        <f>LEFT(N4065,SEARCH("/",N4065)-1)</f>
        <v>theater</v>
      </c>
      <c r="R4065" t="str">
        <f>RIGHT(N4065,LEN(N4065)-SEARCH("/",N4065))</f>
        <v>plays</v>
      </c>
      <c r="S4065" s="8">
        <f>(((J4065/60)/60)/24)+DATE(1970,1,1)</f>
        <v>41787.681527777779</v>
      </c>
      <c r="T4065" s="8">
        <f>(((I4065/60)/60)/24)+DATE(1970,1,1)</f>
        <v>41817.681527777779</v>
      </c>
      <c r="U4065" s="8">
        <f>VALUE(+LEFT(S4065,5))</f>
        <v>41787</v>
      </c>
      <c r="V4065" t="str">
        <f>VLOOKUP(D4065,X$2:Y$13,2)</f>
        <v>5000 to 9999</v>
      </c>
    </row>
    <row r="4066" spans="1:22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>+E4066/D4066</f>
        <v>0.1925</v>
      </c>
      <c r="P4066">
        <f>AVERAGE(E4066/L4066)</f>
        <v>64.166666666666671</v>
      </c>
      <c r="Q4066" t="str">
        <f>LEFT(N4066,SEARCH("/",N4066)-1)</f>
        <v>theater</v>
      </c>
      <c r="R4066" t="str">
        <f>RIGHT(N4066,LEN(N4066)-SEARCH("/",N4066))</f>
        <v>plays</v>
      </c>
      <c r="S4066" s="8">
        <f>(((J4066/60)/60)/24)+DATE(1970,1,1)</f>
        <v>42093.588263888887</v>
      </c>
      <c r="T4066" s="8">
        <f>(((I4066/60)/60)/24)+DATE(1970,1,1)</f>
        <v>42123.588263888887</v>
      </c>
      <c r="U4066" s="8">
        <f>VALUE(+LEFT(S4066,5))</f>
        <v>42093</v>
      </c>
      <c r="V4066" t="str">
        <f>VLOOKUP(D4066,X$2:Y$13,2)</f>
        <v>1000 to 4999</v>
      </c>
    </row>
    <row r="4067" spans="1:22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>+E4067/D4067</f>
        <v>6.7499999999999999E-3</v>
      </c>
      <c r="P4067">
        <f>AVERAGE(E4067/L4067)</f>
        <v>6.75</v>
      </c>
      <c r="Q4067" t="str">
        <f>LEFT(N4067,SEARCH("/",N4067)-1)</f>
        <v>theater</v>
      </c>
      <c r="R4067" t="str">
        <f>RIGHT(N4067,LEN(N4067)-SEARCH("/",N4067))</f>
        <v>plays</v>
      </c>
      <c r="S4067" s="8">
        <f>(((J4067/60)/60)/24)+DATE(1970,1,1)</f>
        <v>41833.951516203706</v>
      </c>
      <c r="T4067" s="8">
        <f>(((I4067/60)/60)/24)+DATE(1970,1,1)</f>
        <v>41863.951516203706</v>
      </c>
      <c r="U4067" s="8">
        <f>VALUE(+LEFT(S4067,5))</f>
        <v>41833</v>
      </c>
      <c r="V4067" t="str">
        <f>VLOOKUP(D4067,X$2:Y$13,2)</f>
        <v>1000 to 4999</v>
      </c>
    </row>
    <row r="4068" spans="1:22" ht="43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>+E4068/D4068</f>
        <v>1.6666666666666668E-3</v>
      </c>
      <c r="P4068">
        <f>AVERAGE(E4068/L4068)</f>
        <v>25</v>
      </c>
      <c r="Q4068" t="str">
        <f>LEFT(N4068,SEARCH("/",N4068)-1)</f>
        <v>theater</v>
      </c>
      <c r="R4068" t="str">
        <f>RIGHT(N4068,LEN(N4068)-SEARCH("/",N4068))</f>
        <v>plays</v>
      </c>
      <c r="S4068" s="8">
        <f>(((J4068/60)/60)/24)+DATE(1970,1,1)</f>
        <v>42479.039212962962</v>
      </c>
      <c r="T4068" s="8">
        <f>(((I4068/60)/60)/24)+DATE(1970,1,1)</f>
        <v>42509.039212962962</v>
      </c>
      <c r="U4068" s="8">
        <f>VALUE(+LEFT(S4068,5))</f>
        <v>42479</v>
      </c>
      <c r="V4068" t="str">
        <f>VLOOKUP(D4068,X$2:Y$13,2)</f>
        <v>15000 to 19999</v>
      </c>
    </row>
    <row r="4069" spans="1:22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>+E4069/D4069</f>
        <v>0.60899999999999999</v>
      </c>
      <c r="P4069">
        <f>AVERAGE(E4069/L4069)</f>
        <v>179.11764705882354</v>
      </c>
      <c r="Q4069" t="str">
        <f>LEFT(N4069,SEARCH("/",N4069)-1)</f>
        <v>theater</v>
      </c>
      <c r="R4069" t="str">
        <f>RIGHT(N4069,LEN(N4069)-SEARCH("/",N4069))</f>
        <v>plays</v>
      </c>
      <c r="S4069" s="8">
        <f>(((J4069/60)/60)/24)+DATE(1970,1,1)</f>
        <v>42235.117476851854</v>
      </c>
      <c r="T4069" s="8">
        <f>(((I4069/60)/60)/24)+DATE(1970,1,1)</f>
        <v>42275.117476851854</v>
      </c>
      <c r="U4069" s="8">
        <f>VALUE(+LEFT(S4069,5))</f>
        <v>42235</v>
      </c>
      <c r="V4069" t="str">
        <f>VLOOKUP(D4069,X$2:Y$13,2)</f>
        <v>5000 to 9999</v>
      </c>
    </row>
    <row r="4070" spans="1:22" ht="28.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>+E4070/D4070</f>
        <v>0.01</v>
      </c>
      <c r="P4070">
        <f>AVERAGE(E4070/L4070)</f>
        <v>34.950000000000003</v>
      </c>
      <c r="Q4070" t="str">
        <f>LEFT(N4070,SEARCH("/",N4070)-1)</f>
        <v>theater</v>
      </c>
      <c r="R4070" t="str">
        <f>RIGHT(N4070,LEN(N4070)-SEARCH("/",N4070))</f>
        <v>plays</v>
      </c>
      <c r="S4070" s="8">
        <f>(((J4070/60)/60)/24)+DATE(1970,1,1)</f>
        <v>42718.963599537034</v>
      </c>
      <c r="T4070" s="8">
        <f>(((I4070/60)/60)/24)+DATE(1970,1,1)</f>
        <v>42748.961805555555</v>
      </c>
      <c r="U4070" s="8">
        <f>VALUE(+LEFT(S4070,5))</f>
        <v>42718</v>
      </c>
      <c r="V4070" t="str">
        <f>VLOOKUP(D4070,X$2:Y$13,2)</f>
        <v>1000 to 4999</v>
      </c>
    </row>
    <row r="4071" spans="1:22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>+E4071/D4071</f>
        <v>0.34399999999999997</v>
      </c>
      <c r="P4071">
        <f>AVERAGE(E4071/L4071)</f>
        <v>33.07692307692308</v>
      </c>
      <c r="Q4071" t="str">
        <f>LEFT(N4071,SEARCH("/",N4071)-1)</f>
        <v>theater</v>
      </c>
      <c r="R4071" t="str">
        <f>RIGHT(N4071,LEN(N4071)-SEARCH("/",N4071))</f>
        <v>plays</v>
      </c>
      <c r="S4071" s="8">
        <f>(((J4071/60)/60)/24)+DATE(1970,1,1)</f>
        <v>42022.661527777775</v>
      </c>
      <c r="T4071" s="8">
        <f>(((I4071/60)/60)/24)+DATE(1970,1,1)</f>
        <v>42063.5</v>
      </c>
      <c r="U4071" s="8">
        <f>VALUE(+LEFT(S4071,5))</f>
        <v>42022</v>
      </c>
      <c r="V4071" t="str">
        <f>VLOOKUP(D4071,X$2:Y$13,2)</f>
        <v>1000 to 4999</v>
      </c>
    </row>
    <row r="4072" spans="1:22" ht="28.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>+E4072/D4072</f>
        <v>0.16500000000000001</v>
      </c>
      <c r="P4072">
        <f>AVERAGE(E4072/L4072)</f>
        <v>27.5</v>
      </c>
      <c r="Q4072" t="str">
        <f>LEFT(N4072,SEARCH("/",N4072)-1)</f>
        <v>theater</v>
      </c>
      <c r="R4072" t="str">
        <f>RIGHT(N4072,LEN(N4072)-SEARCH("/",N4072))</f>
        <v>plays</v>
      </c>
      <c r="S4072" s="8">
        <f>(((J4072/60)/60)/24)+DATE(1970,1,1)</f>
        <v>42031.666898148149</v>
      </c>
      <c r="T4072" s="8">
        <f>(((I4072/60)/60)/24)+DATE(1970,1,1)</f>
        <v>42064.125</v>
      </c>
      <c r="U4072" s="8">
        <f>VALUE(+LEFT(S4072,5))</f>
        <v>42031</v>
      </c>
      <c r="V4072" t="str">
        <f>VLOOKUP(D4072,X$2:Y$13,2)</f>
        <v>1000 to 4999</v>
      </c>
    </row>
    <row r="4073" spans="1:22" ht="43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>+E4073/D4073</f>
        <v>0</v>
      </c>
      <c r="P4073" t="e">
        <f>AVERAGE(E4073/L4073)</f>
        <v>#DIV/0!</v>
      </c>
      <c r="Q4073" t="str">
        <f>LEFT(N4073,SEARCH("/",N4073)-1)</f>
        <v>theater</v>
      </c>
      <c r="R4073" t="str">
        <f>RIGHT(N4073,LEN(N4073)-SEARCH("/",N4073))</f>
        <v>plays</v>
      </c>
      <c r="S4073" s="8">
        <f>(((J4073/60)/60)/24)+DATE(1970,1,1)</f>
        <v>42700.804756944446</v>
      </c>
      <c r="T4073" s="8">
        <f>(((I4073/60)/60)/24)+DATE(1970,1,1)</f>
        <v>42730.804756944446</v>
      </c>
      <c r="U4073" s="8">
        <f>VALUE(+LEFT(S4073,5))</f>
        <v>42700</v>
      </c>
      <c r="V4073" t="str">
        <f>VLOOKUP(D4073,X$2:Y$13,2)</f>
        <v>20000 to 24999</v>
      </c>
    </row>
    <row r="4074" spans="1:22" ht="43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>+E4074/D4074</f>
        <v>4.0000000000000001E-3</v>
      </c>
      <c r="P4074">
        <f>AVERAGE(E4074/L4074)</f>
        <v>2</v>
      </c>
      <c r="Q4074" t="str">
        <f>LEFT(N4074,SEARCH("/",N4074)-1)</f>
        <v>theater</v>
      </c>
      <c r="R4074" t="str">
        <f>RIGHT(N4074,LEN(N4074)-SEARCH("/",N4074))</f>
        <v>plays</v>
      </c>
      <c r="S4074" s="8">
        <f>(((J4074/60)/60)/24)+DATE(1970,1,1)</f>
        <v>41812.77443287037</v>
      </c>
      <c r="T4074" s="8">
        <f>(((I4074/60)/60)/24)+DATE(1970,1,1)</f>
        <v>41872.77443287037</v>
      </c>
      <c r="U4074" s="8">
        <f>VALUE(+LEFT(S4074,5))</f>
        <v>41812</v>
      </c>
      <c r="V4074" t="str">
        <f>VLOOKUP(D4074,X$2:Y$13,2)</f>
        <v>1000 to 4999</v>
      </c>
    </row>
    <row r="4075" spans="1:22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>+E4075/D4075</f>
        <v>1.0571428571428572E-2</v>
      </c>
      <c r="P4075">
        <f>AVERAGE(E4075/L4075)</f>
        <v>18.5</v>
      </c>
      <c r="Q4075" t="str">
        <f>LEFT(N4075,SEARCH("/",N4075)-1)</f>
        <v>theater</v>
      </c>
      <c r="R4075" t="str">
        <f>RIGHT(N4075,LEN(N4075)-SEARCH("/",N4075))</f>
        <v>plays</v>
      </c>
      <c r="S4075" s="8">
        <f>(((J4075/60)/60)/24)+DATE(1970,1,1)</f>
        <v>42078.34520833334</v>
      </c>
      <c r="T4075" s="8">
        <f>(((I4075/60)/60)/24)+DATE(1970,1,1)</f>
        <v>42133.166666666672</v>
      </c>
      <c r="U4075" s="8">
        <f>VALUE(+LEFT(S4075,5))</f>
        <v>42078</v>
      </c>
      <c r="V4075" t="str">
        <f>VLOOKUP(D4075,X$2:Y$13,2)</f>
        <v>1000 to 4999</v>
      </c>
    </row>
    <row r="4076" spans="1:22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>+E4076/D4076</f>
        <v>0.26727272727272727</v>
      </c>
      <c r="P4076">
        <f>AVERAGE(E4076/L4076)</f>
        <v>35</v>
      </c>
      <c r="Q4076" t="str">
        <f>LEFT(N4076,SEARCH("/",N4076)-1)</f>
        <v>theater</v>
      </c>
      <c r="R4076" t="str">
        <f>RIGHT(N4076,LEN(N4076)-SEARCH("/",N4076))</f>
        <v>plays</v>
      </c>
      <c r="S4076" s="8">
        <f>(((J4076/60)/60)/24)+DATE(1970,1,1)</f>
        <v>42283.552951388891</v>
      </c>
      <c r="T4076" s="8">
        <f>(((I4076/60)/60)/24)+DATE(1970,1,1)</f>
        <v>42313.594618055555</v>
      </c>
      <c r="U4076" s="8">
        <f>VALUE(+LEFT(S4076,5))</f>
        <v>42283</v>
      </c>
      <c r="V4076" t="str">
        <f>VLOOKUP(D4076,X$2:Y$13,2)</f>
        <v>1000 to 4999</v>
      </c>
    </row>
    <row r="4077" spans="1:22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>+E4077/D4077</f>
        <v>0.28799999999999998</v>
      </c>
      <c r="P4077">
        <f>AVERAGE(E4077/L4077)</f>
        <v>44.307692307692307</v>
      </c>
      <c r="Q4077" t="str">
        <f>LEFT(N4077,SEARCH("/",N4077)-1)</f>
        <v>theater</v>
      </c>
      <c r="R4077" t="str">
        <f>RIGHT(N4077,LEN(N4077)-SEARCH("/",N4077))</f>
        <v>plays</v>
      </c>
      <c r="S4077" s="8">
        <f>(((J4077/60)/60)/24)+DATE(1970,1,1)</f>
        <v>41779.045937499999</v>
      </c>
      <c r="T4077" s="8">
        <f>(((I4077/60)/60)/24)+DATE(1970,1,1)</f>
        <v>41820.727777777778</v>
      </c>
      <c r="U4077" s="8">
        <f>VALUE(+LEFT(S4077,5))</f>
        <v>41779</v>
      </c>
      <c r="V4077" t="str">
        <f>VLOOKUP(D4077,X$2:Y$13,2)</f>
        <v>1000 to 4999</v>
      </c>
    </row>
    <row r="4078" spans="1:22" ht="28.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>+E4078/D4078</f>
        <v>0</v>
      </c>
      <c r="P4078" t="e">
        <f>AVERAGE(E4078/L4078)</f>
        <v>#DIV/0!</v>
      </c>
      <c r="Q4078" t="str">
        <f>LEFT(N4078,SEARCH("/",N4078)-1)</f>
        <v>theater</v>
      </c>
      <c r="R4078" t="str">
        <f>RIGHT(N4078,LEN(N4078)-SEARCH("/",N4078))</f>
        <v>plays</v>
      </c>
      <c r="S4078" s="8">
        <f>(((J4078/60)/60)/24)+DATE(1970,1,1)</f>
        <v>41905.795706018522</v>
      </c>
      <c r="T4078" s="8">
        <f>(((I4078/60)/60)/24)+DATE(1970,1,1)</f>
        <v>41933.82708333333</v>
      </c>
      <c r="U4078" s="8">
        <f>VALUE(+LEFT(S4078,5))</f>
        <v>41905</v>
      </c>
      <c r="V4078" t="str">
        <f>VLOOKUP(D4078,X$2:Y$13,2)</f>
        <v>Less than 1000</v>
      </c>
    </row>
    <row r="4079" spans="1:22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>+E4079/D4079</f>
        <v>8.8999999999999996E-2</v>
      </c>
      <c r="P4079">
        <f>AVERAGE(E4079/L4079)</f>
        <v>222.5</v>
      </c>
      <c r="Q4079" t="str">
        <f>LEFT(N4079,SEARCH("/",N4079)-1)</f>
        <v>theater</v>
      </c>
      <c r="R4079" t="str">
        <f>RIGHT(N4079,LEN(N4079)-SEARCH("/",N4079))</f>
        <v>plays</v>
      </c>
      <c r="S4079" s="8">
        <f>(((J4079/60)/60)/24)+DATE(1970,1,1)</f>
        <v>42695.7105787037</v>
      </c>
      <c r="T4079" s="8">
        <f>(((I4079/60)/60)/24)+DATE(1970,1,1)</f>
        <v>42725.7105787037</v>
      </c>
      <c r="U4079" s="8">
        <f>VALUE(+LEFT(S4079,5))</f>
        <v>42695</v>
      </c>
      <c r="V4079" t="str">
        <f>VLOOKUP(D4079,X$2:Y$13,2)</f>
        <v>15000 to 19999</v>
      </c>
    </row>
    <row r="4080" spans="1:22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>+E4080/D4080</f>
        <v>0</v>
      </c>
      <c r="P4080" t="e">
        <f>AVERAGE(E4080/L4080)</f>
        <v>#DIV/0!</v>
      </c>
      <c r="Q4080" t="str">
        <f>LEFT(N4080,SEARCH("/",N4080)-1)</f>
        <v>theater</v>
      </c>
      <c r="R4080" t="str">
        <f>RIGHT(N4080,LEN(N4080)-SEARCH("/",N4080))</f>
        <v>plays</v>
      </c>
      <c r="S4080" s="8">
        <f>(((J4080/60)/60)/24)+DATE(1970,1,1)</f>
        <v>42732.787523148145</v>
      </c>
      <c r="T4080" s="8">
        <f>(((I4080/60)/60)/24)+DATE(1970,1,1)</f>
        <v>42762.787523148145</v>
      </c>
      <c r="U4080" s="8">
        <f>VALUE(+LEFT(S4080,5))</f>
        <v>42732</v>
      </c>
      <c r="V4080" t="str">
        <f>VLOOKUP(D4080,X$2:Y$13,2)</f>
        <v>Less than 1000</v>
      </c>
    </row>
    <row r="4081" spans="1:23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>+E4081/D4081</f>
        <v>1.6666666666666668E-3</v>
      </c>
      <c r="P4081">
        <f>AVERAGE(E4081/L4081)</f>
        <v>5</v>
      </c>
      <c r="Q4081" t="str">
        <f>LEFT(N4081,SEARCH("/",N4081)-1)</f>
        <v>theater</v>
      </c>
      <c r="R4081" t="str">
        <f>RIGHT(N4081,LEN(N4081)-SEARCH("/",N4081))</f>
        <v>plays</v>
      </c>
      <c r="S4081" s="8">
        <f>(((J4081/60)/60)/24)+DATE(1970,1,1)</f>
        <v>42510.938900462963</v>
      </c>
      <c r="T4081" s="8">
        <f>(((I4081/60)/60)/24)+DATE(1970,1,1)</f>
        <v>42540.938900462963</v>
      </c>
      <c r="U4081" s="8">
        <f>VALUE(+LEFT(S4081,5))</f>
        <v>42510</v>
      </c>
      <c r="V4081" t="str">
        <f>VLOOKUP(D4081,X$2:Y$13,2)</f>
        <v>1000 to 4999</v>
      </c>
    </row>
    <row r="4082" spans="1:23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>+E4082/D4082</f>
        <v>0</v>
      </c>
      <c r="P4082" t="e">
        <f>AVERAGE(E4082/L4082)</f>
        <v>#DIV/0!</v>
      </c>
      <c r="Q4082" t="str">
        <f>LEFT(N4082,SEARCH("/",N4082)-1)</f>
        <v>theater</v>
      </c>
      <c r="R4082" t="str">
        <f>RIGHT(N4082,LEN(N4082)-SEARCH("/",N4082))</f>
        <v>plays</v>
      </c>
      <c r="S4082" s="8">
        <f>(((J4082/60)/60)/24)+DATE(1970,1,1)</f>
        <v>42511.698101851856</v>
      </c>
      <c r="T4082" s="8">
        <f>(((I4082/60)/60)/24)+DATE(1970,1,1)</f>
        <v>42535.787500000006</v>
      </c>
      <c r="U4082" s="8">
        <f>VALUE(+LEFT(S4082,5))</f>
        <v>42511</v>
      </c>
      <c r="V4082" t="str">
        <f>VLOOKUP(D4082,X$2:Y$13,2)</f>
        <v>1000 to 4999</v>
      </c>
    </row>
    <row r="4083" spans="1:23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>+E4083/D4083</f>
        <v>0.15737410071942445</v>
      </c>
      <c r="P4083">
        <f>AVERAGE(E4083/L4083)</f>
        <v>29.166666666666668</v>
      </c>
      <c r="Q4083" t="str">
        <f>LEFT(N4083,SEARCH("/",N4083)-1)</f>
        <v>theater</v>
      </c>
      <c r="R4083" t="str">
        <f>RIGHT(N4083,LEN(N4083)-SEARCH("/",N4083))</f>
        <v>plays</v>
      </c>
      <c r="S4083" s="8">
        <f>(((J4083/60)/60)/24)+DATE(1970,1,1)</f>
        <v>42041.581307870365</v>
      </c>
      <c r="T4083" s="8">
        <f>(((I4083/60)/60)/24)+DATE(1970,1,1)</f>
        <v>42071.539641203708</v>
      </c>
      <c r="U4083" s="8">
        <f>VALUE(+LEFT(S4083,5))</f>
        <v>42041</v>
      </c>
      <c r="V4083" t="str">
        <f>VLOOKUP(D4083,X$2:Y$13,2)</f>
        <v>1000 to 4999</v>
      </c>
    </row>
    <row r="4084" spans="1:23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>+E4084/D4084</f>
        <v>0.02</v>
      </c>
      <c r="P4084">
        <f>AVERAGE(E4084/L4084)</f>
        <v>1.5</v>
      </c>
      <c r="Q4084" t="str">
        <f>LEFT(N4084,SEARCH("/",N4084)-1)</f>
        <v>theater</v>
      </c>
      <c r="R4084" t="str">
        <f>RIGHT(N4084,LEN(N4084)-SEARCH("/",N4084))</f>
        <v>plays</v>
      </c>
      <c r="S4084" s="8">
        <f>(((J4084/60)/60)/24)+DATE(1970,1,1)</f>
        <v>42307.189270833333</v>
      </c>
      <c r="T4084" s="8">
        <f>(((I4084/60)/60)/24)+DATE(1970,1,1)</f>
        <v>42322.958333333328</v>
      </c>
      <c r="U4084" s="8">
        <f>VALUE(+LEFT(S4084,5))</f>
        <v>42307</v>
      </c>
      <c r="V4084" t="str">
        <f>VLOOKUP(D4084,X$2:Y$13,2)</f>
        <v>Less than 1000</v>
      </c>
    </row>
    <row r="4085" spans="1:23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>+E4085/D4085</f>
        <v>0.21685714285714286</v>
      </c>
      <c r="P4085">
        <f>AVERAGE(E4085/L4085)</f>
        <v>126.5</v>
      </c>
      <c r="Q4085" t="str">
        <f>LEFT(N4085,SEARCH("/",N4085)-1)</f>
        <v>theater</v>
      </c>
      <c r="R4085" t="str">
        <f>RIGHT(N4085,LEN(N4085)-SEARCH("/",N4085))</f>
        <v>plays</v>
      </c>
      <c r="S4085" s="8">
        <f>(((J4085/60)/60)/24)+DATE(1970,1,1)</f>
        <v>42353.761759259258</v>
      </c>
      <c r="T4085" s="8">
        <f>(((I4085/60)/60)/24)+DATE(1970,1,1)</f>
        <v>42383.761759259258</v>
      </c>
      <c r="U4085" s="8">
        <f>VALUE(+LEFT(S4085,5))</f>
        <v>42353</v>
      </c>
      <c r="V4085" t="str">
        <f>VLOOKUP(D4085,X$2:Y$13,2)</f>
        <v>1000 to 4999</v>
      </c>
    </row>
    <row r="4086" spans="1:23" ht="43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>+E4086/D4086</f>
        <v>3.3333333333333335E-3</v>
      </c>
      <c r="P4086">
        <f>AVERAGE(E4086/L4086)</f>
        <v>10</v>
      </c>
      <c r="Q4086" t="str">
        <f>LEFT(N4086,SEARCH("/",N4086)-1)</f>
        <v>theater</v>
      </c>
      <c r="R4086" t="str">
        <f>RIGHT(N4086,LEN(N4086)-SEARCH("/",N4086))</f>
        <v>plays</v>
      </c>
      <c r="S4086" s="8">
        <f>(((J4086/60)/60)/24)+DATE(1970,1,1)</f>
        <v>42622.436412037037</v>
      </c>
      <c r="T4086" s="8">
        <f>(((I4086/60)/60)/24)+DATE(1970,1,1)</f>
        <v>42652.436412037037</v>
      </c>
      <c r="U4086" s="8">
        <f>VALUE(+LEFT(S4086,5))</f>
        <v>42622</v>
      </c>
      <c r="V4086" t="str">
        <f>VLOOKUP(D4086,X$2:Y$13,2)</f>
        <v>1000 to 4999</v>
      </c>
    </row>
    <row r="4087" spans="1:23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>+E4087/D4087</f>
        <v>2.8571428571428571E-3</v>
      </c>
      <c r="P4087">
        <f>AVERAGE(E4087/L4087)</f>
        <v>10</v>
      </c>
      <c r="Q4087" t="str">
        <f>LEFT(N4087,SEARCH("/",N4087)-1)</f>
        <v>theater</v>
      </c>
      <c r="R4087" t="str">
        <f>RIGHT(N4087,LEN(N4087)-SEARCH("/",N4087))</f>
        <v>plays</v>
      </c>
      <c r="S4087" s="8">
        <f>(((J4087/60)/60)/24)+DATE(1970,1,1)</f>
        <v>42058.603877314818</v>
      </c>
      <c r="T4087" s="8">
        <f>(((I4087/60)/60)/24)+DATE(1970,1,1)</f>
        <v>42087.165972222225</v>
      </c>
      <c r="U4087" s="8">
        <f>VALUE(+LEFT(S4087,5))</f>
        <v>42058</v>
      </c>
      <c r="V4087" t="str">
        <f>VLOOKUP(D4087,X$2:Y$13,2)</f>
        <v>1000 to 4999</v>
      </c>
    </row>
    <row r="4088" spans="1:23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>+E4088/D4088</f>
        <v>4.7E-2</v>
      </c>
      <c r="P4088">
        <f>AVERAGE(E4088/L4088)</f>
        <v>9.4</v>
      </c>
      <c r="Q4088" t="str">
        <f>LEFT(N4088,SEARCH("/",N4088)-1)</f>
        <v>theater</v>
      </c>
      <c r="R4088" t="str">
        <f>RIGHT(N4088,LEN(N4088)-SEARCH("/",N4088))</f>
        <v>plays</v>
      </c>
      <c r="S4088" s="8">
        <f>(((J4088/60)/60)/24)+DATE(1970,1,1)</f>
        <v>42304.940960648149</v>
      </c>
      <c r="T4088" s="8">
        <f>(((I4088/60)/60)/24)+DATE(1970,1,1)</f>
        <v>42329.166666666672</v>
      </c>
      <c r="U4088" s="8">
        <f>VALUE(+LEFT(S4088,5))</f>
        <v>42304</v>
      </c>
      <c r="V4088" t="str">
        <f>VLOOKUP(D4088,X$2:Y$13,2)</f>
        <v>1000 to 4999</v>
      </c>
    </row>
    <row r="4089" spans="1:2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>+E4089/D4089</f>
        <v>0</v>
      </c>
      <c r="P4089" t="e">
        <f>AVERAGE(E4089/L4089)</f>
        <v>#DIV/0!</v>
      </c>
      <c r="Q4089" t="str">
        <f>LEFT(N4089,SEARCH("/",N4089)-1)</f>
        <v>theater</v>
      </c>
      <c r="R4089" t="str">
        <f>RIGHT(N4089,LEN(N4089)-SEARCH("/",N4089))</f>
        <v>plays</v>
      </c>
      <c r="S4089" s="8">
        <f>(((J4089/60)/60)/24)+DATE(1970,1,1)</f>
        <v>42538.742893518516</v>
      </c>
      <c r="T4089" s="8">
        <f>(((I4089/60)/60)/24)+DATE(1970,1,1)</f>
        <v>42568.742893518516</v>
      </c>
      <c r="U4089" s="8">
        <f>VALUE(+LEFT(S4089,5))</f>
        <v>42538</v>
      </c>
      <c r="V4089" t="str">
        <f>VLOOKUP(D4089,X$2:Y$13,2)</f>
        <v>5000 to 9999</v>
      </c>
    </row>
    <row r="4090" spans="1:23" ht="28.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>+E4090/D4090</f>
        <v>0.108</v>
      </c>
      <c r="P4090">
        <f>AVERAGE(E4090/L4090)</f>
        <v>72</v>
      </c>
      <c r="Q4090" t="str">
        <f>LEFT(N4090,SEARCH("/",N4090)-1)</f>
        <v>theater</v>
      </c>
      <c r="R4090" t="str">
        <f>RIGHT(N4090,LEN(N4090)-SEARCH("/",N4090))</f>
        <v>plays</v>
      </c>
      <c r="S4090" s="8">
        <f>(((J4090/60)/60)/24)+DATE(1970,1,1)</f>
        <v>41990.612546296295</v>
      </c>
      <c r="T4090" s="8">
        <f>(((I4090/60)/60)/24)+DATE(1970,1,1)</f>
        <v>42020.434722222228</v>
      </c>
      <c r="U4090" s="8">
        <f>VALUE(+LEFT(S4090,5))</f>
        <v>41990</v>
      </c>
      <c r="V4090" t="str">
        <f>VLOOKUP(D4090,X$2:Y$13,2)</f>
        <v>1000 to 4999</v>
      </c>
    </row>
    <row r="4091" spans="1:23" ht="43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>+E4091/D4091</f>
        <v>4.8000000000000001E-2</v>
      </c>
      <c r="P4091">
        <f>AVERAGE(E4091/L4091)</f>
        <v>30</v>
      </c>
      <c r="Q4091" t="str">
        <f>LEFT(N4091,SEARCH("/",N4091)-1)</f>
        <v>theater</v>
      </c>
      <c r="R4091" t="str">
        <f>RIGHT(N4091,LEN(N4091)-SEARCH("/",N4091))</f>
        <v>plays</v>
      </c>
      <c r="S4091" s="8">
        <f>(((J4091/60)/60)/24)+DATE(1970,1,1)</f>
        <v>42122.732499999998</v>
      </c>
      <c r="T4091" s="8">
        <f>(((I4091/60)/60)/24)+DATE(1970,1,1)</f>
        <v>42155.732638888891</v>
      </c>
      <c r="U4091" s="8">
        <f>VALUE(+LEFT(S4091,5))</f>
        <v>42122</v>
      </c>
      <c r="V4091" t="str">
        <f>VLOOKUP(D4091,X$2:Y$13,2)</f>
        <v>5000 to 9999</v>
      </c>
    </row>
    <row r="4092" spans="1:23" ht="28.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>+E4092/D4092</f>
        <v>3.2000000000000001E-2</v>
      </c>
      <c r="P4092">
        <f>AVERAGE(E4092/L4092)</f>
        <v>10.666666666666666</v>
      </c>
      <c r="Q4092" t="str">
        <f>LEFT(N4092,SEARCH("/",N4092)-1)</f>
        <v>theater</v>
      </c>
      <c r="R4092" t="str">
        <f>RIGHT(N4092,LEN(N4092)-SEARCH("/",N4092))</f>
        <v>plays</v>
      </c>
      <c r="S4092" s="8">
        <f>(((J4092/60)/60)/24)+DATE(1970,1,1)</f>
        <v>42209.67288194444</v>
      </c>
      <c r="T4092" s="8">
        <f>(((I4092/60)/60)/24)+DATE(1970,1,1)</f>
        <v>42223.625</v>
      </c>
      <c r="U4092" s="8">
        <f>VALUE(+LEFT(S4092,5))</f>
        <v>42209</v>
      </c>
      <c r="V4092" t="str">
        <f>VLOOKUP(D4092,X$2:Y$13,2)</f>
        <v>1000 to 4999</v>
      </c>
    </row>
    <row r="4093" spans="1:23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>+E4093/D4093</f>
        <v>0.1275</v>
      </c>
      <c r="P4093">
        <f>AVERAGE(E4093/L4093)</f>
        <v>25.5</v>
      </c>
      <c r="Q4093" t="str">
        <f>LEFT(N4093,SEARCH("/",N4093)-1)</f>
        <v>theater</v>
      </c>
      <c r="R4093" t="str">
        <f>RIGHT(N4093,LEN(N4093)-SEARCH("/",N4093))</f>
        <v>plays</v>
      </c>
      <c r="S4093" s="8">
        <f>(((J4093/60)/60)/24)+DATE(1970,1,1)</f>
        <v>41990.506377314814</v>
      </c>
      <c r="T4093" s="8">
        <f>(((I4093/60)/60)/24)+DATE(1970,1,1)</f>
        <v>42020.506377314814</v>
      </c>
      <c r="U4093" s="8">
        <f>VALUE(+LEFT(S4093,5))</f>
        <v>41990</v>
      </c>
      <c r="V4093" t="str">
        <f>VLOOKUP(D4093,X$2:Y$13,2)</f>
        <v>1000 to 4999</v>
      </c>
    </row>
    <row r="4094" spans="1:23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>+E4094/D4094</f>
        <v>1.8181818181818181E-4</v>
      </c>
      <c r="P4094">
        <f>AVERAGE(E4094/L4094)</f>
        <v>20</v>
      </c>
      <c r="Q4094" t="str">
        <f>LEFT(N4094,SEARCH("/",N4094)-1)</f>
        <v>theater</v>
      </c>
      <c r="R4094" t="str">
        <f>RIGHT(N4094,LEN(N4094)-SEARCH("/",N4094))</f>
        <v>plays</v>
      </c>
      <c r="S4094" s="8">
        <f>(((J4094/60)/60)/24)+DATE(1970,1,1)</f>
        <v>42039.194988425923</v>
      </c>
      <c r="T4094" s="8">
        <f>(((I4094/60)/60)/24)+DATE(1970,1,1)</f>
        <v>42099.153321759266</v>
      </c>
      <c r="U4094" s="8">
        <f>VALUE(+LEFT(S4094,5))</f>
        <v>42039</v>
      </c>
      <c r="V4094" t="str">
        <f>VLOOKUP(D4094,X$2:Y$13,2)</f>
        <v>Greater than or equal to 50000</v>
      </c>
    </row>
    <row r="4095" spans="1:23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>+E4095/D4095</f>
        <v>2.4E-2</v>
      </c>
      <c r="P4095">
        <f>AVERAGE(E4095/L4095)</f>
        <v>15</v>
      </c>
      <c r="Q4095" t="str">
        <f>LEFT(N4095,SEARCH("/",N4095)-1)</f>
        <v>theater</v>
      </c>
      <c r="R4095" t="str">
        <f>RIGHT(N4095,LEN(N4095)-SEARCH("/",N4095))</f>
        <v>plays</v>
      </c>
      <c r="S4095" s="8">
        <f>(((J4095/60)/60)/24)+DATE(1970,1,1)</f>
        <v>42178.815891203703</v>
      </c>
      <c r="T4095" s="8">
        <f>(((I4095/60)/60)/24)+DATE(1970,1,1)</f>
        <v>42238.815891203703</v>
      </c>
      <c r="U4095" s="8">
        <f>VALUE(+LEFT(S4095,5))</f>
        <v>42178</v>
      </c>
      <c r="V4095" t="str">
        <f>VLOOKUP(D4095,X$2:Y$13,2)</f>
        <v>1000 to 4999</v>
      </c>
      <c r="W4095" s="10"/>
    </row>
    <row r="4096" spans="1:23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>+E4096/D4096</f>
        <v>0.36499999999999999</v>
      </c>
      <c r="P4096">
        <f>AVERAGE(E4096/L4096)</f>
        <v>91.25</v>
      </c>
      <c r="Q4096" t="str">
        <f>LEFT(N4096,SEARCH("/",N4096)-1)</f>
        <v>theater</v>
      </c>
      <c r="R4096" t="str">
        <f>RIGHT(N4096,LEN(N4096)-SEARCH("/",N4096))</f>
        <v>plays</v>
      </c>
      <c r="S4096" s="8">
        <f>(((J4096/60)/60)/24)+DATE(1970,1,1)</f>
        <v>41890.086805555555</v>
      </c>
      <c r="T4096" s="8">
        <f>(((I4096/60)/60)/24)+DATE(1970,1,1)</f>
        <v>41934.207638888889</v>
      </c>
      <c r="U4096" s="8">
        <f>VALUE(+LEFT(S4096,5))</f>
        <v>41890</v>
      </c>
      <c r="V4096" t="str">
        <f>VLOOKUP(D4096,X$2:Y$13,2)</f>
        <v>1000 to 4999</v>
      </c>
      <c r="W4096" s="10"/>
    </row>
    <row r="4097" spans="1:23" ht="28.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>+E4097/D4097</f>
        <v>2.6666666666666668E-2</v>
      </c>
      <c r="P4097">
        <f>AVERAGE(E4097/L4097)</f>
        <v>800</v>
      </c>
      <c r="Q4097" t="str">
        <f>LEFT(N4097,SEARCH("/",N4097)-1)</f>
        <v>theater</v>
      </c>
      <c r="R4097" t="str">
        <f>RIGHT(N4097,LEN(N4097)-SEARCH("/",N4097))</f>
        <v>plays</v>
      </c>
      <c r="S4097" s="8">
        <f>(((J4097/60)/60)/24)+DATE(1970,1,1)</f>
        <v>42693.031828703708</v>
      </c>
      <c r="T4097" s="8">
        <f>(((I4097/60)/60)/24)+DATE(1970,1,1)</f>
        <v>42723.031828703708</v>
      </c>
      <c r="U4097" s="8">
        <f>VALUE(+LEFT(S4097,5))</f>
        <v>42693</v>
      </c>
      <c r="V4097" t="str">
        <f>VLOOKUP(D4097,X$2:Y$13,2)</f>
        <v>30000 to 34999</v>
      </c>
      <c r="W4097" s="10"/>
    </row>
    <row r="4098" spans="1:23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>+E4098/D4098</f>
        <v>0.11428571428571428</v>
      </c>
      <c r="P4098">
        <f>AVERAGE(E4098/L4098)</f>
        <v>80</v>
      </c>
      <c r="Q4098" t="str">
        <f>LEFT(N4098,SEARCH("/",N4098)-1)</f>
        <v>theater</v>
      </c>
      <c r="R4098" t="str">
        <f>RIGHT(N4098,LEN(N4098)-SEARCH("/",N4098))</f>
        <v>plays</v>
      </c>
      <c r="S4098" s="8">
        <f>(((J4098/60)/60)/24)+DATE(1970,1,1)</f>
        <v>42750.530312499999</v>
      </c>
      <c r="T4098" s="8">
        <f>(((I4098/60)/60)/24)+DATE(1970,1,1)</f>
        <v>42794.368749999994</v>
      </c>
      <c r="U4098" s="8">
        <f>VALUE(+LEFT(S4098,5))</f>
        <v>42750</v>
      </c>
      <c r="V4098" t="str">
        <f>VLOOKUP(D4098,X$2:Y$13,2)</f>
        <v>1000 to 4999</v>
      </c>
      <c r="W4098" s="10"/>
    </row>
    <row r="4099" spans="1:23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>+E4099/D4099</f>
        <v>0</v>
      </c>
      <c r="P4099" t="e">
        <f>AVERAGE(E4099/L4099)</f>
        <v>#DIV/0!</v>
      </c>
      <c r="Q4099" t="str">
        <f>LEFT(N4099,SEARCH("/",N4099)-1)</f>
        <v>theater</v>
      </c>
      <c r="R4099" t="str">
        <f>RIGHT(N4099,LEN(N4099)-SEARCH("/",N4099))</f>
        <v>plays</v>
      </c>
      <c r="S4099" s="8">
        <f>(((J4099/60)/60)/24)+DATE(1970,1,1)</f>
        <v>42344.824502314819</v>
      </c>
      <c r="T4099" s="8">
        <f>(((I4099/60)/60)/24)+DATE(1970,1,1)</f>
        <v>42400.996527777781</v>
      </c>
      <c r="U4099" s="8">
        <f>VALUE(+LEFT(S4099,5))</f>
        <v>42344</v>
      </c>
      <c r="V4099" t="str">
        <f>VLOOKUP(D4099,X$2:Y$13,2)</f>
        <v>10000 to 14999</v>
      </c>
      <c r="W4099" s="10"/>
    </row>
    <row r="4100" spans="1:23" ht="28.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>+E4100/D4100</f>
        <v>0</v>
      </c>
      <c r="P4100" t="e">
        <f>AVERAGE(E4100/L4100)</f>
        <v>#DIV/0!</v>
      </c>
      <c r="Q4100" t="str">
        <f>LEFT(N4100,SEARCH("/",N4100)-1)</f>
        <v>theater</v>
      </c>
      <c r="R4100" t="str">
        <f>RIGHT(N4100,LEN(N4100)-SEARCH("/",N4100))</f>
        <v>plays</v>
      </c>
      <c r="S4100" s="8">
        <f>(((J4100/60)/60)/24)+DATE(1970,1,1)</f>
        <v>42495.722187499996</v>
      </c>
      <c r="T4100" s="8">
        <f>(((I4100/60)/60)/24)+DATE(1970,1,1)</f>
        <v>42525.722187499996</v>
      </c>
      <c r="U4100" s="8">
        <f>VALUE(+LEFT(S4100,5))</f>
        <v>42495</v>
      </c>
      <c r="V4100" t="str">
        <f>VLOOKUP(D4100,X$2:Y$13,2)</f>
        <v>Greater than or equal to 50000</v>
      </c>
      <c r="W4100" s="10"/>
    </row>
    <row r="4101" spans="1:23" ht="43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>+E4101/D4101</f>
        <v>1.1111111111111112E-2</v>
      </c>
      <c r="P4101">
        <f>AVERAGE(E4101/L4101)</f>
        <v>50</v>
      </c>
      <c r="Q4101" t="str">
        <f>LEFT(N4101,SEARCH("/",N4101)-1)</f>
        <v>theater</v>
      </c>
      <c r="R4101" t="str">
        <f>RIGHT(N4101,LEN(N4101)-SEARCH("/",N4101))</f>
        <v>plays</v>
      </c>
      <c r="S4101" s="8">
        <f>(((J4101/60)/60)/24)+DATE(1970,1,1)</f>
        <v>42570.850381944445</v>
      </c>
      <c r="T4101" s="8">
        <f>(((I4101/60)/60)/24)+DATE(1970,1,1)</f>
        <v>42615.850381944445</v>
      </c>
      <c r="U4101" s="8">
        <f>VALUE(+LEFT(S4101,5))</f>
        <v>42570</v>
      </c>
      <c r="V4101" t="str">
        <f>VLOOKUP(D4101,X$2:Y$13,2)</f>
        <v>1000 to 4999</v>
      </c>
      <c r="W4101" s="10"/>
    </row>
    <row r="4102" spans="1:23" ht="28.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>+E4102/D4102</f>
        <v>0</v>
      </c>
      <c r="P4102" t="e">
        <f>AVERAGE(E4102/L4102)</f>
        <v>#DIV/0!</v>
      </c>
      <c r="Q4102" t="str">
        <f>LEFT(N4102,SEARCH("/",N4102)-1)</f>
        <v>theater</v>
      </c>
      <c r="R4102" t="str">
        <f>RIGHT(N4102,LEN(N4102)-SEARCH("/",N4102))</f>
        <v>plays</v>
      </c>
      <c r="S4102" s="8">
        <f>(((J4102/60)/60)/24)+DATE(1970,1,1)</f>
        <v>41927.124884259261</v>
      </c>
      <c r="T4102" s="8">
        <f>(((I4102/60)/60)/24)+DATE(1970,1,1)</f>
        <v>41937.124884259261</v>
      </c>
      <c r="U4102" s="8">
        <f>VALUE(+LEFT(S4102,5))</f>
        <v>41927</v>
      </c>
      <c r="V4102" t="str">
        <f>VLOOKUP(D4102,X$2:Y$13,2)</f>
        <v>Less than 1000</v>
      </c>
      <c r="W4102" s="10"/>
    </row>
    <row r="4103" spans="1:23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>+E4103/D4103</f>
        <v>0</v>
      </c>
      <c r="P4103" t="e">
        <f>AVERAGE(E4103/L4103)</f>
        <v>#DIV/0!</v>
      </c>
      <c r="Q4103" t="str">
        <f>LEFT(N4103,SEARCH("/",N4103)-1)</f>
        <v>theater</v>
      </c>
      <c r="R4103" t="str">
        <f>RIGHT(N4103,LEN(N4103)-SEARCH("/",N4103))</f>
        <v>plays</v>
      </c>
      <c r="S4103" s="8">
        <f>(((J4103/60)/60)/24)+DATE(1970,1,1)</f>
        <v>42730.903726851851</v>
      </c>
      <c r="T4103" s="8">
        <f>(((I4103/60)/60)/24)+DATE(1970,1,1)</f>
        <v>42760.903726851851</v>
      </c>
      <c r="U4103" s="8">
        <f>VALUE(+LEFT(S4103,5))</f>
        <v>42730</v>
      </c>
      <c r="V4103" t="str">
        <f>VLOOKUP(D4103,X$2:Y$13,2)</f>
        <v>Less than 1000</v>
      </c>
    </row>
    <row r="4104" spans="1:23" ht="28.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>+E4104/D4104</f>
        <v>0.27400000000000002</v>
      </c>
      <c r="P4104">
        <f>AVERAGE(E4104/L4104)</f>
        <v>22.833333333333332</v>
      </c>
      <c r="Q4104" t="str">
        <f>LEFT(N4104,SEARCH("/",N4104)-1)</f>
        <v>theater</v>
      </c>
      <c r="R4104" t="str">
        <f>RIGHT(N4104,LEN(N4104)-SEARCH("/",N4104))</f>
        <v>plays</v>
      </c>
      <c r="S4104" s="8">
        <f>(((J4104/60)/60)/24)+DATE(1970,1,1)</f>
        <v>42475.848067129627</v>
      </c>
      <c r="T4104" s="8">
        <f>(((I4104/60)/60)/24)+DATE(1970,1,1)</f>
        <v>42505.848067129627</v>
      </c>
      <c r="U4104" s="8">
        <f>VALUE(+LEFT(S4104,5))</f>
        <v>42475</v>
      </c>
      <c r="V4104" t="str">
        <f>VLOOKUP(D4104,X$2:Y$13,2)</f>
        <v>Less than 1000</v>
      </c>
    </row>
    <row r="4105" spans="1:23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>+E4105/D4105</f>
        <v>0.1</v>
      </c>
      <c r="P4105">
        <f>AVERAGE(E4105/L4105)</f>
        <v>16.666666666666668</v>
      </c>
      <c r="Q4105" t="str">
        <f>LEFT(N4105,SEARCH("/",N4105)-1)</f>
        <v>theater</v>
      </c>
      <c r="R4105" t="str">
        <f>RIGHT(N4105,LEN(N4105)-SEARCH("/",N4105))</f>
        <v>plays</v>
      </c>
      <c r="S4105" s="8">
        <f>(((J4105/60)/60)/24)+DATE(1970,1,1)</f>
        <v>42188.83293981482</v>
      </c>
      <c r="T4105" s="8">
        <f>(((I4105/60)/60)/24)+DATE(1970,1,1)</f>
        <v>42242.772222222222</v>
      </c>
      <c r="U4105" s="8">
        <f>VALUE(+LEFT(S4105,5))</f>
        <v>42188</v>
      </c>
      <c r="V4105" t="str">
        <f>VLOOKUP(D4105,X$2:Y$13,2)</f>
        <v>1000 to 4999</v>
      </c>
    </row>
    <row r="4106" spans="1:23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>+E4106/D4106</f>
        <v>0.21366666666666667</v>
      </c>
      <c r="P4106">
        <f>AVERAGE(E4106/L4106)</f>
        <v>45.785714285714285</v>
      </c>
      <c r="Q4106" t="str">
        <f>LEFT(N4106,SEARCH("/",N4106)-1)</f>
        <v>theater</v>
      </c>
      <c r="R4106" t="str">
        <f>RIGHT(N4106,LEN(N4106)-SEARCH("/",N4106))</f>
        <v>plays</v>
      </c>
      <c r="S4106" s="8">
        <f>(((J4106/60)/60)/24)+DATE(1970,1,1)</f>
        <v>42640.278171296297</v>
      </c>
      <c r="T4106" s="8">
        <f>(((I4106/60)/60)/24)+DATE(1970,1,1)</f>
        <v>42670.278171296297</v>
      </c>
      <c r="U4106" s="8">
        <f>VALUE(+LEFT(S4106,5))</f>
        <v>42640</v>
      </c>
      <c r="V4106" t="str">
        <f>VLOOKUP(D4106,X$2:Y$13,2)</f>
        <v>1000 to 4999</v>
      </c>
    </row>
    <row r="4107" spans="1:23" ht="43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>+E4107/D4107</f>
        <v>6.9696969696969702E-2</v>
      </c>
      <c r="P4107">
        <f>AVERAGE(E4107/L4107)</f>
        <v>383.33333333333331</v>
      </c>
      <c r="Q4107" t="str">
        <f>LEFT(N4107,SEARCH("/",N4107)-1)</f>
        <v>theater</v>
      </c>
      <c r="R4107" t="str">
        <f>RIGHT(N4107,LEN(N4107)-SEARCH("/",N4107))</f>
        <v>plays</v>
      </c>
      <c r="S4107" s="8">
        <f>(((J4107/60)/60)/24)+DATE(1970,1,1)</f>
        <v>42697.010520833333</v>
      </c>
      <c r="T4107" s="8">
        <f>(((I4107/60)/60)/24)+DATE(1970,1,1)</f>
        <v>42730.010520833333</v>
      </c>
      <c r="U4107" s="8">
        <f>VALUE(+LEFT(S4107,5))</f>
        <v>42697</v>
      </c>
      <c r="V4107" t="str">
        <f>VLOOKUP(D4107,X$2:Y$13,2)</f>
        <v>30000 to 34999</v>
      </c>
    </row>
    <row r="4108" spans="1:23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>+E4108/D4108</f>
        <v>0.70599999999999996</v>
      </c>
      <c r="P4108">
        <f>AVERAGE(E4108/L4108)</f>
        <v>106.96969696969697</v>
      </c>
      <c r="Q4108" t="str">
        <f>LEFT(N4108,SEARCH("/",N4108)-1)</f>
        <v>theater</v>
      </c>
      <c r="R4108" t="str">
        <f>RIGHT(N4108,LEN(N4108)-SEARCH("/",N4108))</f>
        <v>plays</v>
      </c>
      <c r="S4108" s="8">
        <f>(((J4108/60)/60)/24)+DATE(1970,1,1)</f>
        <v>42053.049375000002</v>
      </c>
      <c r="T4108" s="8">
        <f>(((I4108/60)/60)/24)+DATE(1970,1,1)</f>
        <v>42096.041666666672</v>
      </c>
      <c r="U4108" s="8">
        <f>VALUE(+LEFT(S4108,5))</f>
        <v>42053</v>
      </c>
      <c r="V4108" t="str">
        <f>VLOOKUP(D4108,X$2:Y$13,2)</f>
        <v>5000 to 9999</v>
      </c>
    </row>
    <row r="4109" spans="1:23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>+E4109/D4109</f>
        <v>2.0500000000000001E-2</v>
      </c>
      <c r="P4109">
        <f>AVERAGE(E4109/L4109)</f>
        <v>10.25</v>
      </c>
      <c r="Q4109" t="str">
        <f>LEFT(N4109,SEARCH("/",N4109)-1)</f>
        <v>theater</v>
      </c>
      <c r="R4109" t="str">
        <f>RIGHT(N4109,LEN(N4109)-SEARCH("/",N4109))</f>
        <v>plays</v>
      </c>
      <c r="S4109" s="8">
        <f>(((J4109/60)/60)/24)+DATE(1970,1,1)</f>
        <v>41883.916678240741</v>
      </c>
      <c r="T4109" s="8">
        <f>(((I4109/60)/60)/24)+DATE(1970,1,1)</f>
        <v>41906.916678240741</v>
      </c>
      <c r="U4109" s="8">
        <f>VALUE(+LEFT(S4109,5))</f>
        <v>41883</v>
      </c>
      <c r="V4109" t="str">
        <f>VLOOKUP(D4109,X$2:Y$13,2)</f>
        <v>1000 to 4999</v>
      </c>
    </row>
    <row r="4110" spans="1:23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>+E4110/D4110</f>
        <v>1.9666666666666666E-2</v>
      </c>
      <c r="P4110">
        <f>AVERAGE(E4110/L4110)</f>
        <v>59</v>
      </c>
      <c r="Q4110" t="str">
        <f>LEFT(N4110,SEARCH("/",N4110)-1)</f>
        <v>theater</v>
      </c>
      <c r="R4110" t="str">
        <f>RIGHT(N4110,LEN(N4110)-SEARCH("/",N4110))</f>
        <v>plays</v>
      </c>
      <c r="S4110" s="8">
        <f>(((J4110/60)/60)/24)+DATE(1970,1,1)</f>
        <v>42767.031678240746</v>
      </c>
      <c r="T4110" s="8">
        <f>(((I4110/60)/60)/24)+DATE(1970,1,1)</f>
        <v>42797.208333333328</v>
      </c>
      <c r="U4110" s="8">
        <f>VALUE(+LEFT(S4110,5))</f>
        <v>42767</v>
      </c>
      <c r="V4110" t="str">
        <f>VLOOKUP(D4110,X$2:Y$13,2)</f>
        <v>1000 to 4999</v>
      </c>
    </row>
    <row r="4111" spans="1:23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>+E4111/D4111</f>
        <v>0</v>
      </c>
      <c r="P4111" t="e">
        <f>AVERAGE(E4111/L4111)</f>
        <v>#DIV/0!</v>
      </c>
      <c r="Q4111" t="str">
        <f>LEFT(N4111,SEARCH("/",N4111)-1)</f>
        <v>theater</v>
      </c>
      <c r="R4111" t="str">
        <f>RIGHT(N4111,LEN(N4111)-SEARCH("/",N4111))</f>
        <v>plays</v>
      </c>
      <c r="S4111" s="8">
        <f>(((J4111/60)/60)/24)+DATE(1970,1,1)</f>
        <v>42307.539398148147</v>
      </c>
      <c r="T4111" s="8">
        <f>(((I4111/60)/60)/24)+DATE(1970,1,1)</f>
        <v>42337.581064814818</v>
      </c>
      <c r="U4111" s="8">
        <f>VALUE(+LEFT(S4111,5))</f>
        <v>42307</v>
      </c>
      <c r="V4111" t="str">
        <f>VLOOKUP(D4111,X$2:Y$13,2)</f>
        <v>Less than 1000</v>
      </c>
    </row>
    <row r="4112" spans="1:23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>+E4112/D4112</f>
        <v>0.28666666666666668</v>
      </c>
      <c r="P4112">
        <f>AVERAGE(E4112/L4112)</f>
        <v>14.333333333333334</v>
      </c>
      <c r="Q4112" t="str">
        <f>LEFT(N4112,SEARCH("/",N4112)-1)</f>
        <v>theater</v>
      </c>
      <c r="R4112" t="str">
        <f>RIGHT(N4112,LEN(N4112)-SEARCH("/",N4112))</f>
        <v>plays</v>
      </c>
      <c r="S4112" s="8">
        <f>(((J4112/60)/60)/24)+DATE(1970,1,1)</f>
        <v>42512.626747685179</v>
      </c>
      <c r="T4112" s="8">
        <f>(((I4112/60)/60)/24)+DATE(1970,1,1)</f>
        <v>42572.626747685179</v>
      </c>
      <c r="U4112" s="8">
        <f>VALUE(+LEFT(S4112,5))</f>
        <v>42512</v>
      </c>
      <c r="V4112" t="str">
        <f>VLOOKUP(D4112,X$2:Y$13,2)</f>
        <v>Less than 1000</v>
      </c>
    </row>
    <row r="4113" spans="1:22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>+E4113/D4113</f>
        <v>3.1333333333333331E-2</v>
      </c>
      <c r="P4113">
        <f>AVERAGE(E4113/L4113)</f>
        <v>15.666666666666666</v>
      </c>
      <c r="Q4113" t="str">
        <f>LEFT(N4113,SEARCH("/",N4113)-1)</f>
        <v>theater</v>
      </c>
      <c r="R4113" t="str">
        <f>RIGHT(N4113,LEN(N4113)-SEARCH("/",N4113))</f>
        <v>plays</v>
      </c>
      <c r="S4113" s="8">
        <f>(((J4113/60)/60)/24)+DATE(1970,1,1)</f>
        <v>42029.135879629626</v>
      </c>
      <c r="T4113" s="8">
        <f>(((I4113/60)/60)/24)+DATE(1970,1,1)</f>
        <v>42059.135879629626</v>
      </c>
      <c r="U4113" s="8">
        <f>VALUE(+LEFT(S4113,5))</f>
        <v>42029</v>
      </c>
      <c r="V4113" t="str">
        <f>VLOOKUP(D4113,X$2:Y$13,2)</f>
        <v>1000 to 4999</v>
      </c>
    </row>
    <row r="4114" spans="1:22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>+E4114/D4114</f>
        <v>4.0000000000000002E-4</v>
      </c>
      <c r="P4114">
        <f>AVERAGE(E4114/L4114)</f>
        <v>1</v>
      </c>
      <c r="Q4114" t="str">
        <f>LEFT(N4114,SEARCH("/",N4114)-1)</f>
        <v>theater</v>
      </c>
      <c r="R4114" t="str">
        <f>RIGHT(N4114,LEN(N4114)-SEARCH("/",N4114))</f>
        <v>plays</v>
      </c>
      <c r="S4114" s="8">
        <f>(((J4114/60)/60)/24)+DATE(1970,1,1)</f>
        <v>42400.946597222224</v>
      </c>
      <c r="T4114" s="8">
        <f>(((I4114/60)/60)/24)+DATE(1970,1,1)</f>
        <v>42428</v>
      </c>
      <c r="U4114" s="8">
        <f>VALUE(+LEFT(S4114,5))</f>
        <v>42400</v>
      </c>
      <c r="V4114" t="str">
        <f>VLOOKUP(D4114,X$2:Y$13,2)</f>
        <v>1000 to 4999</v>
      </c>
    </row>
    <row r="4115" spans="1:22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>+E4115/D4115</f>
        <v>2E-3</v>
      </c>
      <c r="P4115">
        <f>AVERAGE(E4115/L4115)</f>
        <v>1</v>
      </c>
      <c r="Q4115" t="str">
        <f>LEFT(N4115,SEARCH("/",N4115)-1)</f>
        <v>theater</v>
      </c>
      <c r="R4115" t="str">
        <f>RIGHT(N4115,LEN(N4115)-SEARCH("/",N4115))</f>
        <v>plays</v>
      </c>
      <c r="S4115" s="8">
        <f>(((J4115/60)/60)/24)+DATE(1970,1,1)</f>
        <v>42358.573182870372</v>
      </c>
      <c r="T4115" s="8">
        <f>(((I4115/60)/60)/24)+DATE(1970,1,1)</f>
        <v>42377.273611111115</v>
      </c>
      <c r="U4115" s="8">
        <f>VALUE(+LEFT(S4115,5))</f>
        <v>42358</v>
      </c>
      <c r="V4115" t="str">
        <f>VLOOKUP(D4115,X$2:Y$13,2)</f>
        <v>1000 to 4999</v>
      </c>
    </row>
  </sheetData>
  <autoFilter ref="A1:N4115" xr:uid="{F1E7A873-B81A-42BB-8305-FC27289D8491}"/>
  <sortState xmlns:xlrd2="http://schemas.microsoft.com/office/spreadsheetml/2017/richdata2" ref="X2:Y13">
    <sortCondition ref="X2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48E89-CC78-4B3D-9AEB-71B4226AF1EC}">
  <dimension ref="A1:H13"/>
  <sheetViews>
    <sheetView workbookViewId="0">
      <selection activeCell="L9" sqref="L9"/>
    </sheetView>
  </sheetViews>
  <sheetFormatPr defaultRowHeight="14.4"/>
  <cols>
    <col min="1" max="1" width="27.33203125" bestFit="1" customWidth="1"/>
    <col min="2" max="2" width="17.109375" bestFit="1" customWidth="1"/>
    <col min="3" max="3" width="13.21875" bestFit="1" customWidth="1"/>
    <col min="4" max="4" width="16" bestFit="1" customWidth="1"/>
    <col min="5" max="5" width="12.33203125" bestFit="1" customWidth="1"/>
    <col min="6" max="6" width="19.5546875" bestFit="1" customWidth="1"/>
    <col min="7" max="7" width="15.6640625" bestFit="1" customWidth="1"/>
    <col min="8" max="8" width="18.33203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COUNTIFS(Data!$F:$F,RIGHT(B$1,LEN(B$1)-SEARCH(" ",B$1)),Data!$V:$V,Bonus!$A2)</f>
        <v>322</v>
      </c>
      <c r="C2">
        <f>COUNTIFS(Data!$F:$F,RIGHT(C$1,LEN(C$1)-SEARCH(" ",C$1)),Data!$V:$V,Bonus!$A2)</f>
        <v>113</v>
      </c>
      <c r="D2">
        <f>COUNTIFS(Data!$F:$F,RIGHT(D$1,LEN(D$1)-SEARCH(" ",D$1)),Data!$V:$V,Bonus!$A2)</f>
        <v>18</v>
      </c>
      <c r="E2">
        <f>+SUM(B2:D2)</f>
        <v>453</v>
      </c>
      <c r="F2" s="11">
        <f>COUNTIFS(Data!$F:$F,RIGHT(F$1,LEN(F$1)-SEARCH(" ",F$1)),Data!$V:$V,Bonus!$A2)/$E2</f>
        <v>0.71081677704194257</v>
      </c>
      <c r="G2" s="11">
        <f>COUNTIFS(Data!$F:$F,RIGHT(G$1,LEN(G$1)-SEARCH(" ",G$1)),Data!$V:$V,Bonus!$A2)/$E2</f>
        <v>0.24944812362030905</v>
      </c>
      <c r="H2" s="11">
        <f>COUNTIFS(Data!$F:$F,RIGHT(H$1,LEN(H$1)-SEARCH(" ",H$1)),Data!$V:$V,Bonus!$A2)/$E2</f>
        <v>3.9735099337748346E-2</v>
      </c>
    </row>
    <row r="3" spans="1:8">
      <c r="A3" t="s">
        <v>8389</v>
      </c>
      <c r="B3">
        <f>COUNTIFS(Data!$F:$F,RIGHT(B$1,LEN(B$1)-SEARCH(" ",B$1)),Data!$V:$V,Bonus!$A3)</f>
        <v>932</v>
      </c>
      <c r="C3">
        <f>COUNTIFS(Data!$F:$F,RIGHT(C$1,LEN(C$1)-SEARCH(" ",C$1)),Data!$V:$V,Bonus!$A3)</f>
        <v>420</v>
      </c>
      <c r="D3">
        <f>COUNTIFS(Data!$F:$F,RIGHT(D$1,LEN(D$1)-SEARCH(" ",D$1)),Data!$V:$V,Bonus!$A3)</f>
        <v>60</v>
      </c>
      <c r="E3">
        <f t="shared" ref="E3:E13" si="0">+SUM(B3:D3)</f>
        <v>1412</v>
      </c>
      <c r="F3" s="11">
        <f>COUNTIFS(Data!$F:$F,RIGHT(F$1,LEN(F$1)-SEARCH(" ",F$1)),Data!$V:$V,Bonus!$A3)/$E3</f>
        <v>0.66005665722379603</v>
      </c>
      <c r="G3" s="11">
        <f>COUNTIFS(Data!$F:$F,RIGHT(G$1,LEN(G$1)-SEARCH(" ",G$1)),Data!$V:$V,Bonus!$A3)/$E3</f>
        <v>0.29745042492917845</v>
      </c>
      <c r="H3" s="11">
        <f>COUNTIFS(Data!$F:$F,RIGHT(H$1,LEN(H$1)-SEARCH(" ",H$1)),Data!$V:$V,Bonus!$A3)/$E3</f>
        <v>4.2492917847025496E-2</v>
      </c>
    </row>
    <row r="4" spans="1:8">
      <c r="A4" t="s">
        <v>8390</v>
      </c>
      <c r="B4">
        <f>COUNTIFS(Data!$F:$F,RIGHT(B$1,LEN(B$1)-SEARCH(" ",B$1)),Data!$V:$V,Bonus!$A4)</f>
        <v>381</v>
      </c>
      <c r="C4">
        <f>COUNTIFS(Data!$F:$F,RIGHT(C$1,LEN(C$1)-SEARCH(" ",C$1)),Data!$V:$V,Bonus!$A4)</f>
        <v>283</v>
      </c>
      <c r="D4">
        <f>COUNTIFS(Data!$F:$F,RIGHT(D$1,LEN(D$1)-SEARCH(" ",D$1)),Data!$V:$V,Bonus!$A4)</f>
        <v>52</v>
      </c>
      <c r="E4">
        <f t="shared" si="0"/>
        <v>716</v>
      </c>
      <c r="F4" s="11">
        <f>COUNTIFS(Data!$F:$F,RIGHT(F$1,LEN(F$1)-SEARCH(" ",F$1)),Data!$V:$V,Bonus!$A4)/$E4</f>
        <v>0.53212290502793291</v>
      </c>
      <c r="G4" s="11">
        <f>COUNTIFS(Data!$F:$F,RIGHT(G$1,LEN(G$1)-SEARCH(" ",G$1)),Data!$V:$V,Bonus!$A4)/$E4</f>
        <v>0.39525139664804471</v>
      </c>
      <c r="H4" s="11">
        <f>COUNTIFS(Data!$F:$F,RIGHT(H$1,LEN(H$1)-SEARCH(" ",H$1)),Data!$V:$V,Bonus!$A4)/$E4</f>
        <v>7.2625698324022353E-2</v>
      </c>
    </row>
    <row r="5" spans="1:8">
      <c r="A5" t="s">
        <v>8391</v>
      </c>
      <c r="B5">
        <f>COUNTIFS(Data!$F:$F,RIGHT(B$1,LEN(B$1)-SEARCH(" ",B$1)),Data!$V:$V,Bonus!$A5)</f>
        <v>168</v>
      </c>
      <c r="C5">
        <f>COUNTIFS(Data!$F:$F,RIGHT(C$1,LEN(C$1)-SEARCH(" ",C$1)),Data!$V:$V,Bonus!$A5)</f>
        <v>144</v>
      </c>
      <c r="D5">
        <f>COUNTIFS(Data!$F:$F,RIGHT(D$1,LEN(D$1)-SEARCH(" ",D$1)),Data!$V:$V,Bonus!$A5)</f>
        <v>40</v>
      </c>
      <c r="E5">
        <f t="shared" si="0"/>
        <v>352</v>
      </c>
      <c r="F5" s="11">
        <f>COUNTIFS(Data!$F:$F,RIGHT(F$1,LEN(F$1)-SEARCH(" ",F$1)),Data!$V:$V,Bonus!$A5)/$E5</f>
        <v>0.47727272727272729</v>
      </c>
      <c r="G5" s="11">
        <f>COUNTIFS(Data!$F:$F,RIGHT(G$1,LEN(G$1)-SEARCH(" ",G$1)),Data!$V:$V,Bonus!$A5)/$E5</f>
        <v>0.40909090909090912</v>
      </c>
      <c r="H5" s="11">
        <f>COUNTIFS(Data!$F:$F,RIGHT(H$1,LEN(H$1)-SEARCH(" ",H$1)),Data!$V:$V,Bonus!$A5)/$E5</f>
        <v>0.11363636363636363</v>
      </c>
    </row>
    <row r="6" spans="1:8">
      <c r="A6" t="s">
        <v>8392</v>
      </c>
      <c r="B6">
        <f>COUNTIFS(Data!$F:$F,RIGHT(B$1,LEN(B$1)-SEARCH(" ",B$1)),Data!$V:$V,Bonus!$A6)</f>
        <v>94</v>
      </c>
      <c r="C6">
        <f>COUNTIFS(Data!$F:$F,RIGHT(C$1,LEN(C$1)-SEARCH(" ",C$1)),Data!$V:$V,Bonus!$A6)</f>
        <v>90</v>
      </c>
      <c r="D6">
        <f>COUNTIFS(Data!$F:$F,RIGHT(D$1,LEN(D$1)-SEARCH(" ",D$1)),Data!$V:$V,Bonus!$A6)</f>
        <v>17</v>
      </c>
      <c r="E6">
        <f t="shared" si="0"/>
        <v>201</v>
      </c>
      <c r="F6" s="11">
        <f>COUNTIFS(Data!$F:$F,RIGHT(F$1,LEN(F$1)-SEARCH(" ",F$1)),Data!$V:$V,Bonus!$A6)/$E6</f>
        <v>0.46766169154228854</v>
      </c>
      <c r="G6" s="11">
        <f>COUNTIFS(Data!$F:$F,RIGHT(G$1,LEN(G$1)-SEARCH(" ",G$1)),Data!$V:$V,Bonus!$A6)/$E6</f>
        <v>0.44776119402985076</v>
      </c>
      <c r="H6" s="11">
        <f>COUNTIFS(Data!$F:$F,RIGHT(H$1,LEN(H$1)-SEARCH(" ",H$1)),Data!$V:$V,Bonus!$A6)/$E6</f>
        <v>8.45771144278607E-2</v>
      </c>
    </row>
    <row r="7" spans="1:8">
      <c r="A7" t="s">
        <v>8393</v>
      </c>
      <c r="B7">
        <f>COUNTIFS(Data!$F:$F,RIGHT(B$1,LEN(B$1)-SEARCH(" ",B$1)),Data!$V:$V,Bonus!$A7)</f>
        <v>62</v>
      </c>
      <c r="C7">
        <f>COUNTIFS(Data!$F:$F,RIGHT(C$1,LEN(C$1)-SEARCH(" ",C$1)),Data!$V:$V,Bonus!$A7)</f>
        <v>72</v>
      </c>
      <c r="D7">
        <f>COUNTIFS(Data!$F:$F,RIGHT(D$1,LEN(D$1)-SEARCH(" ",D$1)),Data!$V:$V,Bonus!$A7)</f>
        <v>14</v>
      </c>
      <c r="E7">
        <f t="shared" si="0"/>
        <v>148</v>
      </c>
      <c r="F7" s="11">
        <f>COUNTIFS(Data!$F:$F,RIGHT(F$1,LEN(F$1)-SEARCH(" ",F$1)),Data!$V:$V,Bonus!$A7)/$E7</f>
        <v>0.41891891891891891</v>
      </c>
      <c r="G7" s="11">
        <f>COUNTIFS(Data!$F:$F,RIGHT(G$1,LEN(G$1)-SEARCH(" ",G$1)),Data!$V:$V,Bonus!$A7)/$E7</f>
        <v>0.48648648648648651</v>
      </c>
      <c r="H7" s="11">
        <f>COUNTIFS(Data!$F:$F,RIGHT(H$1,LEN(H$1)-SEARCH(" ",H$1)),Data!$V:$V,Bonus!$A7)/$E7</f>
        <v>9.45945945945946E-2</v>
      </c>
    </row>
    <row r="8" spans="1:8">
      <c r="A8" t="s">
        <v>8394</v>
      </c>
      <c r="B8">
        <f>COUNTIFS(Data!$F:$F,RIGHT(B$1,LEN(B$1)-SEARCH(" ",B$1)),Data!$V:$V,Bonus!$A8)</f>
        <v>55</v>
      </c>
      <c r="C8">
        <f>COUNTIFS(Data!$F:$F,RIGHT(C$1,LEN(C$1)-SEARCH(" ",C$1)),Data!$V:$V,Bonus!$A8)</f>
        <v>64</v>
      </c>
      <c r="D8">
        <f>COUNTIFS(Data!$F:$F,RIGHT(D$1,LEN(D$1)-SEARCH(" ",D$1)),Data!$V:$V,Bonus!$A8)</f>
        <v>18</v>
      </c>
      <c r="E8">
        <f t="shared" si="0"/>
        <v>137</v>
      </c>
      <c r="F8" s="11">
        <f>COUNTIFS(Data!$F:$F,RIGHT(F$1,LEN(F$1)-SEARCH(" ",F$1)),Data!$V:$V,Bonus!$A8)/$E8</f>
        <v>0.40145985401459855</v>
      </c>
      <c r="G8" s="11">
        <f>COUNTIFS(Data!$F:$F,RIGHT(G$1,LEN(G$1)-SEARCH(" ",G$1)),Data!$V:$V,Bonus!$A8)/$E8</f>
        <v>0.46715328467153283</v>
      </c>
      <c r="H8" s="11">
        <f>COUNTIFS(Data!$F:$F,RIGHT(H$1,LEN(H$1)-SEARCH(" ",H$1)),Data!$V:$V,Bonus!$A8)/$E8</f>
        <v>0.13138686131386862</v>
      </c>
    </row>
    <row r="9" spans="1:8">
      <c r="A9" t="s">
        <v>8395</v>
      </c>
      <c r="B9">
        <f>COUNTIFS(Data!$F:$F,RIGHT(B$1,LEN(B$1)-SEARCH(" ",B$1)),Data!$V:$V,Bonus!$A9)</f>
        <v>32</v>
      </c>
      <c r="C9">
        <f>COUNTIFS(Data!$F:$F,RIGHT(C$1,LEN(C$1)-SEARCH(" ",C$1)),Data!$V:$V,Bonus!$A9)</f>
        <v>37</v>
      </c>
      <c r="D9">
        <f>COUNTIFS(Data!$F:$F,RIGHT(D$1,LEN(D$1)-SEARCH(" ",D$1)),Data!$V:$V,Bonus!$A9)</f>
        <v>13</v>
      </c>
      <c r="E9">
        <f t="shared" si="0"/>
        <v>82</v>
      </c>
      <c r="F9" s="11">
        <f>COUNTIFS(Data!$F:$F,RIGHT(F$1,LEN(F$1)-SEARCH(" ",F$1)),Data!$V:$V,Bonus!$A9)/$E9</f>
        <v>0.3902439024390244</v>
      </c>
      <c r="G9" s="11">
        <f>COUNTIFS(Data!$F:$F,RIGHT(G$1,LEN(G$1)-SEARCH(" ",G$1)),Data!$V:$V,Bonus!$A9)/$E9</f>
        <v>0.45121951219512196</v>
      </c>
      <c r="H9" s="11">
        <f>COUNTIFS(Data!$F:$F,RIGHT(H$1,LEN(H$1)-SEARCH(" ",H$1)),Data!$V:$V,Bonus!$A9)/$E9</f>
        <v>0.15853658536585366</v>
      </c>
    </row>
    <row r="10" spans="1:8">
      <c r="A10" t="s">
        <v>8396</v>
      </c>
      <c r="B10">
        <f>COUNTIFS(Data!$F:$F,RIGHT(B$1,LEN(B$1)-SEARCH(" ",B$1)),Data!$V:$V,Bonus!$A10)</f>
        <v>26</v>
      </c>
      <c r="C10">
        <f>COUNTIFS(Data!$F:$F,RIGHT(C$1,LEN(C$1)-SEARCH(" ",C$1)),Data!$V:$V,Bonus!$A10)</f>
        <v>22</v>
      </c>
      <c r="D10">
        <f>COUNTIFS(Data!$F:$F,RIGHT(D$1,LEN(D$1)-SEARCH(" ",D$1)),Data!$V:$V,Bonus!$A10)</f>
        <v>7</v>
      </c>
      <c r="E10">
        <f t="shared" si="0"/>
        <v>55</v>
      </c>
      <c r="F10" s="11">
        <f>COUNTIFS(Data!$F:$F,RIGHT(F$1,LEN(F$1)-SEARCH(" ",F$1)),Data!$V:$V,Bonus!$A10)/$E10</f>
        <v>0.47272727272727272</v>
      </c>
      <c r="G10" s="11">
        <f>COUNTIFS(Data!$F:$F,RIGHT(G$1,LEN(G$1)-SEARCH(" ",G$1)),Data!$V:$V,Bonus!$A10)/$E10</f>
        <v>0.4</v>
      </c>
      <c r="H10" s="11">
        <f>COUNTIFS(Data!$F:$F,RIGHT(H$1,LEN(H$1)-SEARCH(" ",H$1)),Data!$V:$V,Bonus!$A10)/$E10</f>
        <v>0.12727272727272726</v>
      </c>
    </row>
    <row r="11" spans="1:8">
      <c r="A11" t="s">
        <v>8397</v>
      </c>
      <c r="B11">
        <f>COUNTIFS(Data!$F:$F,RIGHT(B$1,LEN(B$1)-SEARCH(" ",B$1)),Data!$V:$V,Bonus!$A11)</f>
        <v>21</v>
      </c>
      <c r="C11">
        <f>COUNTIFS(Data!$F:$F,RIGHT(C$1,LEN(C$1)-SEARCH(" ",C$1)),Data!$V:$V,Bonus!$A11)</f>
        <v>16</v>
      </c>
      <c r="D11">
        <f>COUNTIFS(Data!$F:$F,RIGHT(D$1,LEN(D$1)-SEARCH(" ",D$1)),Data!$V:$V,Bonus!$A11)</f>
        <v>6</v>
      </c>
      <c r="E11">
        <f t="shared" si="0"/>
        <v>43</v>
      </c>
      <c r="F11" s="11">
        <f>COUNTIFS(Data!$F:$F,RIGHT(F$1,LEN(F$1)-SEARCH(" ",F$1)),Data!$V:$V,Bonus!$A11)/$E11</f>
        <v>0.48837209302325579</v>
      </c>
      <c r="G11" s="11">
        <f>COUNTIFS(Data!$F:$F,RIGHT(G$1,LEN(G$1)-SEARCH(" ",G$1)),Data!$V:$V,Bonus!$A11)/$E11</f>
        <v>0.37209302325581395</v>
      </c>
      <c r="H11" s="11">
        <f>COUNTIFS(Data!$F:$F,RIGHT(H$1,LEN(H$1)-SEARCH(" ",H$1)),Data!$V:$V,Bonus!$A11)/$E11</f>
        <v>0.13953488372093023</v>
      </c>
    </row>
    <row r="12" spans="1:8">
      <c r="A12" t="s">
        <v>8398</v>
      </c>
      <c r="B12">
        <f>COUNTIFS(Data!$F:$F,RIGHT(B$1,LEN(B$1)-SEARCH(" ",B$1)),Data!$V:$V,Bonus!$A12)</f>
        <v>6</v>
      </c>
      <c r="C12">
        <f>COUNTIFS(Data!$F:$F,RIGHT(C$1,LEN(C$1)-SEARCH(" ",C$1)),Data!$V:$V,Bonus!$A12)</f>
        <v>11</v>
      </c>
      <c r="D12">
        <f>COUNTIFS(Data!$F:$F,RIGHT(D$1,LEN(D$1)-SEARCH(" ",D$1)),Data!$V:$V,Bonus!$A12)</f>
        <v>4</v>
      </c>
      <c r="E12">
        <f t="shared" si="0"/>
        <v>21</v>
      </c>
      <c r="F12" s="11">
        <f>COUNTIFS(Data!$F:$F,RIGHT(F$1,LEN(F$1)-SEARCH(" ",F$1)),Data!$V:$V,Bonus!$A12)/$E12</f>
        <v>0.2857142857142857</v>
      </c>
      <c r="G12" s="11">
        <f>COUNTIFS(Data!$F:$F,RIGHT(G$1,LEN(G$1)-SEARCH(" ",G$1)),Data!$V:$V,Bonus!$A12)/$E12</f>
        <v>0.52380952380952384</v>
      </c>
      <c r="H12" s="11">
        <f>COUNTIFS(Data!$F:$F,RIGHT(H$1,LEN(H$1)-SEARCH(" ",H$1)),Data!$V:$V,Bonus!$A12)/$E12</f>
        <v>0.19047619047619047</v>
      </c>
    </row>
    <row r="13" spans="1:8">
      <c r="A13" t="s">
        <v>8399</v>
      </c>
      <c r="B13">
        <f>COUNTIFS(Data!$F:$F,RIGHT(B$1,LEN(B$1)-SEARCH(" ",B$1)),Data!$V:$V,Bonus!$A13)</f>
        <v>86</v>
      </c>
      <c r="C13">
        <f>COUNTIFS(Data!$F:$F,RIGHT(C$1,LEN(C$1)-SEARCH(" ",C$1)),Data!$V:$V,Bonus!$A13)</f>
        <v>258</v>
      </c>
      <c r="D13">
        <f>COUNTIFS(Data!$F:$F,RIGHT(D$1,LEN(D$1)-SEARCH(" ",D$1)),Data!$V:$V,Bonus!$A13)</f>
        <v>100</v>
      </c>
      <c r="E13">
        <f t="shared" si="0"/>
        <v>444</v>
      </c>
      <c r="F13" s="11">
        <f>COUNTIFS(Data!$F:$F,RIGHT(F$1,LEN(F$1)-SEARCH(" ",F$1)),Data!$V:$V,Bonus!$A13)/$E13</f>
        <v>0.19369369369369369</v>
      </c>
      <c r="G13" s="11">
        <f>COUNTIFS(Data!$F:$F,RIGHT(G$1,LEN(G$1)-SEARCH(" ",G$1)),Data!$V:$V,Bonus!$A13)/$E13</f>
        <v>0.58108108108108103</v>
      </c>
      <c r="H13" s="11">
        <f>COUNTIFS(Data!$F:$F,RIGHT(H$1,LEN(H$1)-SEARCH(" ",H$1)),Data!$V:$V,Bonus!$A13)/$E13</f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Pivot Table</vt:lpstr>
      <vt:lpstr>Sub-Cat Pivot Table</vt:lpstr>
      <vt:lpstr>Month Pivot Table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Robben</cp:lastModifiedBy>
  <dcterms:created xsi:type="dcterms:W3CDTF">2017-04-20T15:17:24Z</dcterms:created>
  <dcterms:modified xsi:type="dcterms:W3CDTF">2019-10-19T20:16:30Z</dcterms:modified>
</cp:coreProperties>
</file>