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rok\OneDrive\Desktop\"/>
    </mc:Choice>
  </mc:AlternateContent>
  <xr:revisionPtr revIDLastSave="0" documentId="13_ncr:1_{81461522-64D7-4064-A63F-1F90FFF266E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Приложение КОД КО" sheetId="1" r:id="rId1"/>
    <sheet name="Справочник валидация" sheetId="2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" l="1"/>
  <c r="E8" i="1"/>
  <c r="E7" i="1"/>
  <c r="L51" i="1"/>
  <c r="K123" i="1"/>
  <c r="K104" i="1"/>
  <c r="L91" i="1"/>
  <c r="K121" i="1"/>
  <c r="K122" i="1"/>
  <c r="K93" i="1"/>
  <c r="K94" i="1"/>
  <c r="K95" i="1"/>
  <c r="K96" i="1"/>
  <c r="K97" i="1"/>
  <c r="K98" i="1"/>
  <c r="K99" i="1"/>
  <c r="K101" i="1"/>
  <c r="K102" i="1"/>
  <c r="K103" i="1"/>
  <c r="K110" i="1"/>
  <c r="K111" i="1"/>
  <c r="K113" i="1"/>
  <c r="K114" i="1"/>
  <c r="K115" i="1"/>
  <c r="K92" i="1"/>
  <c r="L20" i="1"/>
  <c r="L130" i="1"/>
  <c r="K132" i="1"/>
  <c r="K133" i="1"/>
  <c r="K138" i="1"/>
  <c r="K131" i="1"/>
  <c r="K22" i="1"/>
  <c r="K23" i="1"/>
  <c r="K24" i="1"/>
  <c r="K25" i="1"/>
  <c r="K26" i="1"/>
  <c r="K27" i="1"/>
  <c r="K28" i="1"/>
  <c r="K29" i="1"/>
  <c r="K30" i="1"/>
  <c r="K31" i="1"/>
  <c r="K36" i="1"/>
  <c r="K37" i="1"/>
  <c r="K38" i="1"/>
  <c r="K39" i="1"/>
  <c r="K40" i="1"/>
  <c r="K41" i="1"/>
  <c r="K47" i="1"/>
  <c r="K48" i="1"/>
  <c r="K21" i="1"/>
  <c r="L143" i="1"/>
  <c r="L129" i="1"/>
  <c r="L90" i="1"/>
  <c r="L50" i="1"/>
  <c r="L19" i="1"/>
  <c r="E14" i="1"/>
  <c r="E13" i="1"/>
  <c r="E12" i="1"/>
  <c r="E11" i="1"/>
  <c r="E10" i="1"/>
  <c r="E9" i="1"/>
  <c r="E6" i="1"/>
  <c r="L144" i="1" l="1"/>
</calcChain>
</file>

<file path=xl/sharedStrings.xml><?xml version="1.0" encoding="utf-8"?>
<sst xmlns="http://schemas.openxmlformats.org/spreadsheetml/2006/main" count="1938" uniqueCount="1794">
  <si>
    <t>Компетенция</t>
  </si>
  <si>
    <t>Программные решения для бизнеса</t>
  </si>
  <si>
    <t>КОД</t>
  </si>
  <si>
    <t>КОД 1.2-2023-2025</t>
  </si>
  <si>
    <t>Total</t>
  </si>
  <si>
    <t>WSSS Section</t>
  </si>
  <si>
    <t>Все Варианты</t>
  </si>
  <si>
    <t>A</t>
  </si>
  <si>
    <t>Criteria</t>
  </si>
  <si>
    <t>Mark</t>
  </si>
  <si>
    <t>B</t>
  </si>
  <si>
    <t>Системный анализ и проектирование</t>
  </si>
  <si>
    <t>C</t>
  </si>
  <si>
    <t>Разработка программного обеспечения</t>
  </si>
  <si>
    <t>D</t>
  </si>
  <si>
    <t>Стандарты разработки программного обеспечения</t>
  </si>
  <si>
    <t>E</t>
  </si>
  <si>
    <t>Документирование программных решений</t>
  </si>
  <si>
    <t>F</t>
  </si>
  <si>
    <t>G</t>
  </si>
  <si>
    <t>H</t>
  </si>
  <si>
    <t>I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</si>
  <si>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</si>
  <si>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</si>
  <si>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</si>
  <si>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</si>
  <si>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</si>
  <si>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</si>
  <si>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</si>
  <si>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</si>
  <si>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</si>
  <si>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</si>
  <si>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</si>
  <si>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Диаграмма прецедентов</t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</si>
  <si>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</si>
  <si>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</si>
  <si>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</si>
  <si>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</si>
  <si>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</si>
  <si>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</si>
  <si>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</si>
  <si>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</si>
  <si>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</si>
  <si>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</si>
  <si>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</si>
  <si>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</si>
  <si>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</si>
  <si>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</si>
  <si>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</si>
  <si>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</si>
  <si>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</si>
  <si>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</si>
  <si>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</si>
  <si>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</si>
  <si>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</si>
  <si>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</si>
  <si>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</si>
  <si>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</si>
  <si>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</si>
  <si>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</si>
  <si>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 xml:space="preserve">Словарь данных 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</si>
  <si>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</si>
  <si>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</si>
  <si>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</si>
  <si>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</si>
  <si>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</si>
  <si>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</si>
  <si>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</si>
  <si>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</si>
  <si>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</si>
  <si>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</si>
  <si>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</si>
  <si>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A7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</si>
  <si>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</si>
  <si>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</si>
  <si>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</si>
  <si>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Criterion B</t>
  </si>
  <si>
    <t>B1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</si>
  <si>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</si>
  <si>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</si>
  <si>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</si>
  <si>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</si>
  <si>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</si>
  <si>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B2</t>
  </si>
  <si>
    <t>Разработка ПО- Авторизация</t>
  </si>
  <si>
    <t>Окно авторизации реализовано</t>
  </si>
  <si>
    <t>Авторизация работает на основе БД</t>
  </si>
  <si>
    <t>Переход осуществляется в соответствии с ролью пользователя</t>
  </si>
  <si>
    <t>Минус 40% за каждую ошибку или отсутствующее окно учетной записи (хотя бы заголовок окна)</t>
  </si>
  <si>
    <t>B3</t>
  </si>
  <si>
    <t>Разработка ПО - Окно организатора</t>
  </si>
  <si>
    <t>Окно создано и соответствует макету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</si>
  <si>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</si>
  <si>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</si>
  <si>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</si>
  <si>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B4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</si>
  <si>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</si>
  <si>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</si>
  <si>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</si>
  <si>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</si>
  <si>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</si>
  <si>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</si>
  <si>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</si>
  <si>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</si>
  <si>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</si>
  <si>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</si>
  <si>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B5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</si>
  <si>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</si>
  <si>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</si>
  <si>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</si>
  <si>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</si>
  <si>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</si>
  <si>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B6</t>
  </si>
  <si>
    <t>Импорт данных</t>
  </si>
  <si>
    <t>Данные об активностях импортированы</t>
  </si>
  <si>
    <t>Минус 20 % за каждую ошибку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</si>
  <si>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</si>
  <si>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</si>
  <si>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</si>
  <si>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</si>
  <si>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</si>
  <si>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</si>
  <si>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</si>
  <si>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Criterion C</t>
  </si>
  <si>
    <t>C1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</si>
  <si>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</si>
  <si>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</si>
  <si>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</si>
  <si>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</si>
  <si>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</si>
  <si>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</si>
  <si>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</si>
  <si>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</si>
  <si>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</si>
  <si>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C2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</si>
  <si>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</si>
  <si>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</si>
  <si>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</si>
  <si>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</si>
  <si>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</si>
  <si>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</si>
  <si>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</si>
  <si>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</si>
  <si>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</si>
  <si>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</si>
  <si>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</si>
  <si>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C3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</si>
  <si>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</si>
  <si>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</si>
  <si>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</si>
  <si>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</si>
  <si>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C4</t>
  </si>
  <si>
    <t xml:space="preserve">Сообщения обратной связи с пользователем 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</si>
  <si>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</si>
  <si>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</si>
  <si>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</si>
  <si>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</si>
  <si>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</si>
  <si>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</si>
  <si>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</si>
  <si>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C5</t>
  </si>
  <si>
    <t>Комментарии по коду - проверка по итогам всех сессий 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</si>
  <si>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</si>
  <si>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</si>
  <si>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</si>
  <si>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</si>
  <si>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</si>
  <si>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</si>
  <si>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</si>
  <si>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</si>
  <si>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Criterion D</t>
  </si>
  <si>
    <t>D1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</si>
  <si>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</si>
  <si>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</si>
  <si>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</si>
  <si>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</si>
  <si>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</si>
  <si>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</si>
  <si>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</si>
  <si>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</si>
  <si>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</si>
  <si>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</si>
  <si>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</si>
  <si>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</si>
  <si>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</si>
  <si>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</si>
  <si>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</si>
  <si>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</si>
  <si>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</si>
  <si>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</si>
  <si>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</si>
  <si>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</si>
  <si>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КОД 1.1-2023-2025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</si>
  <si>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</si>
  <si>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</si>
  <si>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</si>
  <si>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</si>
  <si>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</si>
  <si>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</si>
  <si>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</si>
  <si>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</si>
  <si>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</si>
  <si>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</si>
  <si>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</si>
  <si>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</si>
  <si>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</si>
  <si>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</si>
  <si>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</si>
  <si>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</si>
  <si>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</si>
  <si>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</si>
  <si>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</si>
  <si>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</si>
  <si>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</si>
  <si>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</si>
  <si>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</si>
  <si>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</si>
  <si>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</si>
  <si>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</si>
  <si>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</si>
  <si>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</si>
  <si>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</si>
  <si>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</si>
  <si>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</si>
  <si>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</si>
  <si>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</si>
  <si>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</si>
  <si>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</si>
  <si>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</si>
  <si>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</si>
  <si>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</si>
  <si>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</si>
  <si>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</si>
  <si>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</si>
  <si>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</si>
  <si>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</si>
  <si>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</si>
  <si>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</si>
  <si>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</si>
  <si>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</si>
  <si>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</si>
  <si>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</si>
  <si>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</si>
  <si>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</si>
  <si>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КОД 1.3-2023-2025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</si>
  <si>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</si>
  <si>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</si>
  <si>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</si>
  <si>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</si>
  <si>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</si>
  <si>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</si>
  <si>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</si>
  <si>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</si>
  <si>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</si>
  <si>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</si>
  <si>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</si>
  <si>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</si>
  <si>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</si>
  <si>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</si>
  <si>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</si>
  <si>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</si>
  <si>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</si>
  <si>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</si>
  <si>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</si>
  <si>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</si>
  <si>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КОД 1.4-2023-2025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</si>
  <si>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</si>
  <si>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</si>
  <si>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</si>
  <si>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</si>
  <si>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</si>
  <si>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</si>
  <si>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</si>
  <si>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</si>
  <si>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</si>
  <si>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</si>
  <si>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</si>
  <si>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</si>
  <si>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Адаптация иностранных граждан (миграционный эксперт)</t>
  </si>
  <si>
    <t>V45</t>
  </si>
  <si>
    <t>КОД 1.4</t>
  </si>
  <si>
    <t>КОД 2.4</t>
  </si>
  <si>
    <t>КОД 1.5-2023-2025</t>
  </si>
  <si>
    <t>25.00%</t>
  </si>
  <si>
    <t>05.02.03</t>
  </si>
  <si>
    <t>метеорология</t>
  </si>
  <si>
    <t>Сертифицированный эксперт-мастер</t>
  </si>
  <si>
    <t>Аддитивное производство</t>
  </si>
  <si>
    <t>R22</t>
  </si>
  <si>
    <t>КОД 1.5</t>
  </si>
  <si>
    <t>КОД 2.5</t>
  </si>
  <si>
    <t>КОД 1.6-2023-2025</t>
  </si>
  <si>
    <t>30.00%</t>
  </si>
  <si>
    <t>07.02.01</t>
  </si>
  <si>
    <t>архитектура</t>
  </si>
  <si>
    <t>Корневой эксперт</t>
  </si>
  <si>
    <t>Администрирование отеля</t>
  </si>
  <si>
    <t>E57</t>
  </si>
  <si>
    <t>КОД 1.6</t>
  </si>
  <si>
    <t>КОД 1.7-2023-2025</t>
  </si>
  <si>
    <t>35.00%</t>
  </si>
  <si>
    <t>08.01.01</t>
  </si>
  <si>
    <t>изготовитель арматурных сеток и каркасов</t>
  </si>
  <si>
    <t>Менеждер компетенции</t>
  </si>
  <si>
    <t>Акушерское дело</t>
  </si>
  <si>
    <t>V46</t>
  </si>
  <si>
    <t>КОД 1.7</t>
  </si>
  <si>
    <t>КОД 1.8-2023-2025</t>
  </si>
  <si>
    <t>08.01.02</t>
  </si>
  <si>
    <t>монтажник трубопроводов</t>
  </si>
  <si>
    <t>Международный эксперт</t>
  </si>
  <si>
    <t>Аппаратчик химических технологий</t>
  </si>
  <si>
    <t>T2</t>
  </si>
  <si>
    <t>КОД 1.8</t>
  </si>
  <si>
    <t>КОД 1.9-2023-2025</t>
  </si>
  <si>
    <t>08.01.04</t>
  </si>
  <si>
    <t>кровельщик</t>
  </si>
  <si>
    <t>Архитектор интеллектуальных систем управления</t>
  </si>
  <si>
    <t>T89</t>
  </si>
  <si>
    <t>КОД 1.9</t>
  </si>
  <si>
    <t>КОД 1.10-2023-2025</t>
  </si>
  <si>
    <t>08.01.05</t>
  </si>
  <si>
    <t>мастер столярно-плотничных и паркетных работ</t>
  </si>
  <si>
    <t>10</t>
  </si>
  <si>
    <t>Архитектура</t>
  </si>
  <si>
    <t>T23</t>
  </si>
  <si>
    <t>КОД 1.10</t>
  </si>
  <si>
    <t>КОД 1.11-2023-2025</t>
  </si>
  <si>
    <t>08.01.06</t>
  </si>
  <si>
    <t>мастер сухого строительства</t>
  </si>
  <si>
    <t>Архитектурная обработка камня</t>
  </si>
  <si>
    <t>КОД 1.12-2023-2025</t>
  </si>
  <si>
    <t>08.01.07</t>
  </si>
  <si>
    <t>мастер общестроительных работ</t>
  </si>
  <si>
    <t>Банковское дело</t>
  </si>
  <si>
    <t>T48</t>
  </si>
  <si>
    <t>КОД 1.13-2023-2025</t>
  </si>
  <si>
    <t>08.01.08</t>
  </si>
  <si>
    <t>мастер отделочных строительных работ</t>
  </si>
  <si>
    <t>Безопасность жизнедеятельности на судне</t>
  </si>
  <si>
    <t>T13</t>
  </si>
  <si>
    <t>КОД 1.14-2023-2025</t>
  </si>
  <si>
    <t>08.01.09</t>
  </si>
  <si>
    <t>слесарь по строительно-монтажным работам</t>
  </si>
  <si>
    <t>Бережливое производство</t>
  </si>
  <si>
    <t>T76</t>
  </si>
  <si>
    <t>КОД 1.15-2023-2025</t>
  </si>
  <si>
    <t>08.01.10</t>
  </si>
  <si>
    <t>мастер жилищно-коммунального хозяйства</t>
  </si>
  <si>
    <t>-</t>
  </si>
  <si>
    <t>Бетонные строительные работы</t>
  </si>
  <si>
    <t>КОД 2.1-2023-2025</t>
  </si>
  <si>
    <t>08.01.11</t>
  </si>
  <si>
    <t>машинист машин и оборудования в производстве цемента</t>
  </si>
  <si>
    <t>Бурение скважин</t>
  </si>
  <si>
    <t>V29</t>
  </si>
  <si>
    <t>КОД 2.2-2023-2025</t>
  </si>
  <si>
    <t>08.01.13</t>
  </si>
  <si>
    <t>изготовитель железобетонных изделий</t>
  </si>
  <si>
    <t>Бухгалтерский учет</t>
  </si>
  <si>
    <t>R41</t>
  </si>
  <si>
    <t>КОД 2.3-2023-2025</t>
  </si>
  <si>
    <t>08.01.14</t>
  </si>
  <si>
    <t>монтажник санитарно-технических, вентиляционных систем и оборудования</t>
  </si>
  <si>
    <t>Вальщик леса</t>
  </si>
  <si>
    <t>T74</t>
  </si>
  <si>
    <t>КОД 2.4-2023-2025</t>
  </si>
  <si>
    <t>08.01.15</t>
  </si>
  <si>
    <t>слесарь по изготовлению деталей и узлов технических систем в строительстве</t>
  </si>
  <si>
    <t>Веб-технологии</t>
  </si>
  <si>
    <t>КОД 2.5-2023-2025</t>
  </si>
  <si>
    <t>08.01.16</t>
  </si>
  <si>
    <t>электромонтажник по сигнализации, централизации и блокировке</t>
  </si>
  <si>
    <t>Вертикальный транспорт</t>
  </si>
  <si>
    <t>T90</t>
  </si>
  <si>
    <t>КОД 1.1-2023</t>
  </si>
  <si>
    <t>08.01.17</t>
  </si>
  <si>
    <t>электромонтажник-наладчик</t>
  </si>
  <si>
    <t>Ветеринария</t>
  </si>
  <si>
    <t>R56</t>
  </si>
  <si>
    <t>КОД 1.2-2023</t>
  </si>
  <si>
    <t>08.01.18</t>
  </si>
  <si>
    <t>электромонтажник электрических сетей и электрооборудования</t>
  </si>
  <si>
    <t>Видеопроизводство</t>
  </si>
  <si>
    <t>R1</t>
  </si>
  <si>
    <t>КОД 1.3-2023</t>
  </si>
  <si>
    <t>08.01.19</t>
  </si>
  <si>
    <t>электромонтажник по силовым сетям и электрооборудованию</t>
  </si>
  <si>
    <t>Визаж и стилистика</t>
  </si>
  <si>
    <t>T31</t>
  </si>
  <si>
    <t>КОД 1.4-2023</t>
  </si>
  <si>
    <t>08.01.21</t>
  </si>
  <si>
    <t>монтажник электрических подъемников (лифтов)</t>
  </si>
  <si>
    <t>Визуальный мерчендайзинг</t>
  </si>
  <si>
    <t>КОД 1.5-2023</t>
  </si>
  <si>
    <t>08.01.22</t>
  </si>
  <si>
    <t>мастер путевых машин</t>
  </si>
  <si>
    <t>Виноделие</t>
  </si>
  <si>
    <t>R78</t>
  </si>
  <si>
    <t>КОД 1.6-2023</t>
  </si>
  <si>
    <t>08.01.23</t>
  </si>
  <si>
    <t>бригадир-путеец</t>
  </si>
  <si>
    <t>Внешнее пилотирование и эксплуатация беспилотных воздушных судов</t>
  </si>
  <si>
    <t>T38</t>
  </si>
  <si>
    <t>КОД 1.7-2023</t>
  </si>
  <si>
    <t>08.01.24</t>
  </si>
  <si>
    <t>мастер столярно-плотничных, паркетных и стекольных работ</t>
  </si>
  <si>
    <t>Водитель грузовика</t>
  </si>
  <si>
    <t>T21</t>
  </si>
  <si>
    <t>КОД 1.8-2023</t>
  </si>
  <si>
    <t>08.01.25</t>
  </si>
  <si>
    <t>мастер отделочных строительных и декоративных работ</t>
  </si>
  <si>
    <t>Водные технологии</t>
  </si>
  <si>
    <t>R84</t>
  </si>
  <si>
    <t>КОД 1.9-2023</t>
  </si>
  <si>
    <t>08.01.26</t>
  </si>
  <si>
    <t>мастер по ремонту и обслуживанию инженерных систем жилищно-коммунального хозяйства</t>
  </si>
  <si>
    <t>Вожатская деятельность</t>
  </si>
  <si>
    <t>V44</t>
  </si>
  <si>
    <t>КОД 1.10-2023</t>
  </si>
  <si>
    <t>08.02.01</t>
  </si>
  <si>
    <t>строительство и эксплуатация зданий и сооружений</t>
  </si>
  <si>
    <t>Войлочное искусство-Истинг</t>
  </si>
  <si>
    <t>V12</t>
  </si>
  <si>
    <t>КОД 1.11-2023</t>
  </si>
  <si>
    <t>08.02.02</t>
  </si>
  <si>
    <t>строительство и эксплуатация инженерных сооружений</t>
  </si>
  <si>
    <t>Воспитатель интерната семейного типа</t>
  </si>
  <si>
    <t>V40</t>
  </si>
  <si>
    <t>КОД 1.12-2023</t>
  </si>
  <si>
    <t>08.02.03</t>
  </si>
  <si>
    <t>производство неметаллических строительных изделий и конструкций</t>
  </si>
  <si>
    <t>Выпечка осетинских пирогов</t>
  </si>
  <si>
    <t>R14</t>
  </si>
  <si>
    <t>КОД 1.13-2023</t>
  </si>
  <si>
    <t>08.02.04</t>
  </si>
  <si>
    <t>водоснабжение и водоотведение</t>
  </si>
  <si>
    <t>Выращивание рыбопосадочного материала и товарной рыбы</t>
  </si>
  <si>
    <t>T91</t>
  </si>
  <si>
    <t>КОД 1.14-2023</t>
  </si>
  <si>
    <t>08.02.05</t>
  </si>
  <si>
    <t>строительство и эксплуатация автомобильных дорог и аэродромов</t>
  </si>
  <si>
    <t>Геномная инженерия</t>
  </si>
  <si>
    <t>R51</t>
  </si>
  <si>
    <t>КОД 1.15-2023</t>
  </si>
  <si>
    <t>08.02.06</t>
  </si>
  <si>
    <t>строительство и эксплуатация городских путей сообщения</t>
  </si>
  <si>
    <t>Геопространственные технологии</t>
  </si>
  <si>
    <t>R60</t>
  </si>
  <si>
    <t>КОД 2.1-2023</t>
  </si>
  <si>
    <t>08.02.07</t>
  </si>
  <si>
    <t>монтаж и эксплуатация внутренних сантехнических устройств, кондиционирования воздуха и вентиляции</t>
  </si>
  <si>
    <t>Графический дизайн</t>
  </si>
  <si>
    <t>КОД 2.2-2023</t>
  </si>
  <si>
    <t>08.02.08</t>
  </si>
  <si>
    <t>монтаж и эксплуатация оборудования и систем газоснабжения</t>
  </si>
  <si>
    <t>Дизайн в декоративно-прикладном искусстве (роспись ткани)</t>
  </si>
  <si>
    <t>T92</t>
  </si>
  <si>
    <t>КОД 2.3-2023</t>
  </si>
  <si>
    <t>08.02.09</t>
  </si>
  <si>
    <t>монтаж, наладка и эксплуатация электрооборудования промышленных и гражданских зданий</t>
  </si>
  <si>
    <t>Дизайн интерьера</t>
  </si>
  <si>
    <t>КОД 2.4-2023</t>
  </si>
  <si>
    <t>08.02.10</t>
  </si>
  <si>
    <t>строительство железных дорог, путь и путевое хозяйство</t>
  </si>
  <si>
    <t>Дизайн модной одежды и аксессуаров</t>
  </si>
  <si>
    <t>T49</t>
  </si>
  <si>
    <t>КОД 2.5-2023</t>
  </si>
  <si>
    <t>08.02.11</t>
  </si>
  <si>
    <t>управление, эксплуатация и обслуживание многоквартирного дома</t>
  </si>
  <si>
    <t>Добыча нефти и газа</t>
  </si>
  <si>
    <t>R99</t>
  </si>
  <si>
    <t>КОД 1.1-2023-2025-А</t>
  </si>
  <si>
    <t>09.01.01</t>
  </si>
  <si>
    <t>наладчик аппаратного и программного обеспечения</t>
  </si>
  <si>
    <t>Документационное обеспечение управления и архивоведение</t>
  </si>
  <si>
    <t>T3</t>
  </si>
  <si>
    <t>КОД 1.2-2023-2025-А</t>
  </si>
  <si>
    <t>09.01.02</t>
  </si>
  <si>
    <t>наладчик компьютерных сетей</t>
  </si>
  <si>
    <t>Дополнительное образование детей и взрослых</t>
  </si>
  <si>
    <t>T69</t>
  </si>
  <si>
    <t>КОД 1.3-2023-2025-А</t>
  </si>
  <si>
    <t>09.01.03</t>
  </si>
  <si>
    <t>мастер по обработке цифровой информации</t>
  </si>
  <si>
    <t>Дошкольное воспитание</t>
  </si>
  <si>
    <t>R4</t>
  </si>
  <si>
    <t>КОД 1.4-2023-2025-А</t>
  </si>
  <si>
    <t>09.02.01</t>
  </si>
  <si>
    <t>компьютерные системы и комплексы</t>
  </si>
  <si>
    <t>Звукорежиссура</t>
  </si>
  <si>
    <t>R26</t>
  </si>
  <si>
    <t>КОД 1.5-2023-2025-А</t>
  </si>
  <si>
    <t>09.02.02</t>
  </si>
  <si>
    <t>компьютерные сети</t>
  </si>
  <si>
    <t>Зоотехния</t>
  </si>
  <si>
    <t>T72</t>
  </si>
  <si>
    <t>КОД 1.6-2023-2025-А</t>
  </si>
  <si>
    <t>09.02.03</t>
  </si>
  <si>
    <t>программирование в компьютерных системах</t>
  </si>
  <si>
    <t>Изготовление прототипов</t>
  </si>
  <si>
    <t>КОД 1.7-2023-2025-А</t>
  </si>
  <si>
    <t>09.02.04</t>
  </si>
  <si>
    <t>информационные системы (по отраслям)</t>
  </si>
  <si>
    <t>Инженер-технолог машиностроения</t>
  </si>
  <si>
    <t>R95</t>
  </si>
  <si>
    <t>КОД 1.8-2023-2025-А</t>
  </si>
  <si>
    <t>09.02.05</t>
  </si>
  <si>
    <t>прикладная информатика (по отраслям)</t>
  </si>
  <si>
    <t>Инженерия космических систем</t>
  </si>
  <si>
    <t>R54</t>
  </si>
  <si>
    <t>КОД 1.9-2023-2025-А</t>
  </si>
  <si>
    <t>09.02.06</t>
  </si>
  <si>
    <t>сетевое и системное администрирование</t>
  </si>
  <si>
    <t>Инженерия лесопользования и лесовосстановления</t>
  </si>
  <si>
    <t>V21</t>
  </si>
  <si>
    <t>КОД 1.10-2023-2025-А</t>
  </si>
  <si>
    <t>09.02.07</t>
  </si>
  <si>
    <t>информационные системы и программирование</t>
  </si>
  <si>
    <t>Инженерное проектирование</t>
  </si>
  <si>
    <t>R94</t>
  </si>
  <si>
    <t>КОД 1.11-2023-2025-А</t>
  </si>
  <si>
    <t>10.02.01</t>
  </si>
  <si>
    <t>организация и технология защиты информации</t>
  </si>
  <si>
    <t>Инженерный дизайн CAD</t>
  </si>
  <si>
    <t>КОД 1.12-2023-2025-А</t>
  </si>
  <si>
    <t>10.02.02</t>
  </si>
  <si>
    <t>информационная безопасность телекоммуникационных систем</t>
  </si>
  <si>
    <t>Инструктор-проводник</t>
  </si>
  <si>
    <t>V47</t>
  </si>
  <si>
    <t>КОД 1.13-2023-2025-А</t>
  </si>
  <si>
    <t>10.02.03</t>
  </si>
  <si>
    <t>информационная безопасность автоматизированных систем</t>
  </si>
  <si>
    <t>Интеллектуальные системы учета электроэнергии</t>
  </si>
  <si>
    <t>T36</t>
  </si>
  <si>
    <t>КОД 1.14-2023-2025-А</t>
  </si>
  <si>
    <t>10.02.04</t>
  </si>
  <si>
    <t>обеспечение информационной безопасности телекоммуникационных систем</t>
  </si>
  <si>
    <t>Интернет вещей</t>
  </si>
  <si>
    <t>R23</t>
  </si>
  <si>
    <t>КОД 1.15-2023-2025-А</t>
  </si>
  <si>
    <t>10.02.05</t>
  </si>
  <si>
    <t>обеспечение информационной безопасности автоматизированных систем</t>
  </si>
  <si>
    <t>Интернет-маркетинг</t>
  </si>
  <si>
    <t>T10</t>
  </si>
  <si>
    <t>КОД 2.1-2023-2025-А</t>
  </si>
  <si>
    <t>11.01.01</t>
  </si>
  <si>
    <t>монтажник радиоэлектронной аппаратуры и приборов</t>
  </si>
  <si>
    <t>Информационные кабельные сети</t>
  </si>
  <si>
    <t>КОД 2.2-2023-2025-А</t>
  </si>
  <si>
    <t>11.01.02</t>
  </si>
  <si>
    <t>радиомеханик</t>
  </si>
  <si>
    <t>ИТ-решения для бизнеса на платформе "1С: Предприятие 8"</t>
  </si>
  <si>
    <t>R71</t>
  </si>
  <si>
    <t>КОД 2.3-2023-2025-А</t>
  </si>
  <si>
    <t>11.01.05</t>
  </si>
  <si>
    <t>монтажник связи</t>
  </si>
  <si>
    <t>Квантовые технологии</t>
  </si>
  <si>
    <t>T35</t>
  </si>
  <si>
    <t>КОД 2.4-2023-2025-А</t>
  </si>
  <si>
    <t>11.01.06</t>
  </si>
  <si>
    <t>электромонтер оборудования электросвязи и проводного вещания</t>
  </si>
  <si>
    <t>Кибербезопасность</t>
  </si>
  <si>
    <t>F8</t>
  </si>
  <si>
    <t>КОД 2.5-2023-2025-А</t>
  </si>
  <si>
    <t>11.01.07</t>
  </si>
  <si>
    <t>электромонтер по ремонту линейно-кабельных сооружений телефонной связи и проводного вещания</t>
  </si>
  <si>
    <t>Кирпичная кладка</t>
  </si>
  <si>
    <t>КОД 1.1-2023-А</t>
  </si>
  <si>
    <t>11.01.08</t>
  </si>
  <si>
    <t>оператор связи</t>
  </si>
  <si>
    <t>Командная работа на производстве</t>
  </si>
  <si>
    <t>КОД 1.2-2023-А</t>
  </si>
  <si>
    <t>11.01.11</t>
  </si>
  <si>
    <t>наладчик технологического оборудования (электронная техника)</t>
  </si>
  <si>
    <t>Кондитерское дело</t>
  </si>
  <si>
    <t>КОД 1.3-2023-А</t>
  </si>
  <si>
    <t>11.02.01</t>
  </si>
  <si>
    <t>радиоаппаратостроение</t>
  </si>
  <si>
    <t>Контроль состояния железнодорожного пути</t>
  </si>
  <si>
    <t>T50</t>
  </si>
  <si>
    <t>КОД 1.4-2023-А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</si>
  <si>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</si>
  <si>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</si>
  <si>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</si>
  <si>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</si>
  <si>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КОД 1.5-2023-А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</si>
  <si>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</si>
  <si>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</si>
  <si>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</si>
  <si>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</si>
  <si>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КОД 1.6-2023-А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</si>
  <si>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</si>
  <si>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</si>
  <si>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</si>
  <si>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</si>
  <si>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КОД 1.7-2023-А</t>
  </si>
  <si>
    <t>11.02.05</t>
  </si>
  <si>
    <t>аудиовизуальная техника</t>
  </si>
  <si>
    <t>Кровельные работы по металлу</t>
  </si>
  <si>
    <t>E49</t>
  </si>
  <si>
    <t>КОД 1.8-2023-А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</si>
  <si>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</si>
  <si>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</si>
  <si>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</si>
  <si>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КОД 1.9-2023-А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</si>
  <si>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</si>
  <si>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</si>
  <si>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</si>
  <si>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</si>
  <si>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КОД 1.10-2023-А</t>
  </si>
  <si>
    <t>11.02.08</t>
  </si>
  <si>
    <t>средства связи с подвижными объектами</t>
  </si>
  <si>
    <t>Лабораторный химический анализ</t>
  </si>
  <si>
    <t>R6</t>
  </si>
  <si>
    <t>КОД 1.11-2023-А</t>
  </si>
  <si>
    <t>11.02.09</t>
  </si>
  <si>
    <t>многоканальные телекоммуникационные системы</t>
  </si>
  <si>
    <t>Лазерные технологии</t>
  </si>
  <si>
    <t>R47</t>
  </si>
  <si>
    <t>КОД 1.12-2023-А</t>
  </si>
  <si>
    <t>11.02.10</t>
  </si>
  <si>
    <t>радиосвязь, радиовещание и телевидение</t>
  </si>
  <si>
    <t>Ландшафтный дизайн</t>
  </si>
  <si>
    <t>КОД 1.13-2023-А</t>
  </si>
  <si>
    <t>11.02.11</t>
  </si>
  <si>
    <t>сети связи и системы коммутации</t>
  </si>
  <si>
    <t>Летающая робототехника</t>
  </si>
  <si>
    <t>F12</t>
  </si>
  <si>
    <t>КОД 1.14-2023-А</t>
  </si>
  <si>
    <t>11.02.12</t>
  </si>
  <si>
    <t>почтовая связь</t>
  </si>
  <si>
    <t>Лечебная деятельность (Фельдшер)</t>
  </si>
  <si>
    <t>T77</t>
  </si>
  <si>
    <t>КОД 1.15-2023-А</t>
  </si>
  <si>
    <t>11.02.13</t>
  </si>
  <si>
    <t>твердотельная электроника</t>
  </si>
  <si>
    <t>Литейное производство</t>
  </si>
  <si>
    <t>V17</t>
  </si>
  <si>
    <t>КОД 2.1-2023-А</t>
  </si>
  <si>
    <t>11.02.14</t>
  </si>
  <si>
    <t>электронные приборы и устройства</t>
  </si>
  <si>
    <t>Магистральные линии связи. Строительство и эксплуатация ВОЛП</t>
  </si>
  <si>
    <t>R81</t>
  </si>
  <si>
    <t>КОД 2.2-2023-А</t>
  </si>
  <si>
    <t>11.02.15</t>
  </si>
  <si>
    <t>инфокоммуникационные сети и системы связи</t>
  </si>
  <si>
    <t>Малярные и декоративные работы</t>
  </si>
  <si>
    <t>КОД 2.3-2023-А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</si>
  <si>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</si>
  <si>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</si>
  <si>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</si>
  <si>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</si>
  <si>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КОД 2.4-2023-А</t>
  </si>
  <si>
    <t>12.01.02</t>
  </si>
  <si>
    <t>оптик-механик</t>
  </si>
  <si>
    <t>Мастер участка мебельного производства</t>
  </si>
  <si>
    <t>V37</t>
  </si>
  <si>
    <t>КОД 2.5-2023-А</t>
  </si>
  <si>
    <t>12.01.07</t>
  </si>
  <si>
    <t>электромеханик по ремонту и обслуживанию электронной медицинской аппаратуры</t>
  </si>
  <si>
    <t>Мастерство приготовления кофе и чая</t>
  </si>
  <si>
    <t>V24</t>
  </si>
  <si>
    <t>12.01.09</t>
  </si>
  <si>
    <t>мастер по изготовлению и сборке деталей и узлов оптических и оптико-электронных приборов и систем</t>
  </si>
  <si>
    <t>Машинист компрессорных установок</t>
  </si>
  <si>
    <t>V33</t>
  </si>
  <si>
    <t>12.02.01</t>
  </si>
  <si>
    <t>авиационные приборы и комплексы</t>
  </si>
  <si>
    <t>Машинное обучение и большие данные</t>
  </si>
  <si>
    <t>F5</t>
  </si>
  <si>
    <t>12.02.05</t>
  </si>
  <si>
    <t>оптические и оптико-электронные приборы и системы</t>
  </si>
  <si>
    <t>Медиа-пресс технологии упаковочного производства</t>
  </si>
  <si>
    <t>V23</t>
  </si>
  <si>
    <t>12.02.03</t>
  </si>
  <si>
    <t>радиоэлектронные приборные устройства</t>
  </si>
  <si>
    <t>Медицинская оптика</t>
  </si>
  <si>
    <t>R3</t>
  </si>
  <si>
    <t>12.02.04</t>
  </si>
  <si>
    <t>электромеханические приборные устройства</t>
  </si>
  <si>
    <t>Медицинский и социальный уход</t>
  </si>
  <si>
    <t>12.02.06</t>
  </si>
  <si>
    <t>биотехнические и медицинские аппараты и системы</t>
  </si>
  <si>
    <t>Метрология</t>
  </si>
  <si>
    <t>T39</t>
  </si>
  <si>
    <t>12.02.07</t>
  </si>
  <si>
    <t>монтаж, техническое обслуживание и ремонт медицинской техники</t>
  </si>
  <si>
    <t>Метрология и КИП</t>
  </si>
  <si>
    <t>T25</t>
  </si>
  <si>
    <t>12.02.08</t>
  </si>
  <si>
    <t>протезно-ортопедическая и реабилитационная техника</t>
  </si>
  <si>
    <t>Мехатроника</t>
  </si>
  <si>
    <t>12.02.09</t>
  </si>
  <si>
    <t>производство и эксплуатация оптических и оптико-электронных приборов и систем</t>
  </si>
  <si>
    <t>Многоосевая обработка на станках с ЧПУ</t>
  </si>
  <si>
    <t>R79</t>
  </si>
  <si>
    <t>12.02.10</t>
  </si>
  <si>
    <t>монтаж, техническое обслуживание и ремонт биотехнических и медицинских аппаратов и систем</t>
  </si>
  <si>
    <t>Мобильная робототехника</t>
  </si>
  <si>
    <t>13.01.01</t>
  </si>
  <si>
    <t>машинист котлов</t>
  </si>
  <si>
    <t>Монтаж и обслуживание радиоэлектронного оборудования на железнодорожном транспорте</t>
  </si>
  <si>
    <t>V13</t>
  </si>
  <si>
    <t>13.01.02</t>
  </si>
  <si>
    <t>машинист паровых турбин</t>
  </si>
  <si>
    <t>Монтаж и техническое обслуживание бытового газового оборудования</t>
  </si>
  <si>
    <t>T44</t>
  </si>
  <si>
    <t>13.01.03</t>
  </si>
  <si>
    <t>электрослесарь по ремонту оборудования электростанций</t>
  </si>
  <si>
    <t>Монтаж и эксплуатация газового оборудования</t>
  </si>
  <si>
    <t>T1</t>
  </si>
  <si>
    <t>13.01.04</t>
  </si>
  <si>
    <t>слесарь по ремонту оборудования электростанций</t>
  </si>
  <si>
    <t>Моушн Дизайн</t>
  </si>
  <si>
    <t>R53</t>
  </si>
  <si>
    <t>13.01.05</t>
  </si>
  <si>
    <t>электромонтер по техническому обслуживанию электростанций и сетей</t>
  </si>
  <si>
    <t>Музейная педагогика</t>
  </si>
  <si>
    <t>V39</t>
  </si>
  <si>
    <t>13.01.06</t>
  </si>
  <si>
    <t>электромонтер-линейщик по монтажу воздушных линий высокого напряжения и контактной сети</t>
  </si>
  <si>
    <t>Мясопереработка</t>
  </si>
  <si>
    <t>T81</t>
  </si>
  <si>
    <t>13.01.07</t>
  </si>
  <si>
    <t>электромонтер по ремонту электросетей</t>
  </si>
  <si>
    <t>Неразрушающий контроль</t>
  </si>
  <si>
    <t>R96</t>
  </si>
  <si>
    <t>13.01.10</t>
  </si>
  <si>
    <t>электромонтер по ремонту и обслуживанию электрооборудования (по отраслям)</t>
  </si>
  <si>
    <t>Ногтевой сервис</t>
  </si>
  <si>
    <t>V42</t>
  </si>
  <si>
    <t>13.01.13</t>
  </si>
  <si>
    <t>электромонтажник-схемщик</t>
  </si>
  <si>
    <t>Облачные технологии</t>
  </si>
  <si>
    <t>T71</t>
  </si>
  <si>
    <t>13.01.14</t>
  </si>
  <si>
    <t>электромеханик по лифтам</t>
  </si>
  <si>
    <t>Облицовка плиткой</t>
  </si>
  <si>
    <t>13.02.01</t>
  </si>
  <si>
    <t>тепловые электрические станции</t>
  </si>
  <si>
    <t>Обогащение полезных ископаемых</t>
  </si>
  <si>
    <t>V18</t>
  </si>
  <si>
    <t>13.02.02</t>
  </si>
  <si>
    <t>теплоснабжение и теплотехническое оборудование</t>
  </si>
  <si>
    <t>Обработка водных биоресурсов</t>
  </si>
  <si>
    <t>T93</t>
  </si>
  <si>
    <t>13.02.03</t>
  </si>
  <si>
    <t>электрические станции, сети и системы</t>
  </si>
  <si>
    <t>Обработка листового металла</t>
  </si>
  <si>
    <t>W46</t>
  </si>
  <si>
    <t>13.02.04</t>
  </si>
  <si>
    <t>гидроэлектроэнергетические установки</t>
  </si>
  <si>
    <t>Обработка янтаря</t>
  </si>
  <si>
    <t>T30</t>
  </si>
  <si>
    <t>13.02.05</t>
  </si>
  <si>
    <t>технология воды, топлива и смазочных материалов на электрических станциях</t>
  </si>
  <si>
    <t>Обслуживание авиационной техники</t>
  </si>
  <si>
    <t>13.02.06</t>
  </si>
  <si>
    <t>релейная защита и автоматизация электроэнергетических систем</t>
  </si>
  <si>
    <t>Обслуживание грузовой техники</t>
  </si>
  <si>
    <t>13.02.07</t>
  </si>
  <si>
    <t>электроснабжение (по отраслям)</t>
  </si>
  <si>
    <t>Обслуживание железнодорожного пути</t>
  </si>
  <si>
    <t>T62</t>
  </si>
  <si>
    <t>13.02.08</t>
  </si>
  <si>
    <t>электроизоляционная, кабельная и конденсаторная техника</t>
  </si>
  <si>
    <t>Обслуживание и ремонт вагонов</t>
  </si>
  <si>
    <t>T85</t>
  </si>
  <si>
    <t>13.02.09</t>
  </si>
  <si>
    <t>монтаж и эксплуатация линий электропередачи</t>
  </si>
  <si>
    <t>Обслуживание и ремонт оборудования релейной защиты и автоматики</t>
  </si>
  <si>
    <t>R48</t>
  </si>
  <si>
    <t>13.02.10</t>
  </si>
  <si>
    <t>электрические машины и аппараты</t>
  </si>
  <si>
    <t>Обслуживание и ремонт устройств железнодорожной автоматики и телемеханики</t>
  </si>
  <si>
    <t>T82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</si>
  <si>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</si>
  <si>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</si>
  <si>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Обслуживание тяжелой техники</t>
  </si>
  <si>
    <t>14.02.01</t>
  </si>
  <si>
    <t>атомные электрические станции и установки</t>
  </si>
  <si>
    <t>Обслуживание устройств тягового электроснабжения</t>
  </si>
  <si>
    <t>T51</t>
  </si>
  <si>
    <t>14.02.02</t>
  </si>
  <si>
    <t>радиационная безопасность</t>
  </si>
  <si>
    <t>Огранка алмазов</t>
  </si>
  <si>
    <t>R28</t>
  </si>
  <si>
    <t>15.01.04</t>
  </si>
  <si>
    <t>наладчик сварочного и газоплазморезательного оборудования</t>
  </si>
  <si>
    <t>Огранка ювелирных вставок</t>
  </si>
  <si>
    <t>R27</t>
  </si>
  <si>
    <t>15.01.05</t>
  </si>
  <si>
    <t>сварщик (ручной и частично механизированной сварки (наплавки)</t>
  </si>
  <si>
    <t>Окраска автомобиля</t>
  </si>
  <si>
    <t>15.01.06</t>
  </si>
  <si>
    <t>сварщик на лазерных установках</t>
  </si>
  <si>
    <t>Оленеводство</t>
  </si>
  <si>
    <t>V41</t>
  </si>
  <si>
    <t>15.01.08</t>
  </si>
  <si>
    <t>наладчик литейного оборудования</t>
  </si>
  <si>
    <t>Организатор онлайн мероприятий</t>
  </si>
  <si>
    <t>V16</t>
  </si>
  <si>
    <t>15.01.09</t>
  </si>
  <si>
    <t>машинист лесозаготовительных и трелевочных машин</t>
  </si>
  <si>
    <t>Организация строительного производства</t>
  </si>
  <si>
    <t>T63</t>
  </si>
  <si>
    <t>15.01.10</t>
  </si>
  <si>
    <t>слесарь по ремонту лесозаготовительного оборудования</t>
  </si>
  <si>
    <t>Организация экскурсионных услуг</t>
  </si>
  <si>
    <t>R58</t>
  </si>
  <si>
    <t>15.01.13</t>
  </si>
  <si>
    <t>монтажник технологического оборудования (по видам оборудования)</t>
  </si>
  <si>
    <t>Охрана окружающей среды</t>
  </si>
  <si>
    <t>T37</t>
  </si>
  <si>
    <t>15.01.17</t>
  </si>
  <si>
    <t>электромеханик по торговому и холодильному оборудованию</t>
  </si>
  <si>
    <t>Охрана труда</t>
  </si>
  <si>
    <t>T8</t>
  </si>
  <si>
    <t>15.01.18</t>
  </si>
  <si>
    <t>машинист холодильных установок</t>
  </si>
  <si>
    <t>Оценка качества и экспертиза строительного производства</t>
  </si>
  <si>
    <t>V04</t>
  </si>
  <si>
    <t>15.01.19</t>
  </si>
  <si>
    <t>наладчик контрольно-измерительных приборов и автоматики</t>
  </si>
  <si>
    <t>Парикмахерское искусство</t>
  </si>
  <si>
    <t>15.01.20</t>
  </si>
  <si>
    <t>слесарь по контрольно-измерительным приборам и автоматике</t>
  </si>
  <si>
    <t>Переработка нефти и газа</t>
  </si>
  <si>
    <t>T55</t>
  </si>
  <si>
    <t>15.01.21</t>
  </si>
  <si>
    <t>электромонтер охранно-пожарной сигнализации</t>
  </si>
  <si>
    <t>Печное дело</t>
  </si>
  <si>
    <t>R93</t>
  </si>
  <si>
    <t>15.01.22</t>
  </si>
  <si>
    <t>чертежник-конструктор</t>
  </si>
  <si>
    <t>Плотницкое дело</t>
  </si>
  <si>
    <t>15.01.23</t>
  </si>
  <si>
    <t>наладчик станков и оборудования в механообработке</t>
  </si>
  <si>
    <t>Поварское дело</t>
  </si>
  <si>
    <t>15.01.25</t>
  </si>
  <si>
    <t>станочник (металлообработка)</t>
  </si>
  <si>
    <t>Подготовка и транспортировка нефти</t>
  </si>
  <si>
    <t>V25</t>
  </si>
  <si>
    <t>15.01.26</t>
  </si>
  <si>
    <t>токарь-универсал</t>
  </si>
  <si>
    <t>Пожарная безопасность</t>
  </si>
  <si>
    <t>T65</t>
  </si>
  <si>
    <t>15.01.27</t>
  </si>
  <si>
    <t>фрезеровщик-универсал</t>
  </si>
  <si>
    <t>Полиграфические технологии</t>
  </si>
  <si>
    <t>15.01.29</t>
  </si>
  <si>
    <t>контролер станочных и слесарных работ</t>
  </si>
  <si>
    <t>Полимеханика и автоматизация</t>
  </si>
  <si>
    <t>15.01.30</t>
  </si>
  <si>
    <t>слесарь</t>
  </si>
  <si>
    <t>Правоохранительная деятельность (Полицейский)</t>
  </si>
  <si>
    <t>T11</t>
  </si>
  <si>
    <t>15.01.31</t>
  </si>
  <si>
    <t>мастер контрольно-измерительных приборов и автоматики</t>
  </si>
  <si>
    <t>Предпринимательство</t>
  </si>
  <si>
    <t>R11</t>
  </si>
  <si>
    <t>15.01.32</t>
  </si>
  <si>
    <t>оператор станков с программным управлением</t>
  </si>
  <si>
    <t>Преподавание английского языка в дистанционном формате</t>
  </si>
  <si>
    <t>T29</t>
  </si>
  <si>
    <t>15.01.33</t>
  </si>
  <si>
    <t>токарь на станках с числовым программным управлением</t>
  </si>
  <si>
    <t>Преподавание в младших классах</t>
  </si>
  <si>
    <t>R21</t>
  </si>
  <si>
    <t>15.01.34</t>
  </si>
  <si>
    <t>фрезеровщик на станках с числовым программным управлением</t>
  </si>
  <si>
    <t>Преподавание в основной и средней школе</t>
  </si>
  <si>
    <t>R19</t>
  </si>
  <si>
    <t>15.01.35</t>
  </si>
  <si>
    <t>мастер слесарных работ</t>
  </si>
  <si>
    <t>Преподавание музыки в школе</t>
  </si>
  <si>
    <t>R57</t>
  </si>
  <si>
    <t>15.01.36</t>
  </si>
  <si>
    <t>дефектоскопист</t>
  </si>
  <si>
    <t>Преподавание технологии</t>
  </si>
  <si>
    <t>R5</t>
  </si>
  <si>
    <t>15.02.01</t>
  </si>
  <si>
    <t>монтаж и техническая эксплуатация промышленного оборудования (по отраслям)</t>
  </si>
  <si>
    <t>Прибрежное рыболовство</t>
  </si>
  <si>
    <t>T94</t>
  </si>
  <si>
    <t>15.02.02</t>
  </si>
  <si>
    <t>техническая эксплуатация оборудования для производства электронной техники</t>
  </si>
  <si>
    <t>Проводник пассажирского вагона</t>
  </si>
  <si>
    <t>R44</t>
  </si>
  <si>
    <t>15.02.03</t>
  </si>
  <si>
    <t>техническая эксплуатация гидравлических машин, гидроприводов и гидропневмоавтоматики</t>
  </si>
  <si>
    <t>15.02.04</t>
  </si>
  <si>
    <t>специальные машины и устройства</t>
  </si>
  <si>
    <t>Проектирование и изготовление пресс-форм</t>
  </si>
  <si>
    <t>15.02.05</t>
  </si>
  <si>
    <t>техническая эксплуатация оборудования в торговле и общественном питании</t>
  </si>
  <si>
    <t>Проектирование и моделирование ювелирных украшений</t>
  </si>
  <si>
    <t>T83</t>
  </si>
  <si>
    <t>15.02.06</t>
  </si>
  <si>
    <t>монтаж и техническая эксплуатация холодильно-компрессорных машин и установок (по отраслям)</t>
  </si>
  <si>
    <t>Проектирование нейроинтерфейсов</t>
  </si>
  <si>
    <t>T34</t>
  </si>
  <si>
    <t>15.02.07</t>
  </si>
  <si>
    <t>автоматизация технологических процессов и производств (по отраслям)</t>
  </si>
  <si>
    <t>Проектировщик индивидуальной финансовой траектории</t>
  </si>
  <si>
    <t>V27</t>
  </si>
  <si>
    <t>15.02.08</t>
  </si>
  <si>
    <t>технология машиностроения</t>
  </si>
  <si>
    <t>Производственная сборка изделий авиационной техники</t>
  </si>
  <si>
    <t>R49</t>
  </si>
  <si>
    <t>15.02.09</t>
  </si>
  <si>
    <t>аддитивные технологии</t>
  </si>
  <si>
    <t>Производство мебели</t>
  </si>
  <si>
    <t>15.02.10</t>
  </si>
  <si>
    <t>мехатроника и мобильная робототехника (по отраслям)</t>
  </si>
  <si>
    <t>Производство металлоконструкций</t>
  </si>
  <si>
    <t>15.02.11</t>
  </si>
  <si>
    <t>техническая эксплуатация и обслуживание роботизированного производства</t>
  </si>
  <si>
    <t>Производство молочной продукции</t>
  </si>
  <si>
    <t>T68</t>
  </si>
  <si>
    <t>15.02.12</t>
  </si>
  <si>
    <t>монтаж, техническое обслуживание и ремонт промышленного оборудования (по отраслям)</t>
  </si>
  <si>
    <t>Производство мясных продуктов</t>
  </si>
  <si>
    <t>T67</t>
  </si>
  <si>
    <t>15.02.13</t>
  </si>
  <si>
    <t>техническое обслуживание и ремонт систем вентиляции и кондиционирования</t>
  </si>
  <si>
    <t>Производство работ на нефтегазовом месторождении</t>
  </si>
  <si>
    <t>V36</t>
  </si>
  <si>
    <t>15.02.14</t>
  </si>
  <si>
    <t>оснащение средствами автоматизации технологических процессов и производств (по отраслям)</t>
  </si>
  <si>
    <t>Промышленная автоматика</t>
  </si>
  <si>
    <t>15.02.15</t>
  </si>
  <si>
    <t>технология металлообрабатывающего производства</t>
  </si>
  <si>
    <t>Промышленная механика и монтаж</t>
  </si>
  <si>
    <t>18.01.01</t>
  </si>
  <si>
    <t>лаборант по физико-механическим испытаниям</t>
  </si>
  <si>
    <t>Промышленная робототехника</t>
  </si>
  <si>
    <t>R46</t>
  </si>
  <si>
    <t>18.01.02</t>
  </si>
  <si>
    <t>лаборант-эколог</t>
  </si>
  <si>
    <t>Промышленная фармацевтика</t>
  </si>
  <si>
    <t>V10</t>
  </si>
  <si>
    <t>18.01.03</t>
  </si>
  <si>
    <t>аппаратчик-оператор экологических установок</t>
  </si>
  <si>
    <t>Промышленное садоводство</t>
  </si>
  <si>
    <t>T86</t>
  </si>
  <si>
    <t>18.01.05</t>
  </si>
  <si>
    <t>аппаратчик-оператор производства неорганических веществ</t>
  </si>
  <si>
    <t>Промышленные биотехнологии</t>
  </si>
  <si>
    <t>V11</t>
  </si>
  <si>
    <t>18.01.06</t>
  </si>
  <si>
    <t>оператор производства стекловолокна, стекловолокнистых материалов и изделий стеклопластиков</t>
  </si>
  <si>
    <t>Промышленный дизайн</t>
  </si>
  <si>
    <t>R42</t>
  </si>
  <si>
    <t>18.01.08</t>
  </si>
  <si>
    <t>мастер-изготовитель деталей и изделий из стекла</t>
  </si>
  <si>
    <t>Психология и технология B2B продаж</t>
  </si>
  <si>
    <t>V43</t>
  </si>
  <si>
    <t>18.01.12</t>
  </si>
  <si>
    <t>изготовитель фарфоровых и фаянсовых изделий</t>
  </si>
  <si>
    <t>Пчеловодство</t>
  </si>
  <si>
    <t>T87</t>
  </si>
  <si>
    <t>18.01.22</t>
  </si>
  <si>
    <t>оператор в производстве шин</t>
  </si>
  <si>
    <t>Работы на токарных универсальных станках</t>
  </si>
  <si>
    <t>R37</t>
  </si>
  <si>
    <t>18.01.24</t>
  </si>
  <si>
    <t>мастер шиномонтажной мастерской</t>
  </si>
  <si>
    <t>Работы на фрезерных универсальных станках</t>
  </si>
  <si>
    <t>R38</t>
  </si>
  <si>
    <t>18.01.26</t>
  </si>
  <si>
    <t>аппаратчик-оператор нефтехимического производства</t>
  </si>
  <si>
    <t>Радиотехника 5G и последующих поколений</t>
  </si>
  <si>
    <t>V05</t>
  </si>
  <si>
    <t>18.01.27</t>
  </si>
  <si>
    <t>машинист технологических насосов и компрессоров</t>
  </si>
  <si>
    <t>Разработка виртуальной и дополненной реальности</t>
  </si>
  <si>
    <t>F3</t>
  </si>
  <si>
    <t>18.01.28</t>
  </si>
  <si>
    <t>оператор нефтепереработки</t>
  </si>
  <si>
    <t>Разработка компьютерных игр и мультимедийных приложений</t>
  </si>
  <si>
    <t>R89</t>
  </si>
  <si>
    <t>18.01.29</t>
  </si>
  <si>
    <t>мастер по обслуживанию магистральных трубопроводов</t>
  </si>
  <si>
    <t>Разработка мобильных приложений</t>
  </si>
  <si>
    <t>F6</t>
  </si>
  <si>
    <t>18.01.31</t>
  </si>
  <si>
    <t>машинист машин коксохимического производства</t>
  </si>
  <si>
    <t>Разработка решений с использованием блокчейн технологий</t>
  </si>
  <si>
    <t>F4</t>
  </si>
  <si>
    <t>18.01.32</t>
  </si>
  <si>
    <t>аппаратчик-оператор азотных производств и продуктов органического синтеза</t>
  </si>
  <si>
    <t>Реклама</t>
  </si>
  <si>
    <t>T14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</si>
  <si>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</si>
  <si>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</si>
  <si>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Рекрутинг</t>
  </si>
  <si>
    <t>R91</t>
  </si>
  <si>
    <t>18.02.01</t>
  </si>
  <si>
    <t>аналитический контроль качества химических соединений</t>
  </si>
  <si>
    <t>Ремесленная керамика</t>
  </si>
  <si>
    <t>T24</t>
  </si>
  <si>
    <t>18.02.03</t>
  </si>
  <si>
    <t>химическая технология неорганических веществ</t>
  </si>
  <si>
    <t>Ремонт и обслуживание легковых автомобилей</t>
  </si>
  <si>
    <t>18.02.04</t>
  </si>
  <si>
    <t>электрохимическое производство</t>
  </si>
  <si>
    <t>Ремонт и сервис нефтегазового оборудования</t>
  </si>
  <si>
    <t>V19</t>
  </si>
  <si>
    <t>18.02.05</t>
  </si>
  <si>
    <t>производство тугоплавких неметаллических и силикатных материалов и изделий</t>
  </si>
  <si>
    <t>Ремонт технологического оборудования химических производств</t>
  </si>
  <si>
    <t>T26</t>
  </si>
  <si>
    <t>18.02.06</t>
  </si>
  <si>
    <t>химическая технология органических веществ</t>
  </si>
  <si>
    <t>Реставрация произведений живописи</t>
  </si>
  <si>
    <t>T98</t>
  </si>
  <si>
    <t>18.02.07</t>
  </si>
  <si>
    <t>технология производства и переработки пластических масс и эластомеров</t>
  </si>
  <si>
    <t>Реставрация произведений из дерева</t>
  </si>
  <si>
    <t>R87</t>
  </si>
  <si>
    <t>18.02.09</t>
  </si>
  <si>
    <t>переработка нефти и газа</t>
  </si>
  <si>
    <t>Ресторанный сервис</t>
  </si>
  <si>
    <t>18.02.10</t>
  </si>
  <si>
    <t>коксохимическое производство</t>
  </si>
  <si>
    <t>Роботизированная сварка</t>
  </si>
  <si>
    <t>T70</t>
  </si>
  <si>
    <t>18.02.11</t>
  </si>
  <si>
    <t>технология пиротехнических составов и изделий</t>
  </si>
  <si>
    <t>Сантехника и отопление</t>
  </si>
  <si>
    <t>18.02.12</t>
  </si>
  <si>
    <t>технология аналитического контроля химических соединений</t>
  </si>
  <si>
    <t>Сборка корпусов металлических судов</t>
  </si>
  <si>
    <t>T22</t>
  </si>
  <si>
    <t>18.02.13</t>
  </si>
  <si>
    <t>технология производства изделий из полимерных композитов</t>
  </si>
  <si>
    <t>Сварочные технологии</t>
  </si>
  <si>
    <t>19.01.01</t>
  </si>
  <si>
    <t>аппаратчик-оператор в биотехнологии</t>
  </si>
  <si>
    <t>Сельскохозяйственные биотехнологии</t>
  </si>
  <si>
    <t>T9</t>
  </si>
  <si>
    <t>19.01.02</t>
  </si>
  <si>
    <t>лаборант-аналитик</t>
  </si>
  <si>
    <t>Сервис на воздушном транспорте</t>
  </si>
  <si>
    <t>R16</t>
  </si>
  <si>
    <t>19.01.04</t>
  </si>
  <si>
    <t>пекарь</t>
  </si>
  <si>
    <t>Сервис на объектах гостеприимства «Горничная»</t>
  </si>
  <si>
    <t>V28</t>
  </si>
  <si>
    <t>19.01.06</t>
  </si>
  <si>
    <t>аппаратчик производства сахара</t>
  </si>
  <si>
    <t>Сетевое и системное администрирование</t>
  </si>
  <si>
    <t>19.01.07</t>
  </si>
  <si>
    <t>кондитер сахаристых изделий</t>
  </si>
  <si>
    <t>Синтез и обработка минералов</t>
  </si>
  <si>
    <t>F10</t>
  </si>
  <si>
    <t>19.01.09</t>
  </si>
  <si>
    <t>наладчик оборудования в производстве пищевой продукции (по отраслям производства)</t>
  </si>
  <si>
    <t>Сити-Фермерство</t>
  </si>
  <si>
    <t>F11</t>
  </si>
  <si>
    <t>19.01.10</t>
  </si>
  <si>
    <t>мастер производства молочной продукции</t>
  </si>
  <si>
    <t>Сметное дело</t>
  </si>
  <si>
    <t>T57</t>
  </si>
  <si>
    <t>19.01.11</t>
  </si>
  <si>
    <t>изготовитель мороженого</t>
  </si>
  <si>
    <t>Социальная работа</t>
  </si>
  <si>
    <t>R63</t>
  </si>
  <si>
    <t>19.01.12</t>
  </si>
  <si>
    <t>переработчик скота и мяса</t>
  </si>
  <si>
    <t>Спасательные работы</t>
  </si>
  <si>
    <t>R10</t>
  </si>
  <si>
    <t>19.01.14</t>
  </si>
  <si>
    <t>оператор процессов колбасного производства</t>
  </si>
  <si>
    <t>Специалист по стрим технологиям</t>
  </si>
  <si>
    <t>V15</t>
  </si>
  <si>
    <t>19.01.15</t>
  </si>
  <si>
    <t>аппаратчик получения растительного масла</t>
  </si>
  <si>
    <t>Специалист по тестированию игрового программного обеспечения</t>
  </si>
  <si>
    <t>V14</t>
  </si>
  <si>
    <t>19.02.01</t>
  </si>
  <si>
    <t>биохимическое производство</t>
  </si>
  <si>
    <t>Столярное дело</t>
  </si>
  <si>
    <t>19.02.02</t>
  </si>
  <si>
    <t>технология хранения и переработки зерна</t>
  </si>
  <si>
    <t>Стоматология ортопедическая</t>
  </si>
  <si>
    <t>T6</t>
  </si>
  <si>
    <t>19.02.03</t>
  </si>
  <si>
    <t>технология хлеба, кондитерских и макаронных изделий</t>
  </si>
  <si>
    <t>Сухое строительство и штукатурные работы</t>
  </si>
  <si>
    <t>19.02.04</t>
  </si>
  <si>
    <t>технология сахаристых продуктов</t>
  </si>
  <si>
    <t>Технологии информационного моделирования BIM</t>
  </si>
  <si>
    <t>T33</t>
  </si>
  <si>
    <t>19.02.05</t>
  </si>
  <si>
    <t>технология бродильных производств и виноделие</t>
  </si>
  <si>
    <t>Технологии композитов</t>
  </si>
  <si>
    <t>R68</t>
  </si>
  <si>
    <t>19.02.06</t>
  </si>
  <si>
    <t>технология консервов и пищеконцентратов</t>
  </si>
  <si>
    <t>Технологии моды</t>
  </si>
  <si>
    <t>19.02.07</t>
  </si>
  <si>
    <t>технология молока и молочных продуктов</t>
  </si>
  <si>
    <t>Технологии физического развития</t>
  </si>
  <si>
    <t>V03</t>
  </si>
  <si>
    <t>19.02.08</t>
  </si>
  <si>
    <t>технология мяса и мясных продуктов</t>
  </si>
  <si>
    <t>Технологические системы энергетических объектов</t>
  </si>
  <si>
    <t>T59</t>
  </si>
  <si>
    <t>19.02.09</t>
  </si>
  <si>
    <t>технология жиров и жирозаменителей</t>
  </si>
  <si>
    <t>Технологическое предпринимательство</t>
  </si>
  <si>
    <t>V01U</t>
  </si>
  <si>
    <t>19.02.10</t>
  </si>
  <si>
    <t>технология продукции общественного питания</t>
  </si>
  <si>
    <t>Технология переработки дикорастущего лекарственно-растительного сырья и ягод</t>
  </si>
  <si>
    <t>V08</t>
  </si>
  <si>
    <t>20.01.01</t>
  </si>
  <si>
    <t>пожарный</t>
  </si>
  <si>
    <t>Технология энергоаудита</t>
  </si>
  <si>
    <t>T80</t>
  </si>
  <si>
    <t>20.02.01</t>
  </si>
  <si>
    <t>рациональное использование природохозяйственных комплексов</t>
  </si>
  <si>
    <t>Токарные работы на станках с ЧПУ</t>
  </si>
  <si>
    <t>20.02.02</t>
  </si>
  <si>
    <t>защита в чрезвычайных ситуациях</t>
  </si>
  <si>
    <t>Турагентская деятельность</t>
  </si>
  <si>
    <t>T41</t>
  </si>
  <si>
    <t>20.02.03</t>
  </si>
  <si>
    <t>природоохранное обустройство территорий</t>
  </si>
  <si>
    <t>Туризм</t>
  </si>
  <si>
    <t>R9</t>
  </si>
  <si>
    <t>20.02.04</t>
  </si>
  <si>
    <t>пожарная безопасность</t>
  </si>
  <si>
    <t>Туроператорская деятельность</t>
  </si>
  <si>
    <t>T42</t>
  </si>
  <si>
    <t>20.02.05</t>
  </si>
  <si>
    <t>организация оперативного (экстренного) реагирования в чрезвычайных ситуациях</t>
  </si>
  <si>
    <t>Укладка напольных покрытий</t>
  </si>
  <si>
    <t>E50</t>
  </si>
  <si>
    <t>21.01.01</t>
  </si>
  <si>
    <t>оператор нефтяных и газовых скважин</t>
  </si>
  <si>
    <t>Управление автогрейдером</t>
  </si>
  <si>
    <t>R73</t>
  </si>
  <si>
    <t>21.01.02</t>
  </si>
  <si>
    <t>оператор по ремонту скважин</t>
  </si>
  <si>
    <t>Управление бульдозером</t>
  </si>
  <si>
    <t>R72</t>
  </si>
  <si>
    <t>21.01.03</t>
  </si>
  <si>
    <t>бурильщик эксплуатационных и разведочных скважин</t>
  </si>
  <si>
    <t>Управление вокзальным комплексом</t>
  </si>
  <si>
    <t>T96</t>
  </si>
  <si>
    <t>21.01.04</t>
  </si>
  <si>
    <t>машинист на буровых установках</t>
  </si>
  <si>
    <t>Управление гидроманипулятором</t>
  </si>
  <si>
    <t>T54</t>
  </si>
  <si>
    <t>21.01.07</t>
  </si>
  <si>
    <t>бурильщик морского бурения скважин</t>
  </si>
  <si>
    <t>Управление жизненным циклом/ Управление программой</t>
  </si>
  <si>
    <t>R50</t>
  </si>
  <si>
    <t>21.01.08</t>
  </si>
  <si>
    <t>машинист на открытых горных работах</t>
  </si>
  <si>
    <t>Управление локомотивом</t>
  </si>
  <si>
    <t>R67</t>
  </si>
  <si>
    <t>21.01.10</t>
  </si>
  <si>
    <t>ремонтник горного оборудования</t>
  </si>
  <si>
    <t>Управление перевозочным процессом на железнодорожном транспорте</t>
  </si>
  <si>
    <t>T53</t>
  </si>
  <si>
    <t>21.01.13</t>
  </si>
  <si>
    <t>проходчик</t>
  </si>
  <si>
    <t>Управление складированием</t>
  </si>
  <si>
    <t>T97</t>
  </si>
  <si>
    <t>21.01.15</t>
  </si>
  <si>
    <t>электрослесарь подземный</t>
  </si>
  <si>
    <t>Управление форвардером</t>
  </si>
  <si>
    <t>T27</t>
  </si>
  <si>
    <t>21.01.16</t>
  </si>
  <si>
    <t>обогатитель полезных ископаемых</t>
  </si>
  <si>
    <t>Управление фронтальным погрузчиком</t>
  </si>
  <si>
    <t>R75</t>
  </si>
  <si>
    <t>21.02.01</t>
  </si>
  <si>
    <t>разработка и эксплуатация нефтяных и газовых месторождений</t>
  </si>
  <si>
    <t>Управление харвестером</t>
  </si>
  <si>
    <t>T28</t>
  </si>
  <si>
    <t>21.02.02</t>
  </si>
  <si>
    <t>бурение нефтяных и газовых скважин</t>
  </si>
  <si>
    <t>Управление экскаватором</t>
  </si>
  <si>
    <t>R74</t>
  </si>
  <si>
    <t>21.02.03</t>
  </si>
  <si>
    <t>сооружение и эксплуатация газонефтепроводов и газон ефтехранилиш</t>
  </si>
  <si>
    <t>Урбанистика: городское планирование</t>
  </si>
  <si>
    <t>V09</t>
  </si>
  <si>
    <t>21.02.04</t>
  </si>
  <si>
    <t>землеустройство</t>
  </si>
  <si>
    <t>Фармацевтика</t>
  </si>
  <si>
    <t>R35</t>
  </si>
  <si>
    <t>21.02.05</t>
  </si>
  <si>
    <t>земельно-имущественные отношения</t>
  </si>
  <si>
    <t>Физическая культура, спорт и фитнес</t>
  </si>
  <si>
    <t>21.02.06</t>
  </si>
  <si>
    <t>информационные системы обеспечения градостроительной деятельности</t>
  </si>
  <si>
    <t>Финансы</t>
  </si>
  <si>
    <t>T78</t>
  </si>
  <si>
    <t>21.02.07</t>
  </si>
  <si>
    <t> аэрофотогеодезия</t>
  </si>
  <si>
    <t>Флористика</t>
  </si>
  <si>
    <t>21.02.08</t>
  </si>
  <si>
    <t>прикладная геодезия</t>
  </si>
  <si>
    <t>Фотография</t>
  </si>
  <si>
    <t>R25</t>
  </si>
  <si>
    <t>21.02.09</t>
  </si>
  <si>
    <t>гидрогеология и инженерная геология</t>
  </si>
  <si>
    <t>Фрезерные работы на станках с ЧПУ</t>
  </si>
  <si>
    <t>21.02.10</t>
  </si>
  <si>
    <t>геология и разведка нефтяных и газовых месторождений</t>
  </si>
  <si>
    <t>Хлебопечение</t>
  </si>
  <si>
    <t>21.02.11</t>
  </si>
  <si>
    <t>геофизические методы поисков и разведки месторождений полезных ископаемых</t>
  </si>
  <si>
    <t>Холодильная техника и системы кондиционирования</t>
  </si>
  <si>
    <t>21.02.12</t>
  </si>
  <si>
    <t>технология и техника разведки месторождений полезных ископаемых</t>
  </si>
  <si>
    <t>Художественная резьба по дереву и кости</t>
  </si>
  <si>
    <t>V38</t>
  </si>
  <si>
    <t>21.02.13</t>
  </si>
  <si>
    <t>геологическая съемка, поиски и разведка месторождений полезных ископаемых</t>
  </si>
  <si>
    <t>Художественная роспись по дереву</t>
  </si>
  <si>
    <t>T73</t>
  </si>
  <si>
    <t>21.02.14</t>
  </si>
  <si>
    <t>маркшейдерское дело</t>
  </si>
  <si>
    <t>Цифровая метрология</t>
  </si>
  <si>
    <t>T64</t>
  </si>
  <si>
    <t>21.02.15</t>
  </si>
  <si>
    <t>открытые горные работы</t>
  </si>
  <si>
    <t>Цифровая трансформация</t>
  </si>
  <si>
    <t>V02U</t>
  </si>
  <si>
    <t>21.02.16</t>
  </si>
  <si>
    <t>шахтное строительство</t>
  </si>
  <si>
    <t>Цифровое земледелие</t>
  </si>
  <si>
    <t>T79</t>
  </si>
  <si>
    <t>21.02.17</t>
  </si>
  <si>
    <t>подземная разработка месторождений полезных ископаемых</t>
  </si>
  <si>
    <t>Цифровой модельер</t>
  </si>
  <si>
    <t>T32</t>
  </si>
  <si>
    <t>21.02.18</t>
  </si>
  <si>
    <t>обогащение полезных ископаемых</t>
  </si>
  <si>
    <t>Цифровой электропривод</t>
  </si>
  <si>
    <t>V32</t>
  </si>
  <si>
    <t>22.01.03</t>
  </si>
  <si>
    <t>машинист крана металлургического производства</t>
  </si>
  <si>
    <t>Экспедирование грузов</t>
  </si>
  <si>
    <t>D3</t>
  </si>
  <si>
    <t>22.01.04</t>
  </si>
  <si>
    <t>контролер металлургического производства</t>
  </si>
  <si>
    <t>Эксплуатация беспилотных авиационных систем</t>
  </si>
  <si>
    <t>F1</t>
  </si>
  <si>
    <t>22.01.05</t>
  </si>
  <si>
    <t>аппаратчик-оператор в производстве цветных металлов</t>
  </si>
  <si>
    <t>Эксплуатация и обслуживание многоквартирного дома</t>
  </si>
  <si>
    <t>T43</t>
  </si>
  <si>
    <t>22.01.08</t>
  </si>
  <si>
    <t>оператор прокатного производства</t>
  </si>
  <si>
    <t>Эксплуатация кабельных линий электропередачи</t>
  </si>
  <si>
    <t>R88</t>
  </si>
  <si>
    <t>22.01.09</t>
  </si>
  <si>
    <t>оператор трубного производства</t>
  </si>
  <si>
    <t>Эксплуатация сельскохозяйственных машин</t>
  </si>
  <si>
    <t>E53</t>
  </si>
  <si>
    <t>22.02.01</t>
  </si>
  <si>
    <t>металлургия черных металлов</t>
  </si>
  <si>
    <t>Эксплуатация сервисных роботов</t>
  </si>
  <si>
    <t>T75</t>
  </si>
  <si>
    <t>22.02.02</t>
  </si>
  <si>
    <t>металлургия цветных металлов</t>
  </si>
  <si>
    <t>Эксплуатация судов водного транспорта</t>
  </si>
  <si>
    <t>T5</t>
  </si>
  <si>
    <t>22.02.03</t>
  </si>
  <si>
    <t>питейное производство черных и цветных металлов</t>
  </si>
  <si>
    <t>Электромонтаж</t>
  </si>
  <si>
    <t>22.02.04</t>
  </si>
  <si>
    <t>металловедение и термическая обработка металлов</t>
  </si>
  <si>
    <t>Электроника</t>
  </si>
  <si>
    <t>22.02.05</t>
  </si>
  <si>
    <t>обработка металлов давлением</t>
  </si>
  <si>
    <t>Электрослесарь подземный</t>
  </si>
  <si>
    <t>R61</t>
  </si>
  <si>
    <t>22.02.06</t>
  </si>
  <si>
    <t>сварочное производство</t>
  </si>
  <si>
    <t>Эстетическая косметология</t>
  </si>
  <si>
    <t>22.02.07</t>
  </si>
  <si>
    <t>порошковая металлургия, композиционные материалы, покрытия</t>
  </si>
  <si>
    <t>Ювелирное дело</t>
  </si>
  <si>
    <t>23.01.01</t>
  </si>
  <si>
    <t>оператор транспортного терминала</t>
  </si>
  <si>
    <t>Клиентоориентированный сервис на вокзальном комплексе</t>
  </si>
  <si>
    <t>V31</t>
  </si>
  <si>
    <t>23.01.02</t>
  </si>
  <si>
    <t>докер-механизатор</t>
  </si>
  <si>
    <t>Командная работа по организации перевозочного процесса</t>
  </si>
  <si>
    <t>T95</t>
  </si>
  <si>
    <t>23.01.03</t>
  </si>
  <si>
    <t>автомеханик</t>
  </si>
  <si>
    <t>Командная работа по организации связи и передаче информации в полевых условиях</t>
  </si>
  <si>
    <t>V22</t>
  </si>
  <si>
    <t>23.01.04</t>
  </si>
  <si>
    <t>водитель городского электротранспорта</t>
  </si>
  <si>
    <t>Монтаж электрооборудования летательных аппаратов</t>
  </si>
  <si>
    <t>R83</t>
  </si>
  <si>
    <t>23.01.06</t>
  </si>
  <si>
    <t>машинист дорожных и строительных машин</t>
  </si>
  <si>
    <t>Продажи транспортно-логистических услуг</t>
  </si>
  <si>
    <t>V07</t>
  </si>
  <si>
    <t>23.01.07</t>
  </si>
  <si>
    <t>машинист крана (крановщик)</t>
  </si>
  <si>
    <t>Работа передвижных рельсосварочных самоходных машин</t>
  </si>
  <si>
    <t>V30</t>
  </si>
  <si>
    <t>23.01.08</t>
  </si>
  <si>
    <t>слесарь по ремонту строительных машин</t>
  </si>
  <si>
    <t>Сопровождение клиентов на транспорте</t>
  </si>
  <si>
    <t>V06</t>
  </si>
  <si>
    <t>23.01.09</t>
  </si>
  <si>
    <t>машинист локомотива</t>
  </si>
  <si>
    <t>Техническое администрирование проектов и мероприятий</t>
  </si>
  <si>
    <t>V48</t>
  </si>
  <si>
    <t>23.01.10</t>
  </si>
  <si>
    <t>слесарь по обслуживанию и ремонту подвижного состава</t>
  </si>
  <si>
    <t>Управление пассажирским транспортом</t>
  </si>
  <si>
    <t>R90</t>
  </si>
  <si>
    <t>23.01.11</t>
  </si>
  <si>
    <t>слесарь-электрик по ремонту электрооборудования подвижного состава (электровозов, электропоездов)</t>
  </si>
  <si>
    <t>Устройства, оборудование и элементы систем теплоснабжения</t>
  </si>
  <si>
    <t>V35</t>
  </si>
  <si>
    <t>23.01.12</t>
  </si>
  <si>
    <t>слесарь-электрик метрополитена</t>
  </si>
  <si>
    <t>Фронтенд-Разработчик</t>
  </si>
  <si>
    <t>V26</t>
  </si>
  <si>
    <t>23.01.13</t>
  </si>
  <si>
    <t>электромонтер тяговой подстанции</t>
  </si>
  <si>
    <t>Эксплуатация пассажирской инфраструктуры</t>
  </si>
  <si>
    <t>V34</t>
  </si>
  <si>
    <t>23.01.14</t>
  </si>
  <si>
    <t>электромонтер устройств сигнализации, централизации, блокировки (сцб)</t>
  </si>
  <si>
    <t>Слесарная деятельность по ремонту и обслуживанию дорожно-строительных машин и механизмов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</si>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</sst>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Inconsolata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  <font>
      <sz val="1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4" fontId="1" fillId="5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" fontId="5" fillId="4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49" fontId="6" fillId="0" borderId="1" xfId="0" applyNumberFormat="1" applyFont="1" applyBorder="1"/>
    <xf numFmtId="49" fontId="7" fillId="0" borderId="1" xfId="0" applyNumberFormat="1" applyFont="1" applyBorder="1"/>
    <xf numFmtId="49" fontId="7" fillId="0" borderId="0" xfId="0" applyNumberFormat="1" applyFont="1"/>
    <xf numFmtId="49" fontId="8" fillId="0" borderId="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right"/>
    </xf>
    <xf numFmtId="49" fontId="9" fillId="6" borderId="1" xfId="0" applyNumberFormat="1" applyFont="1" applyFill="1" applyBorder="1"/>
    <xf numFmtId="49" fontId="7" fillId="6" borderId="0" xfId="0" applyNumberFormat="1" applyFont="1" applyFill="1"/>
    <xf numFmtId="0" fontId="10" fillId="0" borderId="1" xfId="0" applyFont="1" applyBorder="1" applyAlignment="1">
      <alignment wrapText="1"/>
    </xf>
    <xf numFmtId="0" fontId="11" fillId="0" borderId="1" xfId="0" applyFont="1" applyBorder="1"/>
    <xf numFmtId="49" fontId="7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right"/>
    </xf>
    <xf numFmtId="0" fontId="11" fillId="5" borderId="1" xfId="0" applyFont="1" applyFill="1" applyBorder="1"/>
    <xf numFmtId="0" fontId="10" fillId="0" borderId="0" xfId="0" applyFont="1" applyAlignment="1">
      <alignment wrapText="1"/>
    </xf>
    <xf numFmtId="4" fontId="12" fillId="7" borderId="0" xfId="0" applyNumberFormat="1" applyFont="1" applyFill="1" applyAlignment="1">
      <alignment vertical="center" wrapText="1"/>
    </xf>
    <xf numFmtId="4" fontId="1" fillId="7" borderId="0" xfId="0" applyNumberFormat="1" applyFont="1" applyFill="1" applyAlignment="1">
      <alignment vertical="center" wrapText="1"/>
    </xf>
    <xf numFmtId="4" fontId="1" fillId="8" borderId="0" xfId="0" applyNumberFormat="1" applyFont="1" applyFill="1" applyAlignment="1">
      <alignment vertical="center" wrapText="1"/>
    </xf>
    <xf numFmtId="4" fontId="12" fillId="8" borderId="0" xfId="0" applyNumberFormat="1" applyFont="1" applyFill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4" fontId="1" fillId="9" borderId="1" xfId="0" applyNumberFormat="1" applyFont="1" applyFill="1" applyBorder="1" applyAlignment="1">
      <alignment horizontal="right" vertical="center" wrapText="1"/>
    </xf>
    <xf numFmtId="4" fontId="1" fillId="9" borderId="1" xfId="0" applyNumberFormat="1" applyFont="1" applyFill="1" applyBorder="1" applyAlignment="1">
      <alignment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4" fontId="1" fillId="10" borderId="0" xfId="0" applyNumberFormat="1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A124" zoomScale="85" zoomScaleNormal="85" workbookViewId="0">
      <selection activeCell="M30" sqref="M30"/>
    </sheetView>
  </sheetViews>
  <sheetFormatPr defaultColWidth="14.42578125" defaultRowHeight="12.75" x14ac:dyDescent="0.2"/>
  <cols>
    <col min="1" max="1" width="9.5703125" style="1" customWidth="1"/>
    <col min="2" max="2" width="34.42578125" style="1" customWidth="1"/>
    <col min="3" max="3" width="12" style="1" customWidth="1"/>
    <col min="4" max="4" width="43.85546875" style="1" customWidth="1"/>
    <col min="5" max="5" width="10.42578125" style="1" customWidth="1"/>
    <col min="6" max="6" width="41.42578125" style="1" customWidth="1"/>
    <col min="7" max="7" width="14.42578125" style="1"/>
    <col min="8" max="9" width="11.85546875" style="1" customWidth="1"/>
    <col min="10" max="12" width="14.42578125" style="1"/>
    <col min="13" max="13" width="8.5703125" style="1" customWidth="1"/>
    <col min="14" max="14" width="4" style="1" customWidth="1"/>
    <col min="15" max="18" width="14.42578125" style="1"/>
    <col min="19" max="19" width="4" style="1" customWidth="1"/>
    <col min="20" max="16384" width="14.42578125" style="1"/>
  </cols>
  <sheetData>
    <row r="1" spans="1:22" x14ac:dyDescent="0.2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6"/>
      <c r="P2" s="46"/>
      <c r="Q2" s="46"/>
      <c r="R2" s="46"/>
      <c r="S2" s="46"/>
      <c r="T2" s="46"/>
      <c r="U2" s="46"/>
      <c r="V2" s="46"/>
    </row>
    <row r="3" spans="1:22" x14ac:dyDescent="0.2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47"/>
      <c r="P3" s="47"/>
      <c r="Q3" s="47"/>
      <c r="R3" s="47"/>
      <c r="S3" s="46"/>
      <c r="T3" s="47"/>
      <c r="U3" s="47"/>
      <c r="V3" s="46"/>
    </row>
    <row r="4" spans="1:22" ht="15.75" x14ac:dyDescent="0.2">
      <c r="A4" s="4"/>
      <c r="B4" s="4"/>
      <c r="C4" s="10" t="s">
        <v>6</v>
      </c>
      <c r="D4" s="11"/>
      <c r="E4" s="4"/>
      <c r="F4" s="4"/>
      <c r="G4" s="4"/>
      <c r="H4" s="5"/>
      <c r="I4" s="4"/>
      <c r="J4" s="4"/>
      <c r="K4" s="4"/>
      <c r="L4" s="7"/>
      <c r="M4" s="4"/>
      <c r="N4" s="4"/>
      <c r="O4" s="47"/>
      <c r="P4" s="48"/>
      <c r="Q4" s="48"/>
      <c r="R4" s="48"/>
      <c r="S4" s="46"/>
      <c r="T4" s="47"/>
      <c r="U4" s="48"/>
      <c r="V4" s="46"/>
    </row>
    <row r="5" spans="1:22" x14ac:dyDescent="0.2">
      <c r="A5" s="4"/>
      <c r="B5" s="4"/>
      <c r="C5" s="4"/>
      <c r="D5" s="8" t="s">
        <v>8</v>
      </c>
      <c r="E5" s="12" t="s">
        <v>9</v>
      </c>
      <c r="F5" s="4"/>
      <c r="G5" s="4"/>
      <c r="H5" s="4"/>
      <c r="I5" s="4"/>
      <c r="J5" s="4"/>
      <c r="K5" s="4"/>
      <c r="L5" s="7"/>
      <c r="M5" s="4"/>
      <c r="N5" s="4"/>
      <c r="O5" s="47"/>
      <c r="P5" s="48"/>
      <c r="Q5" s="48"/>
      <c r="R5" s="48"/>
      <c r="S5" s="46"/>
      <c r="T5" s="47"/>
      <c r="U5" s="48"/>
      <c r="V5" s="46"/>
    </row>
    <row r="6" spans="1:22" x14ac:dyDescent="0.2">
      <c r="A6" s="4"/>
      <c r="B6" s="4"/>
      <c r="C6" s="13" t="s">
        <v>7</v>
      </c>
      <c r="D6" s="13" t="s">
        <v>11</v>
      </c>
      <c r="E6" s="14">
        <f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47"/>
      <c r="P6" s="48"/>
      <c r="Q6" s="48"/>
      <c r="R6" s="48"/>
      <c r="S6" s="46"/>
      <c r="T6" s="47"/>
      <c r="U6" s="48"/>
      <c r="V6" s="46"/>
    </row>
    <row r="7" spans="1:22" x14ac:dyDescent="0.2">
      <c r="A7" s="4"/>
      <c r="B7" s="4"/>
      <c r="C7" s="13" t="s">
        <v>10</v>
      </c>
      <c r="D7" s="13" t="s">
        <v>13</v>
      </c>
      <c r="E7" s="14">
        <f>23.78</f>
        <v>23.78</v>
      </c>
      <c r="F7" s="4"/>
      <c r="G7" s="4"/>
      <c r="H7" s="4"/>
      <c r="I7" s="4"/>
      <c r="J7" s="4"/>
      <c r="K7" s="4"/>
      <c r="L7" s="7"/>
      <c r="M7" s="4"/>
      <c r="N7" s="4"/>
      <c r="O7" s="47"/>
      <c r="P7" s="48"/>
      <c r="Q7" s="48"/>
      <c r="R7" s="48"/>
      <c r="S7" s="46"/>
      <c r="T7" s="47"/>
      <c r="U7" s="48"/>
      <c r="V7" s="46"/>
    </row>
    <row r="8" spans="1:22" x14ac:dyDescent="0.2">
      <c r="A8" s="4"/>
      <c r="B8" s="4"/>
      <c r="C8" s="13" t="s">
        <v>12</v>
      </c>
      <c r="D8" s="13" t="s">
        <v>15</v>
      </c>
      <c r="E8" s="14">
        <f>6.8</f>
        <v>6.8</v>
      </c>
      <c r="F8" s="4"/>
      <c r="G8" s="4"/>
      <c r="H8" s="4"/>
      <c r="I8" s="4"/>
      <c r="J8" s="4"/>
      <c r="K8" s="4"/>
      <c r="L8" s="7"/>
      <c r="M8" s="4"/>
      <c r="N8" s="4"/>
      <c r="O8" s="47"/>
      <c r="P8" s="48"/>
      <c r="Q8" s="49"/>
      <c r="R8" s="48"/>
      <c r="S8" s="46"/>
      <c r="T8" s="47"/>
      <c r="U8" s="48"/>
      <c r="V8" s="46"/>
    </row>
    <row r="9" spans="1:22" x14ac:dyDescent="0.2">
      <c r="A9" s="4"/>
      <c r="B9" s="4"/>
      <c r="C9" s="13" t="s">
        <v>14</v>
      </c>
      <c r="D9" s="13" t="s">
        <v>17</v>
      </c>
      <c r="E9" s="14">
        <f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47"/>
      <c r="P9" s="48"/>
      <c r="Q9" s="48"/>
      <c r="R9" s="48"/>
      <c r="S9" s="46"/>
      <c r="T9" s="47"/>
      <c r="U9" s="48"/>
      <c r="V9" s="46"/>
    </row>
    <row r="10" spans="1:22" x14ac:dyDescent="0.2">
      <c r="A10" s="4"/>
      <c r="B10" s="4"/>
      <c r="C10" s="13" t="s">
        <v>16</v>
      </c>
      <c r="D10" s="13"/>
      <c r="E10" s="14">
        <f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47"/>
      <c r="P10" s="48"/>
      <c r="Q10" s="48"/>
      <c r="R10" s="48"/>
      <c r="S10" s="46"/>
      <c r="T10" s="47"/>
      <c r="U10" s="48"/>
      <c r="V10" s="46"/>
    </row>
    <row r="11" spans="1:22" x14ac:dyDescent="0.2">
      <c r="A11" s="4"/>
      <c r="B11" s="4"/>
      <c r="C11" s="13" t="s">
        <v>18</v>
      </c>
      <c r="D11" s="13"/>
      <c r="E11" s="14">
        <f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47"/>
      <c r="P11" s="48"/>
      <c r="Q11" s="48"/>
      <c r="R11" s="48"/>
      <c r="S11" s="46"/>
      <c r="T11" s="47"/>
      <c r="U11" s="48"/>
      <c r="V11" s="46"/>
    </row>
    <row r="12" spans="1:22" x14ac:dyDescent="0.2">
      <c r="A12" s="4"/>
      <c r="B12" s="4"/>
      <c r="C12" s="13" t="s">
        <v>19</v>
      </c>
      <c r="D12" s="13"/>
      <c r="E12" s="14">
        <f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47"/>
      <c r="P12" s="48"/>
      <c r="Q12" s="48"/>
      <c r="R12" s="48"/>
      <c r="S12" s="46"/>
      <c r="T12" s="47"/>
      <c r="U12" s="48"/>
      <c r="V12" s="46"/>
    </row>
    <row r="13" spans="1:22" x14ac:dyDescent="0.2">
      <c r="A13" s="4"/>
      <c r="B13" s="4"/>
      <c r="C13" s="13" t="s">
        <v>20</v>
      </c>
      <c r="D13" s="13"/>
      <c r="E13" s="14">
        <f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47"/>
      <c r="P13" s="48"/>
      <c r="Q13" s="48"/>
      <c r="R13" s="48"/>
      <c r="S13" s="46"/>
      <c r="T13" s="47"/>
      <c r="U13" s="48"/>
      <c r="V13" s="46"/>
    </row>
    <row r="14" spans="1:22" x14ac:dyDescent="0.2">
      <c r="A14" s="4"/>
      <c r="B14" s="4"/>
      <c r="C14" s="13" t="s">
        <v>21</v>
      </c>
      <c r="D14" s="13"/>
      <c r="E14" s="14">
        <f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6"/>
      <c r="P14" s="46"/>
      <c r="Q14" s="46"/>
      <c r="R14" s="46"/>
      <c r="S14" s="46"/>
      <c r="T14" s="47"/>
      <c r="U14" s="48"/>
      <c r="V14" s="46"/>
    </row>
    <row r="15" spans="1:22" x14ac:dyDescent="0.2">
      <c r="A15" s="4"/>
      <c r="B15" s="4"/>
      <c r="C15" s="13" t="s">
        <v>4</v>
      </c>
      <c r="D15" s="13"/>
      <c r="E15" s="14">
        <f>SUM(E6:E14)</f>
        <v>47.58</v>
      </c>
      <c r="F15" s="4"/>
      <c r="G15" s="4"/>
      <c r="H15" s="4"/>
      <c r="I15" s="4"/>
      <c r="J15" s="4"/>
      <c r="K15" s="4"/>
      <c r="L15" s="7"/>
      <c r="M15" s="4"/>
      <c r="N15" s="4"/>
      <c r="O15" s="46"/>
      <c r="P15" s="46"/>
      <c r="Q15" s="46"/>
      <c r="R15" s="46"/>
      <c r="S15" s="46"/>
      <c r="T15" s="46"/>
      <c r="U15" s="46"/>
      <c r="V15" s="46"/>
    </row>
    <row r="16" spans="1:22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6"/>
      <c r="P16" s="46"/>
      <c r="Q16" s="46"/>
      <c r="R16" s="46"/>
      <c r="S16" s="46"/>
      <c r="T16" s="46"/>
      <c r="U16" s="46"/>
      <c r="V16" s="46"/>
    </row>
    <row r="17" spans="1:2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51" x14ac:dyDescent="0.2">
      <c r="A19" s="15" t="s">
        <v>22</v>
      </c>
      <c r="B19" s="15" t="s">
        <v>23</v>
      </c>
      <c r="C19" s="15" t="s">
        <v>24</v>
      </c>
      <c r="D19" s="15" t="s">
        <v>25</v>
      </c>
      <c r="E19" s="15" t="s">
        <v>26</v>
      </c>
      <c r="F19" s="15" t="s">
        <v>27</v>
      </c>
      <c r="G19" s="15" t="s">
        <v>28</v>
      </c>
      <c r="H19" s="15" t="s">
        <v>5</v>
      </c>
      <c r="I19" s="15" t="s">
        <v>29</v>
      </c>
      <c r="J19" s="16" t="s">
        <v>30</v>
      </c>
      <c r="K19" s="16" t="s">
        <v>31</v>
      </c>
      <c r="L19" s="17">
        <f>IFERROR(SUM($I$19:$I$50), 0)</f>
        <v>12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8" t="s">
        <v>32</v>
      </c>
      <c r="B20" s="18" t="s">
        <v>33</v>
      </c>
      <c r="C20" s="19"/>
      <c r="D20" s="18"/>
      <c r="E20" s="8"/>
      <c r="F20" s="18"/>
      <c r="G20" s="18"/>
      <c r="H20" s="19"/>
      <c r="I20" s="20"/>
      <c r="J20" s="4"/>
      <c r="K20" s="51"/>
      <c r="L20" s="42">
        <f>SUM(K21:K48)</f>
        <v>12</v>
      </c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8"/>
      <c r="B21" s="18"/>
      <c r="C21" s="19" t="s">
        <v>34</v>
      </c>
      <c r="D21" s="18" t="s">
        <v>35</v>
      </c>
      <c r="E21" s="8"/>
      <c r="F21" s="18" t="s">
        <v>36</v>
      </c>
      <c r="G21" s="18"/>
      <c r="H21" s="19">
        <v>4</v>
      </c>
      <c r="I21" s="20">
        <v>1</v>
      </c>
      <c r="J21" s="4"/>
      <c r="K21" s="52">
        <f>I21</f>
        <v>1</v>
      </c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8"/>
      <c r="B22" s="18"/>
      <c r="C22" s="19" t="s">
        <v>34</v>
      </c>
      <c r="D22" s="18" t="s">
        <v>37</v>
      </c>
      <c r="E22" s="8"/>
      <c r="F22" s="18" t="s">
        <v>36</v>
      </c>
      <c r="G22" s="18"/>
      <c r="H22" s="19">
        <v>4</v>
      </c>
      <c r="I22" s="20">
        <v>1</v>
      </c>
      <c r="J22" s="4"/>
      <c r="K22" s="52">
        <f t="shared" ref="K22:K48" si="0">I22</f>
        <v>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8"/>
      <c r="B23" s="18"/>
      <c r="C23" s="19" t="s">
        <v>34</v>
      </c>
      <c r="D23" s="18" t="s">
        <v>38</v>
      </c>
      <c r="E23" s="8"/>
      <c r="F23" s="18" t="s">
        <v>36</v>
      </c>
      <c r="G23" s="18"/>
      <c r="H23" s="19">
        <v>4</v>
      </c>
      <c r="I23" s="20">
        <v>0.5</v>
      </c>
      <c r="J23" s="4"/>
      <c r="K23" s="52">
        <f t="shared" si="0"/>
        <v>0.5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5.5" x14ac:dyDescent="0.2">
      <c r="A24" s="8" t="s">
        <v>39</v>
      </c>
      <c r="B24" s="18" t="s">
        <v>40</v>
      </c>
      <c r="C24" s="19"/>
      <c r="D24" s="18"/>
      <c r="E24" s="8"/>
      <c r="F24" s="18"/>
      <c r="G24" s="18"/>
      <c r="H24" s="19"/>
      <c r="I24" s="20"/>
      <c r="J24" s="4"/>
      <c r="K24" s="52">
        <f t="shared" si="0"/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5.5" x14ac:dyDescent="0.2">
      <c r="A25" s="8"/>
      <c r="B25" s="18"/>
      <c r="C25" s="19" t="s">
        <v>34</v>
      </c>
      <c r="D25" s="18" t="s">
        <v>41</v>
      </c>
      <c r="E25" s="8"/>
      <c r="F25" s="18" t="s">
        <v>42</v>
      </c>
      <c r="G25" s="18"/>
      <c r="H25" s="19">
        <v>4</v>
      </c>
      <c r="I25" s="20">
        <v>2</v>
      </c>
      <c r="J25" s="4"/>
      <c r="K25" s="52">
        <f t="shared" si="0"/>
        <v>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5.5" x14ac:dyDescent="0.2">
      <c r="A26" s="8"/>
      <c r="B26" s="18"/>
      <c r="C26" s="19" t="s">
        <v>34</v>
      </c>
      <c r="D26" s="18" t="s">
        <v>43</v>
      </c>
      <c r="E26" s="8"/>
      <c r="F26" s="18" t="s">
        <v>44</v>
      </c>
      <c r="G26" s="18"/>
      <c r="H26" s="19">
        <v>4</v>
      </c>
      <c r="I26" s="20">
        <v>0.5</v>
      </c>
      <c r="J26" s="4"/>
      <c r="K26" s="52">
        <f t="shared" si="0"/>
        <v>0.5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5.5" x14ac:dyDescent="0.2">
      <c r="A27" s="8"/>
      <c r="B27" s="18"/>
      <c r="C27" s="19" t="s">
        <v>34</v>
      </c>
      <c r="D27" s="18" t="s">
        <v>45</v>
      </c>
      <c r="E27" s="8"/>
      <c r="F27" s="18" t="s">
        <v>46</v>
      </c>
      <c r="G27" s="18"/>
      <c r="H27" s="19">
        <v>4</v>
      </c>
      <c r="I27" s="20">
        <v>2</v>
      </c>
      <c r="J27" s="4"/>
      <c r="K27" s="52">
        <f t="shared" si="0"/>
        <v>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5.5" x14ac:dyDescent="0.2">
      <c r="A28" s="8"/>
      <c r="B28" s="18"/>
      <c r="C28" s="19" t="s">
        <v>34</v>
      </c>
      <c r="D28" s="18" t="s">
        <v>47</v>
      </c>
      <c r="E28" s="8"/>
      <c r="F28" s="18" t="s">
        <v>48</v>
      </c>
      <c r="G28" s="18"/>
      <c r="H28" s="19">
        <v>4</v>
      </c>
      <c r="I28" s="20">
        <v>0.5</v>
      </c>
      <c r="J28" s="4"/>
      <c r="K28" s="52">
        <f t="shared" si="0"/>
        <v>0.5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5.5" x14ac:dyDescent="0.2">
      <c r="A29" s="8"/>
      <c r="B29" s="18"/>
      <c r="C29" s="19" t="s">
        <v>34</v>
      </c>
      <c r="D29" s="18" t="s">
        <v>49</v>
      </c>
      <c r="E29" s="8"/>
      <c r="F29" s="18" t="s">
        <v>50</v>
      </c>
      <c r="G29" s="18"/>
      <c r="H29" s="19">
        <v>4</v>
      </c>
      <c r="I29" s="20">
        <v>0.5</v>
      </c>
      <c r="J29" s="4"/>
      <c r="K29" s="52">
        <f t="shared" si="0"/>
        <v>0.5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42" customHeight="1" x14ac:dyDescent="0.2">
      <c r="A30" s="8"/>
      <c r="B30" s="18"/>
      <c r="C30" s="19" t="s">
        <v>34</v>
      </c>
      <c r="D30" s="18" t="s">
        <v>51</v>
      </c>
      <c r="E30" s="8"/>
      <c r="F30" s="18" t="s">
        <v>52</v>
      </c>
      <c r="G30" s="18"/>
      <c r="H30" s="19">
        <v>4</v>
      </c>
      <c r="I30" s="20">
        <v>0.9</v>
      </c>
      <c r="J30" s="4"/>
      <c r="K30" s="52">
        <f t="shared" si="0"/>
        <v>0.9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5.5" x14ac:dyDescent="0.2">
      <c r="A31" s="8"/>
      <c r="B31" s="18"/>
      <c r="C31" s="19" t="s">
        <v>53</v>
      </c>
      <c r="D31" s="18" t="s">
        <v>54</v>
      </c>
      <c r="E31" s="8"/>
      <c r="F31" s="18"/>
      <c r="G31" s="18"/>
      <c r="H31" s="19">
        <v>2</v>
      </c>
      <c r="I31" s="20">
        <v>0.5</v>
      </c>
      <c r="J31" s="4"/>
      <c r="K31" s="52">
        <f t="shared" si="0"/>
        <v>0.5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8.25" x14ac:dyDescent="0.2">
      <c r="A32" s="8"/>
      <c r="B32" s="18"/>
      <c r="C32" s="19"/>
      <c r="D32" s="18"/>
      <c r="E32" s="8">
        <v>0</v>
      </c>
      <c r="F32" s="18" t="s">
        <v>55</v>
      </c>
      <c r="G32" s="18"/>
      <c r="H32" s="19"/>
      <c r="I32" s="20"/>
      <c r="J32" s="4"/>
      <c r="K32" s="52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5.5" x14ac:dyDescent="0.2">
      <c r="A33" s="8"/>
      <c r="B33" s="18"/>
      <c r="C33" s="19"/>
      <c r="D33" s="18"/>
      <c r="E33" s="8">
        <v>1</v>
      </c>
      <c r="F33" s="18" t="s">
        <v>56</v>
      </c>
      <c r="G33" s="18"/>
      <c r="H33" s="19"/>
      <c r="I33" s="20"/>
      <c r="J33" s="4"/>
      <c r="K33" s="5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8.25" x14ac:dyDescent="0.2">
      <c r="A34" s="8"/>
      <c r="B34" s="18"/>
      <c r="C34" s="19"/>
      <c r="D34" s="18"/>
      <c r="E34" s="8">
        <v>2</v>
      </c>
      <c r="F34" s="18" t="s">
        <v>57</v>
      </c>
      <c r="G34" s="18"/>
      <c r="H34" s="19"/>
      <c r="I34" s="20"/>
      <c r="J34" s="4"/>
      <c r="K34" s="52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8.25" x14ac:dyDescent="0.2">
      <c r="A35" s="8"/>
      <c r="B35" s="18"/>
      <c r="C35" s="19"/>
      <c r="D35" s="18"/>
      <c r="E35" s="8">
        <v>3</v>
      </c>
      <c r="F35" s="18" t="s">
        <v>58</v>
      </c>
      <c r="G35" s="18"/>
      <c r="H35" s="19"/>
      <c r="I35" s="20"/>
      <c r="J35" s="4"/>
      <c r="K35" s="52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8" t="s">
        <v>59</v>
      </c>
      <c r="B36" s="18" t="s">
        <v>60</v>
      </c>
      <c r="C36" s="19"/>
      <c r="D36" s="18"/>
      <c r="E36" s="8"/>
      <c r="F36" s="18"/>
      <c r="G36" s="18"/>
      <c r="H36" s="19"/>
      <c r="I36" s="20"/>
      <c r="J36" s="4"/>
      <c r="K36" s="52">
        <f t="shared" si="0"/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8"/>
      <c r="B37" s="18"/>
      <c r="C37" s="19" t="s">
        <v>34</v>
      </c>
      <c r="D37" s="18" t="s">
        <v>61</v>
      </c>
      <c r="E37" s="8"/>
      <c r="F37" s="18"/>
      <c r="G37" s="18"/>
      <c r="H37" s="19">
        <v>2</v>
      </c>
      <c r="I37" s="20">
        <v>0.1</v>
      </c>
      <c r="J37" s="4"/>
      <c r="K37" s="52">
        <f t="shared" si="0"/>
        <v>0.1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5.5" x14ac:dyDescent="0.2">
      <c r="A38" s="8"/>
      <c r="B38" s="18"/>
      <c r="C38" s="19" t="s">
        <v>34</v>
      </c>
      <c r="D38" s="18" t="s">
        <v>62</v>
      </c>
      <c r="E38" s="8"/>
      <c r="F38" s="18" t="s">
        <v>63</v>
      </c>
      <c r="G38" s="18"/>
      <c r="H38" s="19">
        <v>2</v>
      </c>
      <c r="I38" s="20">
        <v>0.3</v>
      </c>
      <c r="J38" s="4"/>
      <c r="K38" s="52">
        <f t="shared" si="0"/>
        <v>0.3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5.5" x14ac:dyDescent="0.2">
      <c r="A39" s="8"/>
      <c r="B39" s="18"/>
      <c r="C39" s="19" t="s">
        <v>34</v>
      </c>
      <c r="D39" s="18" t="s">
        <v>64</v>
      </c>
      <c r="E39" s="8"/>
      <c r="F39" s="18" t="s">
        <v>65</v>
      </c>
      <c r="G39" s="18"/>
      <c r="H39" s="19">
        <v>2</v>
      </c>
      <c r="I39" s="20">
        <v>1</v>
      </c>
      <c r="J39" s="4"/>
      <c r="K39" s="52">
        <f t="shared" si="0"/>
        <v>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8"/>
      <c r="B40" s="18"/>
      <c r="C40" s="19" t="s">
        <v>34</v>
      </c>
      <c r="D40" s="18" t="s">
        <v>66</v>
      </c>
      <c r="E40" s="8"/>
      <c r="F40" s="18" t="s">
        <v>63</v>
      </c>
      <c r="G40" s="18"/>
      <c r="H40" s="19">
        <v>2</v>
      </c>
      <c r="I40" s="20">
        <v>0.6</v>
      </c>
      <c r="J40" s="4"/>
      <c r="K40" s="52">
        <f t="shared" si="0"/>
        <v>0.6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5.5" x14ac:dyDescent="0.2">
      <c r="A41" s="8"/>
      <c r="B41" s="18"/>
      <c r="C41" s="19" t="s">
        <v>53</v>
      </c>
      <c r="D41" s="18" t="s">
        <v>67</v>
      </c>
      <c r="E41" s="8"/>
      <c r="F41" s="18"/>
      <c r="G41" s="18"/>
      <c r="H41" s="19">
        <v>1</v>
      </c>
      <c r="I41" s="20">
        <v>0.3</v>
      </c>
      <c r="J41" s="4"/>
      <c r="K41" s="52">
        <f t="shared" si="0"/>
        <v>0.3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8"/>
      <c r="B42" s="18"/>
      <c r="C42" s="19"/>
      <c r="D42" s="18"/>
      <c r="E42" s="8">
        <v>0</v>
      </c>
      <c r="F42" s="18" t="s">
        <v>68</v>
      </c>
      <c r="G42" s="18"/>
      <c r="H42" s="19"/>
      <c r="I42" s="20"/>
      <c r="J42" s="4"/>
      <c r="K42" s="5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8.25" x14ac:dyDescent="0.2">
      <c r="A43" s="8"/>
      <c r="B43" s="18"/>
      <c r="C43" s="19"/>
      <c r="D43" s="18"/>
      <c r="E43" s="8">
        <v>1</v>
      </c>
      <c r="F43" s="18" t="s">
        <v>69</v>
      </c>
      <c r="G43" s="18"/>
      <c r="H43" s="19"/>
      <c r="I43" s="20"/>
      <c r="J43" s="4"/>
      <c r="K43" s="52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38.25" x14ac:dyDescent="0.2">
      <c r="A44" s="8"/>
      <c r="B44" s="18"/>
      <c r="C44" s="19"/>
      <c r="D44" s="18"/>
      <c r="E44" s="8">
        <v>2</v>
      </c>
      <c r="F44" s="18" t="s">
        <v>70</v>
      </c>
      <c r="G44" s="18"/>
      <c r="H44" s="19"/>
      <c r="I44" s="20"/>
      <c r="J44" s="4"/>
      <c r="K44" s="52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8.25" x14ac:dyDescent="0.2">
      <c r="A45" s="8"/>
      <c r="B45" s="18"/>
      <c r="C45" s="19"/>
      <c r="D45" s="18"/>
      <c r="E45" s="8">
        <v>3</v>
      </c>
      <c r="F45" s="18" t="s">
        <v>71</v>
      </c>
      <c r="G45" s="18"/>
      <c r="H45" s="19"/>
      <c r="I45" s="20"/>
      <c r="J45" s="4"/>
      <c r="K45" s="52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5.5" x14ac:dyDescent="0.2">
      <c r="A46" s="8" t="s">
        <v>72</v>
      </c>
      <c r="B46" s="18" t="s">
        <v>73</v>
      </c>
      <c r="C46" s="19"/>
      <c r="D46" s="18"/>
      <c r="E46" s="8"/>
      <c r="F46" s="18"/>
      <c r="G46" s="18"/>
      <c r="H46" s="19"/>
      <c r="I46" s="20"/>
      <c r="J46" s="4"/>
      <c r="K46" s="52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25.5" x14ac:dyDescent="0.2">
      <c r="A47" s="8"/>
      <c r="B47" s="18"/>
      <c r="C47" s="19" t="s">
        <v>34</v>
      </c>
      <c r="D47" s="18" t="s">
        <v>74</v>
      </c>
      <c r="E47" s="8"/>
      <c r="F47" s="18"/>
      <c r="G47" s="18"/>
      <c r="H47" s="19">
        <v>1</v>
      </c>
      <c r="I47" s="20">
        <v>0.1</v>
      </c>
      <c r="J47" s="4"/>
      <c r="K47" s="52">
        <f t="shared" si="0"/>
        <v>0.1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8"/>
      <c r="B48" s="18"/>
      <c r="C48" s="19" t="s">
        <v>34</v>
      </c>
      <c r="D48" s="18" t="s">
        <v>75</v>
      </c>
      <c r="E48" s="8"/>
      <c r="F48" s="18" t="s">
        <v>36</v>
      </c>
      <c r="G48" s="18"/>
      <c r="H48" s="19">
        <v>1</v>
      </c>
      <c r="I48" s="20">
        <v>0.2</v>
      </c>
      <c r="J48" s="4"/>
      <c r="K48" s="52">
        <f t="shared" si="0"/>
        <v>0.2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8"/>
      <c r="B49" s="18"/>
      <c r="C49" s="19"/>
      <c r="D49" s="18"/>
      <c r="E49" s="8"/>
      <c r="F49" s="18"/>
      <c r="G49" s="18"/>
      <c r="H49" s="19"/>
      <c r="I49" s="20"/>
      <c r="J49" s="4"/>
      <c r="K49" s="51"/>
      <c r="L49" s="45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51.75" thickBot="1" x14ac:dyDescent="0.25">
      <c r="A50" s="21" t="s">
        <v>22</v>
      </c>
      <c r="B50" s="21" t="s">
        <v>23</v>
      </c>
      <c r="C50" s="15" t="s">
        <v>24</v>
      </c>
      <c r="D50" s="21" t="s">
        <v>25</v>
      </c>
      <c r="E50" s="21" t="s">
        <v>26</v>
      </c>
      <c r="F50" s="21" t="s">
        <v>27</v>
      </c>
      <c r="G50" s="21" t="s">
        <v>28</v>
      </c>
      <c r="H50" s="21" t="s">
        <v>5</v>
      </c>
      <c r="I50" s="22" t="s">
        <v>29</v>
      </c>
      <c r="J50" s="23" t="s">
        <v>76</v>
      </c>
      <c r="K50" s="23" t="s">
        <v>31</v>
      </c>
      <c r="L50" s="24">
        <f>IFERROR(SUM($I$50:$I$90), 0)</f>
        <v>26.000000000000007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3.5" thickBot="1" x14ac:dyDescent="0.25">
      <c r="A51" s="8" t="s">
        <v>77</v>
      </c>
      <c r="B51" s="18" t="s">
        <v>78</v>
      </c>
      <c r="C51" s="19"/>
      <c r="D51" s="18"/>
      <c r="E51" s="8"/>
      <c r="F51" s="18"/>
      <c r="G51" s="18"/>
      <c r="H51" s="19"/>
      <c r="I51" s="20"/>
      <c r="J51" s="4"/>
      <c r="K51" s="50"/>
      <c r="L51" s="43">
        <f>SUM(K52:K88)</f>
        <v>23.780000000000008</v>
      </c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3.5" thickBot="1" x14ac:dyDescent="0.25">
      <c r="A52" s="8"/>
      <c r="B52" s="18"/>
      <c r="C52" s="19" t="s">
        <v>34</v>
      </c>
      <c r="D52" s="18" t="s">
        <v>79</v>
      </c>
      <c r="E52" s="8"/>
      <c r="F52" s="18" t="s">
        <v>36</v>
      </c>
      <c r="G52" s="18"/>
      <c r="H52" s="19">
        <v>5</v>
      </c>
      <c r="I52" s="20">
        <v>1</v>
      </c>
      <c r="J52" s="4"/>
      <c r="K52" s="50">
        <v>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3.5" thickBot="1" x14ac:dyDescent="0.25">
      <c r="A53" s="8"/>
      <c r="B53" s="18"/>
      <c r="C53" s="19" t="s">
        <v>34</v>
      </c>
      <c r="D53" s="18" t="s">
        <v>80</v>
      </c>
      <c r="E53" s="8"/>
      <c r="F53" s="18" t="s">
        <v>36</v>
      </c>
      <c r="G53" s="18"/>
      <c r="H53" s="19">
        <v>5</v>
      </c>
      <c r="I53" s="20">
        <v>0.9</v>
      </c>
      <c r="J53" s="4"/>
      <c r="K53" s="50">
        <v>0.9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3.5" thickBot="1" x14ac:dyDescent="0.25">
      <c r="A54" s="8"/>
      <c r="B54" s="18"/>
      <c r="C54" s="19" t="s">
        <v>34</v>
      </c>
      <c r="D54" s="18" t="s">
        <v>81</v>
      </c>
      <c r="E54" s="8"/>
      <c r="F54" s="18" t="s">
        <v>36</v>
      </c>
      <c r="G54" s="18"/>
      <c r="H54" s="19">
        <v>5</v>
      </c>
      <c r="I54" s="20">
        <v>0.8</v>
      </c>
      <c r="J54" s="4"/>
      <c r="K54" s="50">
        <v>0.48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3.5" thickBot="1" x14ac:dyDescent="0.25">
      <c r="A55" s="8"/>
      <c r="B55" s="18"/>
      <c r="C55" s="19" t="s">
        <v>34</v>
      </c>
      <c r="D55" s="18" t="s">
        <v>82</v>
      </c>
      <c r="E55" s="8"/>
      <c r="F55" s="18"/>
      <c r="G55" s="18"/>
      <c r="H55" s="19">
        <v>5</v>
      </c>
      <c r="I55" s="20">
        <v>0.2</v>
      </c>
      <c r="J55" s="4"/>
      <c r="K55" s="50">
        <v>0.2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3.5" thickBot="1" x14ac:dyDescent="0.25">
      <c r="A56" s="8" t="s">
        <v>83</v>
      </c>
      <c r="B56" s="18" t="s">
        <v>84</v>
      </c>
      <c r="C56" s="19"/>
      <c r="D56" s="18"/>
      <c r="E56" s="8"/>
      <c r="F56" s="18"/>
      <c r="G56" s="18"/>
      <c r="H56" s="19"/>
      <c r="I56" s="20"/>
      <c r="J56" s="4"/>
      <c r="K56" s="5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3.5" thickBot="1" x14ac:dyDescent="0.25">
      <c r="A57" s="8"/>
      <c r="B57" s="18"/>
      <c r="C57" s="19" t="s">
        <v>34</v>
      </c>
      <c r="D57" s="18" t="s">
        <v>85</v>
      </c>
      <c r="E57" s="8"/>
      <c r="F57" s="18"/>
      <c r="G57" s="18"/>
      <c r="H57" s="19">
        <v>5</v>
      </c>
      <c r="I57" s="20">
        <v>0.5</v>
      </c>
      <c r="J57" s="4"/>
      <c r="K57" s="50">
        <v>0.5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3.5" thickBot="1" x14ac:dyDescent="0.25">
      <c r="A58" s="8"/>
      <c r="B58" s="18"/>
      <c r="C58" s="19" t="s">
        <v>34</v>
      </c>
      <c r="D58" s="18" t="s">
        <v>86</v>
      </c>
      <c r="E58" s="8"/>
      <c r="F58" s="18"/>
      <c r="G58" s="18"/>
      <c r="H58" s="19">
        <v>5</v>
      </c>
      <c r="I58" s="20">
        <v>1</v>
      </c>
      <c r="J58" s="4"/>
      <c r="K58" s="50">
        <v>1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39" thickBot="1" x14ac:dyDescent="0.25">
      <c r="A59" s="8"/>
      <c r="B59" s="18"/>
      <c r="C59" s="19" t="s">
        <v>34</v>
      </c>
      <c r="D59" s="18" t="s">
        <v>87</v>
      </c>
      <c r="E59" s="8"/>
      <c r="F59" s="18" t="s">
        <v>88</v>
      </c>
      <c r="G59" s="18"/>
      <c r="H59" s="19">
        <v>5</v>
      </c>
      <c r="I59" s="20">
        <v>1</v>
      </c>
      <c r="J59" s="4"/>
      <c r="K59" s="50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4.75" customHeight="1" thickBot="1" x14ac:dyDescent="0.25">
      <c r="A60" s="8" t="s">
        <v>89</v>
      </c>
      <c r="B60" s="18" t="s">
        <v>90</v>
      </c>
      <c r="C60" s="19"/>
      <c r="D60" s="18"/>
      <c r="E60" s="8"/>
      <c r="F60" s="18"/>
      <c r="G60" s="18"/>
      <c r="H60" s="19"/>
      <c r="I60" s="20"/>
      <c r="J60" s="4"/>
      <c r="K60" s="5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24.75" customHeight="1" thickBot="1" x14ac:dyDescent="0.25">
      <c r="A61" s="8"/>
      <c r="B61" s="18"/>
      <c r="C61" s="19" t="s">
        <v>34</v>
      </c>
      <c r="D61" s="18" t="s">
        <v>91</v>
      </c>
      <c r="E61" s="8"/>
      <c r="F61" s="18" t="s">
        <v>36</v>
      </c>
      <c r="G61" s="18"/>
      <c r="H61" s="19">
        <v>5</v>
      </c>
      <c r="I61" s="20">
        <v>1</v>
      </c>
      <c r="J61" s="4"/>
      <c r="K61" s="50">
        <v>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24.75" customHeight="1" thickBot="1" x14ac:dyDescent="0.25">
      <c r="A62" s="8"/>
      <c r="B62" s="18"/>
      <c r="C62" s="19" t="s">
        <v>34</v>
      </c>
      <c r="D62" s="18" t="s">
        <v>92</v>
      </c>
      <c r="E62" s="8"/>
      <c r="F62" s="18"/>
      <c r="G62" s="18"/>
      <c r="H62" s="19">
        <v>5</v>
      </c>
      <c r="I62" s="20">
        <v>1</v>
      </c>
      <c r="J62" s="4"/>
      <c r="K62" s="50">
        <v>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24.75" customHeight="1" thickBot="1" x14ac:dyDescent="0.25">
      <c r="A63" s="8"/>
      <c r="B63" s="18"/>
      <c r="C63" s="19" t="s">
        <v>34</v>
      </c>
      <c r="D63" s="18" t="s">
        <v>93</v>
      </c>
      <c r="F63" s="18"/>
      <c r="G63" s="18"/>
      <c r="H63" s="19">
        <v>5</v>
      </c>
      <c r="I63" s="20">
        <v>1</v>
      </c>
      <c r="J63" s="4"/>
      <c r="K63" s="50">
        <v>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24.75" customHeight="1" thickBot="1" x14ac:dyDescent="0.25">
      <c r="A64" s="8"/>
      <c r="B64" s="18"/>
      <c r="C64" s="19" t="s">
        <v>34</v>
      </c>
      <c r="D64" s="18" t="s">
        <v>94</v>
      </c>
      <c r="E64" s="8"/>
      <c r="F64" s="18"/>
      <c r="G64" s="18"/>
      <c r="H64" s="19">
        <v>5</v>
      </c>
      <c r="I64" s="20">
        <v>1</v>
      </c>
      <c r="J64" s="4"/>
      <c r="K64" s="50">
        <v>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26.25" thickBot="1" x14ac:dyDescent="0.25">
      <c r="A65" s="8" t="s">
        <v>95</v>
      </c>
      <c r="B65" s="18" t="s">
        <v>96</v>
      </c>
      <c r="C65" s="19"/>
      <c r="D65" s="18"/>
      <c r="E65" s="8"/>
      <c r="F65" s="18"/>
      <c r="G65" s="8"/>
      <c r="H65" s="19"/>
      <c r="I65" s="20"/>
      <c r="J65" s="4"/>
      <c r="K65" s="5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3.5" thickBot="1" x14ac:dyDescent="0.25">
      <c r="A66" s="8"/>
      <c r="B66" s="18"/>
      <c r="C66" s="19" t="s">
        <v>34</v>
      </c>
      <c r="D66" s="18" t="s">
        <v>91</v>
      </c>
      <c r="F66" s="18" t="s">
        <v>36</v>
      </c>
      <c r="G66" s="18"/>
      <c r="H66" s="19">
        <v>5</v>
      </c>
      <c r="I66" s="20">
        <v>0.9</v>
      </c>
      <c r="J66" s="4"/>
      <c r="K66" s="50">
        <v>0.9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3.5" thickBot="1" x14ac:dyDescent="0.25">
      <c r="A67" s="8"/>
      <c r="B67" s="18"/>
      <c r="C67" s="19" t="s">
        <v>34</v>
      </c>
      <c r="D67" s="18" t="s">
        <v>97</v>
      </c>
      <c r="E67" s="8"/>
      <c r="F67" s="18"/>
      <c r="G67" s="8"/>
      <c r="H67" s="19">
        <v>5</v>
      </c>
      <c r="I67" s="20">
        <v>0.9</v>
      </c>
      <c r="J67" s="4"/>
      <c r="K67" s="50">
        <v>0.9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26.25" thickBot="1" x14ac:dyDescent="0.25">
      <c r="A68" s="8"/>
      <c r="B68" s="18"/>
      <c r="C68" s="19" t="s">
        <v>34</v>
      </c>
      <c r="D68" s="18" t="s">
        <v>98</v>
      </c>
      <c r="E68" s="8"/>
      <c r="F68" s="18"/>
      <c r="G68" s="8"/>
      <c r="H68" s="19">
        <v>5</v>
      </c>
      <c r="I68" s="20">
        <v>0.9</v>
      </c>
      <c r="J68" s="4"/>
      <c r="K68" s="50">
        <v>0.9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3.5" thickBot="1" x14ac:dyDescent="0.25">
      <c r="A69" s="8"/>
      <c r="B69" s="18"/>
      <c r="C69" s="19" t="s">
        <v>34</v>
      </c>
      <c r="D69" s="18" t="s">
        <v>99</v>
      </c>
      <c r="E69" s="8"/>
      <c r="F69" s="18"/>
      <c r="G69" s="8"/>
      <c r="H69" s="19">
        <v>5</v>
      </c>
      <c r="I69" s="20">
        <v>0.9</v>
      </c>
      <c r="J69" s="4"/>
      <c r="K69" s="50">
        <v>0.9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3.5" thickBot="1" x14ac:dyDescent="0.25">
      <c r="A70" s="8"/>
      <c r="B70" s="18"/>
      <c r="C70" s="19" t="s">
        <v>34</v>
      </c>
      <c r="D70" s="18" t="s">
        <v>100</v>
      </c>
      <c r="E70" s="8"/>
      <c r="F70" s="18"/>
      <c r="G70" s="8"/>
      <c r="H70" s="19">
        <v>5</v>
      </c>
      <c r="I70" s="20">
        <v>0.8</v>
      </c>
      <c r="J70" s="4"/>
      <c r="K70" s="50">
        <v>0.8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3.5" thickBot="1" x14ac:dyDescent="0.25">
      <c r="A71" s="8"/>
      <c r="B71" s="18"/>
      <c r="C71" s="19" t="s">
        <v>34</v>
      </c>
      <c r="D71" s="18" t="s">
        <v>101</v>
      </c>
      <c r="E71" s="8"/>
      <c r="F71" s="18"/>
      <c r="G71" s="8"/>
      <c r="H71" s="19">
        <v>5</v>
      </c>
      <c r="I71" s="20">
        <v>0.9</v>
      </c>
      <c r="J71" s="4"/>
      <c r="K71" s="50">
        <v>0.9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3.5" thickBot="1" x14ac:dyDescent="0.25">
      <c r="A72" s="8"/>
      <c r="B72" s="18"/>
      <c r="C72" s="19" t="s">
        <v>34</v>
      </c>
      <c r="D72" s="18" t="s">
        <v>102</v>
      </c>
      <c r="E72" s="8"/>
      <c r="F72" s="18"/>
      <c r="G72" s="8"/>
      <c r="H72" s="19">
        <v>5</v>
      </c>
      <c r="I72" s="20">
        <v>0.9</v>
      </c>
      <c r="J72" s="4"/>
      <c r="K72" s="50">
        <v>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3.5" thickBot="1" x14ac:dyDescent="0.25">
      <c r="A73" s="8"/>
      <c r="B73" s="18"/>
      <c r="C73" s="19" t="s">
        <v>34</v>
      </c>
      <c r="D73" s="18" t="s">
        <v>103</v>
      </c>
      <c r="E73" s="8"/>
      <c r="F73" s="18" t="s">
        <v>36</v>
      </c>
      <c r="G73" s="8"/>
      <c r="H73" s="19">
        <v>5</v>
      </c>
      <c r="I73" s="20">
        <v>1</v>
      </c>
      <c r="J73" s="4"/>
      <c r="K73" s="50">
        <v>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3.5" thickBot="1" x14ac:dyDescent="0.25">
      <c r="A74" s="8"/>
      <c r="B74" s="18"/>
      <c r="C74" s="19" t="s">
        <v>34</v>
      </c>
      <c r="D74" s="18" t="s">
        <v>104</v>
      </c>
      <c r="E74" s="8"/>
      <c r="F74" s="18"/>
      <c r="G74" s="8"/>
      <c r="H74" s="19">
        <v>5</v>
      </c>
      <c r="I74" s="20">
        <v>1</v>
      </c>
      <c r="J74" s="4"/>
      <c r="K74" s="50">
        <v>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3.5" thickBot="1" x14ac:dyDescent="0.25">
      <c r="A75" s="8"/>
      <c r="B75" s="18"/>
      <c r="C75" s="19" t="s">
        <v>34</v>
      </c>
      <c r="D75" s="18" t="s">
        <v>105</v>
      </c>
      <c r="E75" s="8"/>
      <c r="F75" s="18" t="s">
        <v>36</v>
      </c>
      <c r="G75" s="8"/>
      <c r="H75" s="19">
        <v>5</v>
      </c>
      <c r="I75" s="20">
        <v>0.8</v>
      </c>
      <c r="J75" s="4"/>
      <c r="K75" s="50">
        <v>0.8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26.25" thickBot="1" x14ac:dyDescent="0.25">
      <c r="A76" s="8" t="s">
        <v>106</v>
      </c>
      <c r="B76" s="18" t="s">
        <v>107</v>
      </c>
      <c r="C76" s="19"/>
      <c r="D76" s="18"/>
      <c r="E76" s="8"/>
      <c r="F76" s="18"/>
      <c r="G76" s="18"/>
      <c r="H76" s="19"/>
      <c r="I76" s="20"/>
      <c r="J76" s="4"/>
      <c r="K76" s="50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39" thickBot="1" x14ac:dyDescent="0.25">
      <c r="A77" s="8"/>
      <c r="B77" s="18"/>
      <c r="C77" s="19" t="s">
        <v>34</v>
      </c>
      <c r="D77" s="18" t="s">
        <v>108</v>
      </c>
      <c r="E77" s="8"/>
      <c r="F77" s="18"/>
      <c r="G77" s="18"/>
      <c r="H77" s="19">
        <v>6</v>
      </c>
      <c r="I77" s="20">
        <v>1</v>
      </c>
      <c r="J77" s="4"/>
      <c r="K77" s="50">
        <v>1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42" customHeight="1" thickBot="1" x14ac:dyDescent="0.25">
      <c r="A78" s="8"/>
      <c r="B78" s="18"/>
      <c r="C78" s="19" t="s">
        <v>34</v>
      </c>
      <c r="D78" s="18" t="s">
        <v>109</v>
      </c>
      <c r="E78" s="8"/>
      <c r="F78" s="18"/>
      <c r="G78" s="18"/>
      <c r="H78" s="19">
        <v>2</v>
      </c>
      <c r="I78" s="20">
        <v>0.6</v>
      </c>
      <c r="J78" s="4"/>
      <c r="K78" s="50">
        <v>0.6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52.5" customHeight="1" thickBot="1" x14ac:dyDescent="0.25">
      <c r="A79" s="8"/>
      <c r="B79" s="18"/>
      <c r="C79" s="19" t="s">
        <v>34</v>
      </c>
      <c r="D79" s="18" t="s">
        <v>110</v>
      </c>
      <c r="E79" s="8"/>
      <c r="F79" s="18" t="s">
        <v>111</v>
      </c>
      <c r="G79" s="18"/>
      <c r="H79" s="19">
        <v>3</v>
      </c>
      <c r="I79" s="20">
        <v>0.8</v>
      </c>
      <c r="J79" s="4"/>
      <c r="K79" s="50">
        <v>0.8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3.5" thickBot="1" x14ac:dyDescent="0.25">
      <c r="A80" s="8" t="s">
        <v>112</v>
      </c>
      <c r="B80" s="18" t="s">
        <v>113</v>
      </c>
      <c r="C80" s="19"/>
      <c r="D80" s="18"/>
      <c r="E80" s="8"/>
      <c r="F80" s="18"/>
      <c r="G80" s="18"/>
      <c r="H80" s="19"/>
      <c r="I80" s="20"/>
      <c r="J80" s="4"/>
      <c r="K80" s="5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3.5" thickBot="1" x14ac:dyDescent="0.25">
      <c r="A81" s="8"/>
      <c r="B81" s="18"/>
      <c r="C81" s="19" t="s">
        <v>34</v>
      </c>
      <c r="D81" s="18" t="s">
        <v>114</v>
      </c>
      <c r="E81" s="8"/>
      <c r="F81" s="18" t="s">
        <v>115</v>
      </c>
      <c r="G81" s="18"/>
      <c r="H81" s="19">
        <v>3</v>
      </c>
      <c r="I81" s="20">
        <v>0.3</v>
      </c>
      <c r="J81" s="4"/>
      <c r="K81" s="50">
        <v>0.3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3.5" thickBot="1" x14ac:dyDescent="0.25">
      <c r="A82" s="8"/>
      <c r="B82" s="18"/>
      <c r="C82" s="19" t="s">
        <v>34</v>
      </c>
      <c r="D82" s="18" t="s">
        <v>116</v>
      </c>
      <c r="E82" s="8"/>
      <c r="F82" s="18" t="s">
        <v>115</v>
      </c>
      <c r="G82" s="18"/>
      <c r="H82" s="19">
        <v>3</v>
      </c>
      <c r="I82" s="20">
        <v>0.3</v>
      </c>
      <c r="J82" s="4"/>
      <c r="K82" s="50">
        <v>0.3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3.5" thickBot="1" x14ac:dyDescent="0.25">
      <c r="A83" s="8"/>
      <c r="B83" s="18"/>
      <c r="C83" s="19" t="s">
        <v>34</v>
      </c>
      <c r="D83" s="18" t="s">
        <v>117</v>
      </c>
      <c r="E83" s="8"/>
      <c r="F83" s="18" t="s">
        <v>115</v>
      </c>
      <c r="G83" s="18"/>
      <c r="H83" s="19">
        <v>3</v>
      </c>
      <c r="I83" s="20">
        <v>1</v>
      </c>
      <c r="J83" s="4"/>
      <c r="K83" s="50">
        <v>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3.5" thickBot="1" x14ac:dyDescent="0.25">
      <c r="A84" s="8"/>
      <c r="B84" s="18"/>
      <c r="C84" s="19" t="s">
        <v>34</v>
      </c>
      <c r="D84" s="18" t="s">
        <v>118</v>
      </c>
      <c r="E84" s="8"/>
      <c r="F84" s="18" t="s">
        <v>115</v>
      </c>
      <c r="G84" s="18"/>
      <c r="H84" s="19">
        <v>3</v>
      </c>
      <c r="I84" s="20">
        <v>0.3</v>
      </c>
      <c r="J84" s="4"/>
      <c r="K84" s="50">
        <v>0.3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3.5" thickBot="1" x14ac:dyDescent="0.25">
      <c r="A85" s="8"/>
      <c r="B85" s="18"/>
      <c r="C85" s="19" t="s">
        <v>34</v>
      </c>
      <c r="D85" s="18" t="s">
        <v>119</v>
      </c>
      <c r="E85" s="8"/>
      <c r="F85" s="18" t="s">
        <v>115</v>
      </c>
      <c r="G85" s="18"/>
      <c r="H85" s="19">
        <v>3</v>
      </c>
      <c r="I85" s="20">
        <v>0.3</v>
      </c>
      <c r="J85" s="4"/>
      <c r="K85" s="50">
        <v>0.3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3.5" thickBot="1" x14ac:dyDescent="0.25">
      <c r="A86" s="8"/>
      <c r="B86" s="18"/>
      <c r="C86" s="19" t="s">
        <v>34</v>
      </c>
      <c r="D86" s="18" t="s">
        <v>120</v>
      </c>
      <c r="E86" s="8"/>
      <c r="F86" s="18" t="s">
        <v>115</v>
      </c>
      <c r="G86" s="18"/>
      <c r="H86" s="19">
        <v>3</v>
      </c>
      <c r="I86" s="20">
        <v>1</v>
      </c>
      <c r="J86" s="4"/>
      <c r="K86" s="50">
        <v>1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3.5" thickBot="1" x14ac:dyDescent="0.25">
      <c r="A87" s="8"/>
      <c r="B87" s="18"/>
      <c r="C87" s="19" t="s">
        <v>34</v>
      </c>
      <c r="D87" s="18" t="s">
        <v>121</v>
      </c>
      <c r="E87" s="8"/>
      <c r="F87" s="18" t="s">
        <v>115</v>
      </c>
      <c r="G87" s="18"/>
      <c r="H87" s="19">
        <v>3</v>
      </c>
      <c r="I87" s="20">
        <v>1</v>
      </c>
      <c r="J87" s="4"/>
      <c r="K87" s="50">
        <v>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3.5" thickBot="1" x14ac:dyDescent="0.25">
      <c r="A88" s="8"/>
      <c r="B88" s="18"/>
      <c r="C88" s="19" t="s">
        <v>34</v>
      </c>
      <c r="D88" s="18" t="s">
        <v>122</v>
      </c>
      <c r="E88" s="8"/>
      <c r="F88" s="18" t="s">
        <v>115</v>
      </c>
      <c r="G88" s="18"/>
      <c r="H88" s="19">
        <v>3</v>
      </c>
      <c r="I88" s="20">
        <v>1</v>
      </c>
      <c r="J88" s="4"/>
      <c r="K88" s="50">
        <v>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">
      <c r="A89" s="13"/>
      <c r="B89" s="13"/>
      <c r="C89" s="19"/>
      <c r="D89" s="18"/>
      <c r="E89" s="8"/>
      <c r="F89" s="18"/>
      <c r="G89" s="18"/>
      <c r="H89" s="25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51" x14ac:dyDescent="0.2">
      <c r="A90" s="21" t="s">
        <v>22</v>
      </c>
      <c r="B90" s="21" t="s">
        <v>23</v>
      </c>
      <c r="C90" s="15" t="s">
        <v>24</v>
      </c>
      <c r="D90" s="21" t="s">
        <v>25</v>
      </c>
      <c r="E90" s="21" t="s">
        <v>26</v>
      </c>
      <c r="F90" s="21" t="s">
        <v>27</v>
      </c>
      <c r="G90" s="21" t="s">
        <v>28</v>
      </c>
      <c r="H90" s="21" t="s">
        <v>5</v>
      </c>
      <c r="I90" s="22" t="s">
        <v>29</v>
      </c>
      <c r="J90" s="23" t="s">
        <v>123</v>
      </c>
      <c r="K90" s="23" t="s">
        <v>31</v>
      </c>
      <c r="L90" s="24">
        <f>IFERROR(SUM($I$90:$I$129), 0)</f>
        <v>6.9999999999999991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51" x14ac:dyDescent="0.2">
      <c r="A91" s="8" t="s">
        <v>124</v>
      </c>
      <c r="B91" s="18" t="s">
        <v>125</v>
      </c>
      <c r="C91" s="19"/>
      <c r="D91" s="18"/>
      <c r="E91" s="8"/>
      <c r="F91" s="18"/>
      <c r="G91" s="18"/>
      <c r="H91" s="19"/>
      <c r="I91" s="20"/>
      <c r="J91" s="4"/>
      <c r="K91" s="51"/>
      <c r="L91" s="43">
        <f>SUM(K92:K125)</f>
        <v>6.8</v>
      </c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25.5" x14ac:dyDescent="0.2">
      <c r="A92" s="8"/>
      <c r="B92" s="18"/>
      <c r="C92" s="19" t="s">
        <v>34</v>
      </c>
      <c r="D92" s="18" t="s">
        <v>126</v>
      </c>
      <c r="E92" s="8"/>
      <c r="F92" s="18"/>
      <c r="G92" s="18"/>
      <c r="H92" s="19">
        <v>5</v>
      </c>
      <c r="I92" s="20">
        <v>0.5</v>
      </c>
      <c r="J92" s="4"/>
      <c r="K92" s="52">
        <f>I92</f>
        <v>0.5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0" customHeight="1" x14ac:dyDescent="0.2">
      <c r="A93" s="8"/>
      <c r="B93" s="18"/>
      <c r="C93" s="19" t="s">
        <v>34</v>
      </c>
      <c r="D93" s="18" t="s">
        <v>127</v>
      </c>
      <c r="E93" s="8"/>
      <c r="F93" s="18"/>
      <c r="G93" s="18"/>
      <c r="H93" s="19">
        <v>5</v>
      </c>
      <c r="I93" s="20">
        <v>0.2</v>
      </c>
      <c r="J93" s="4"/>
      <c r="K93" s="52">
        <f t="shared" ref="K93:K122" si="1">I93</f>
        <v>0.2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25.5" x14ac:dyDescent="0.2">
      <c r="A94" s="8"/>
      <c r="B94" s="18"/>
      <c r="C94" s="19" t="s">
        <v>34</v>
      </c>
      <c r="D94" s="18" t="s">
        <v>128</v>
      </c>
      <c r="E94" s="8"/>
      <c r="F94" s="18"/>
      <c r="G94" s="18"/>
      <c r="H94" s="19">
        <v>5</v>
      </c>
      <c r="I94" s="20">
        <v>0.5</v>
      </c>
      <c r="J94" s="4"/>
      <c r="K94" s="52">
        <f t="shared" si="1"/>
        <v>0.5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8.25" x14ac:dyDescent="0.2">
      <c r="A95" s="8"/>
      <c r="B95" s="18"/>
      <c r="C95" s="19" t="s">
        <v>34</v>
      </c>
      <c r="D95" s="18" t="s">
        <v>129</v>
      </c>
      <c r="E95" s="8"/>
      <c r="F95" s="18"/>
      <c r="G95" s="18"/>
      <c r="H95" s="19">
        <v>5</v>
      </c>
      <c r="I95" s="20">
        <v>0.3</v>
      </c>
      <c r="J95" s="4"/>
      <c r="K95" s="52">
        <f t="shared" si="1"/>
        <v>0.3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8.25" x14ac:dyDescent="0.2">
      <c r="A96" s="8"/>
      <c r="B96" s="18"/>
      <c r="C96" s="19" t="s">
        <v>34</v>
      </c>
      <c r="D96" s="18" t="s">
        <v>130</v>
      </c>
      <c r="E96" s="8"/>
      <c r="F96" s="18"/>
      <c r="G96" s="18"/>
      <c r="H96" s="19">
        <v>5</v>
      </c>
      <c r="I96" s="20">
        <v>0.4</v>
      </c>
      <c r="J96" s="4"/>
      <c r="K96" s="52">
        <f t="shared" si="1"/>
        <v>0.4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25.5" x14ac:dyDescent="0.2">
      <c r="A97" s="8"/>
      <c r="B97" s="18"/>
      <c r="C97" s="19" t="s">
        <v>34</v>
      </c>
      <c r="D97" s="18" t="s">
        <v>131</v>
      </c>
      <c r="E97" s="8"/>
      <c r="F97" s="18"/>
      <c r="G97" s="18"/>
      <c r="H97" s="19">
        <v>5</v>
      </c>
      <c r="I97" s="20">
        <v>0.5</v>
      </c>
      <c r="J97" s="4"/>
      <c r="K97" s="52">
        <f t="shared" si="1"/>
        <v>0.5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51" x14ac:dyDescent="0.2">
      <c r="A98" s="8"/>
      <c r="B98" s="18"/>
      <c r="C98" s="19" t="s">
        <v>34</v>
      </c>
      <c r="D98" s="18" t="s">
        <v>132</v>
      </c>
      <c r="E98" s="8"/>
      <c r="F98" s="18"/>
      <c r="G98" s="18"/>
      <c r="H98" s="19">
        <v>5</v>
      </c>
      <c r="I98" s="20">
        <v>0.5</v>
      </c>
      <c r="J98" s="4"/>
      <c r="K98" s="52">
        <f t="shared" si="1"/>
        <v>0.5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25.5" x14ac:dyDescent="0.2">
      <c r="A99" s="8"/>
      <c r="B99" s="18"/>
      <c r="C99" s="19" t="s">
        <v>34</v>
      </c>
      <c r="D99" s="18" t="s">
        <v>133</v>
      </c>
      <c r="E99" s="8"/>
      <c r="F99" s="18"/>
      <c r="G99" s="18"/>
      <c r="H99" s="19">
        <v>5</v>
      </c>
      <c r="I99" s="20">
        <v>0.2</v>
      </c>
      <c r="J99" s="4"/>
      <c r="K99" s="52">
        <f t="shared" si="1"/>
        <v>0.2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25.5" x14ac:dyDescent="0.2">
      <c r="A100" s="8" t="s">
        <v>134</v>
      </c>
      <c r="B100" s="18" t="s">
        <v>135</v>
      </c>
      <c r="C100" s="19"/>
      <c r="D100" s="18"/>
      <c r="E100" s="8"/>
      <c r="F100" s="18"/>
      <c r="G100" s="18"/>
      <c r="H100" s="19"/>
      <c r="I100" s="20"/>
      <c r="J100" s="4"/>
      <c r="K100" s="52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38.25" x14ac:dyDescent="0.2">
      <c r="A101" s="8"/>
      <c r="B101" s="18"/>
      <c r="C101" s="19" t="s">
        <v>34</v>
      </c>
      <c r="D101" s="18" t="s">
        <v>136</v>
      </c>
      <c r="E101" s="8"/>
      <c r="F101" s="18" t="s">
        <v>137</v>
      </c>
      <c r="G101" s="18"/>
      <c r="H101" s="19">
        <v>5</v>
      </c>
      <c r="I101" s="20">
        <v>0.5</v>
      </c>
      <c r="J101" s="4"/>
      <c r="K101" s="52">
        <f t="shared" si="1"/>
        <v>0.5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">
      <c r="A102" s="8"/>
      <c r="B102" s="18"/>
      <c r="C102" s="19" t="s">
        <v>34</v>
      </c>
      <c r="D102" s="18" t="s">
        <v>138</v>
      </c>
      <c r="E102" s="8"/>
      <c r="F102" s="18" t="s">
        <v>139</v>
      </c>
      <c r="G102" s="18"/>
      <c r="H102" s="19">
        <v>5</v>
      </c>
      <c r="I102" s="20">
        <v>0.5</v>
      </c>
      <c r="J102" s="4"/>
      <c r="K102" s="52">
        <f t="shared" si="1"/>
        <v>0.5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">
      <c r="A103" s="8"/>
      <c r="B103" s="18"/>
      <c r="C103" s="19" t="s">
        <v>34</v>
      </c>
      <c r="D103" s="18" t="s">
        <v>140</v>
      </c>
      <c r="E103" s="8"/>
      <c r="F103" s="18" t="s">
        <v>139</v>
      </c>
      <c r="G103" s="18"/>
      <c r="H103" s="19">
        <v>5</v>
      </c>
      <c r="I103" s="20">
        <v>0.1</v>
      </c>
      <c r="J103" s="4"/>
      <c r="K103" s="52">
        <f t="shared" si="1"/>
        <v>0.1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">
      <c r="A104" s="8"/>
      <c r="B104" s="18"/>
      <c r="C104" s="19" t="s">
        <v>53</v>
      </c>
      <c r="D104" s="18" t="s">
        <v>141</v>
      </c>
      <c r="E104" s="8"/>
      <c r="F104" s="18"/>
      <c r="G104" s="18"/>
      <c r="H104" s="19">
        <v>5</v>
      </c>
      <c r="I104" s="20">
        <v>0.3</v>
      </c>
      <c r="J104" s="4"/>
      <c r="K104" s="52">
        <f>0.2</f>
        <v>0.2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">
      <c r="A105" s="8"/>
      <c r="B105" s="18"/>
      <c r="C105" s="19"/>
      <c r="D105" s="18"/>
      <c r="E105" s="8">
        <v>0</v>
      </c>
      <c r="F105" s="18" t="s">
        <v>142</v>
      </c>
      <c r="G105" s="18"/>
      <c r="H105" s="19"/>
      <c r="I105" s="20"/>
      <c r="J105" s="4"/>
      <c r="K105" s="52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25.5" x14ac:dyDescent="0.2">
      <c r="A106" s="8"/>
      <c r="B106" s="18"/>
      <c r="C106" s="19"/>
      <c r="D106" s="18"/>
      <c r="E106" s="8">
        <v>1</v>
      </c>
      <c r="F106" s="18" t="s">
        <v>143</v>
      </c>
      <c r="G106" s="18"/>
      <c r="H106" s="19"/>
      <c r="I106" s="20"/>
      <c r="J106" s="4"/>
      <c r="K106" s="52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25.5" x14ac:dyDescent="0.2">
      <c r="A107" s="8"/>
      <c r="B107" s="18"/>
      <c r="C107" s="19"/>
      <c r="D107" s="18"/>
      <c r="E107" s="8">
        <v>2</v>
      </c>
      <c r="F107" s="18" t="s">
        <v>144</v>
      </c>
      <c r="G107" s="18"/>
      <c r="H107" s="19"/>
      <c r="I107" s="20"/>
      <c r="J107" s="4"/>
      <c r="K107" s="52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">
      <c r="A108" s="8"/>
      <c r="B108" s="18"/>
      <c r="C108" s="19"/>
      <c r="D108" s="18"/>
      <c r="E108" s="8">
        <v>3</v>
      </c>
      <c r="F108" s="18" t="s">
        <v>145</v>
      </c>
      <c r="G108" s="18"/>
      <c r="H108" s="19"/>
      <c r="I108" s="20"/>
      <c r="J108" s="4"/>
      <c r="K108" s="5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25.5" x14ac:dyDescent="0.2">
      <c r="A109" s="8" t="s">
        <v>146</v>
      </c>
      <c r="B109" s="18" t="s">
        <v>147</v>
      </c>
      <c r="C109" s="19"/>
      <c r="D109" s="18"/>
      <c r="E109" s="8"/>
      <c r="F109" s="18"/>
      <c r="G109" s="18"/>
      <c r="H109" s="19"/>
      <c r="I109" s="20"/>
      <c r="J109" s="4"/>
      <c r="K109" s="52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25.5" x14ac:dyDescent="0.2">
      <c r="A110" s="8"/>
      <c r="B110" s="18"/>
      <c r="C110" s="19" t="s">
        <v>34</v>
      </c>
      <c r="D110" s="18" t="s">
        <v>148</v>
      </c>
      <c r="E110" s="8"/>
      <c r="F110" s="18" t="s">
        <v>149</v>
      </c>
      <c r="G110" s="18"/>
      <c r="H110" s="19">
        <v>1</v>
      </c>
      <c r="I110" s="20">
        <v>0.5</v>
      </c>
      <c r="J110" s="4"/>
      <c r="K110" s="52">
        <f t="shared" si="1"/>
        <v>0.5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">
      <c r="A111" s="8"/>
      <c r="B111" s="18"/>
      <c r="C111" s="19" t="s">
        <v>34</v>
      </c>
      <c r="D111" s="18" t="s">
        <v>150</v>
      </c>
      <c r="E111" s="8"/>
      <c r="F111" s="18"/>
      <c r="G111" s="18"/>
      <c r="H111" s="19">
        <v>3</v>
      </c>
      <c r="I111" s="20">
        <v>0.5</v>
      </c>
      <c r="J111" s="4"/>
      <c r="K111" s="52">
        <f t="shared" si="1"/>
        <v>0.5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25.5" x14ac:dyDescent="0.2">
      <c r="A112" s="8" t="s">
        <v>151</v>
      </c>
      <c r="B112" s="18" t="s">
        <v>152</v>
      </c>
      <c r="C112" s="19"/>
      <c r="D112" s="18"/>
      <c r="E112" s="8"/>
      <c r="F112" s="18"/>
      <c r="G112" s="18"/>
      <c r="H112" s="19"/>
      <c r="I112" s="20"/>
      <c r="J112" s="4"/>
      <c r="K112" s="5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25.5" x14ac:dyDescent="0.2">
      <c r="A113" s="8"/>
      <c r="B113" s="18"/>
      <c r="C113" s="19" t="s">
        <v>34</v>
      </c>
      <c r="D113" s="18" t="s">
        <v>153</v>
      </c>
      <c r="E113" s="8"/>
      <c r="F113" s="18"/>
      <c r="G113" s="18"/>
      <c r="H113" s="19">
        <v>3</v>
      </c>
      <c r="I113" s="20">
        <v>0.2</v>
      </c>
      <c r="J113" s="4"/>
      <c r="K113" s="52">
        <f t="shared" si="1"/>
        <v>0.2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25.5" x14ac:dyDescent="0.2">
      <c r="A114" s="8"/>
      <c r="B114" s="18"/>
      <c r="C114" s="19" t="s">
        <v>34</v>
      </c>
      <c r="D114" s="18" t="s">
        <v>154</v>
      </c>
      <c r="E114" s="8"/>
      <c r="F114" s="18"/>
      <c r="G114" s="18"/>
      <c r="H114" s="19">
        <v>3</v>
      </c>
      <c r="I114" s="20">
        <v>0.2</v>
      </c>
      <c r="J114" s="4"/>
      <c r="K114" s="52">
        <f t="shared" si="1"/>
        <v>0.2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25.5" x14ac:dyDescent="0.2">
      <c r="A115" s="8"/>
      <c r="B115" s="18"/>
      <c r="C115" s="19" t="s">
        <v>53</v>
      </c>
      <c r="D115" s="18" t="s">
        <v>155</v>
      </c>
      <c r="E115" s="8"/>
      <c r="F115" s="18"/>
      <c r="G115" s="18"/>
      <c r="H115" s="19">
        <v>3</v>
      </c>
      <c r="I115" s="20">
        <v>0.5</v>
      </c>
      <c r="J115" s="4"/>
      <c r="K115" s="52">
        <f t="shared" si="1"/>
        <v>0.5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">
      <c r="A116" s="8"/>
      <c r="B116" s="18"/>
      <c r="C116" s="19"/>
      <c r="D116" s="18"/>
      <c r="E116" s="8">
        <v>0</v>
      </c>
      <c r="F116" s="18" t="s">
        <v>156</v>
      </c>
      <c r="G116" s="18"/>
      <c r="H116" s="19"/>
      <c r="I116" s="20"/>
      <c r="J116" s="4"/>
      <c r="K116" s="52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38.25" x14ac:dyDescent="0.2">
      <c r="A117" s="8"/>
      <c r="B117" s="18"/>
      <c r="C117" s="19"/>
      <c r="D117" s="18"/>
      <c r="E117" s="8">
        <v>1</v>
      </c>
      <c r="F117" s="18" t="s">
        <v>157</v>
      </c>
      <c r="G117" s="18"/>
      <c r="H117" s="19"/>
      <c r="I117" s="20"/>
      <c r="J117" s="4"/>
      <c r="K117" s="5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63.75" x14ac:dyDescent="0.2">
      <c r="A118" s="8"/>
      <c r="B118" s="18"/>
      <c r="C118" s="19"/>
      <c r="D118" s="18"/>
      <c r="E118" s="8">
        <v>2</v>
      </c>
      <c r="F118" s="18" t="s">
        <v>158</v>
      </c>
      <c r="G118" s="18"/>
      <c r="H118" s="19"/>
      <c r="I118" s="20"/>
      <c r="J118" s="4"/>
      <c r="K118" s="5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89.25" x14ac:dyDescent="0.2">
      <c r="A119" s="8"/>
      <c r="B119" s="18"/>
      <c r="C119" s="19"/>
      <c r="D119" s="18"/>
      <c r="E119" s="8">
        <v>3</v>
      </c>
      <c r="F119" s="18" t="s">
        <v>159</v>
      </c>
      <c r="G119" s="18"/>
      <c r="H119" s="19"/>
      <c r="I119" s="20"/>
      <c r="J119" s="4"/>
      <c r="K119" s="5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25.5" x14ac:dyDescent="0.2">
      <c r="A120" s="8" t="s">
        <v>160</v>
      </c>
      <c r="B120" s="18" t="s">
        <v>161</v>
      </c>
      <c r="C120" s="19"/>
      <c r="D120" s="18"/>
      <c r="E120" s="8"/>
      <c r="F120" s="18"/>
      <c r="G120" s="18"/>
      <c r="H120" s="19"/>
      <c r="I120" s="20"/>
      <c r="J120" s="4"/>
      <c r="K120" s="52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">
      <c r="A121" s="8"/>
      <c r="B121" s="18"/>
      <c r="C121" s="19" t="s">
        <v>34</v>
      </c>
      <c r="D121" s="18" t="s">
        <v>162</v>
      </c>
      <c r="E121" s="8"/>
      <c r="F121" s="18"/>
      <c r="G121" s="18"/>
      <c r="H121" s="19">
        <v>3</v>
      </c>
      <c r="I121" s="20">
        <v>0.1</v>
      </c>
      <c r="J121" s="4"/>
      <c r="K121" s="52">
        <f t="shared" si="1"/>
        <v>0.1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25.5" x14ac:dyDescent="0.2">
      <c r="A122" s="8"/>
      <c r="B122" s="18"/>
      <c r="C122" s="19" t="s">
        <v>34</v>
      </c>
      <c r="D122" s="18" t="s">
        <v>163</v>
      </c>
      <c r="E122" s="8"/>
      <c r="F122" s="18" t="s">
        <v>164</v>
      </c>
      <c r="G122" s="18"/>
      <c r="H122" s="19">
        <v>3</v>
      </c>
      <c r="I122" s="20">
        <v>0.2</v>
      </c>
      <c r="J122" s="4"/>
      <c r="K122" s="52">
        <f t="shared" si="1"/>
        <v>0.2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36.75" customHeight="1" x14ac:dyDescent="0.2">
      <c r="A123" s="8"/>
      <c r="B123" s="18"/>
      <c r="C123" s="19" t="s">
        <v>53</v>
      </c>
      <c r="D123" s="18" t="s">
        <v>165</v>
      </c>
      <c r="E123" s="8"/>
      <c r="F123" s="18"/>
      <c r="G123" s="18"/>
      <c r="H123" s="19">
        <v>3</v>
      </c>
      <c r="I123" s="20">
        <v>0.3</v>
      </c>
      <c r="J123" s="4"/>
      <c r="K123" s="52">
        <f>0.2</f>
        <v>0.2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">
      <c r="A124" s="8"/>
      <c r="B124" s="18"/>
      <c r="C124" s="19"/>
      <c r="D124" s="18"/>
      <c r="E124" s="8">
        <v>0</v>
      </c>
      <c r="F124" s="18" t="s">
        <v>166</v>
      </c>
      <c r="G124" s="18"/>
      <c r="H124" s="19"/>
      <c r="I124" s="20"/>
      <c r="J124" s="4"/>
      <c r="K124" s="5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25.5" x14ac:dyDescent="0.2">
      <c r="A125" s="8"/>
      <c r="B125" s="18"/>
      <c r="C125" s="19"/>
      <c r="D125" s="18"/>
      <c r="E125" s="8">
        <v>1</v>
      </c>
      <c r="F125" s="18" t="s">
        <v>167</v>
      </c>
      <c r="G125" s="18"/>
      <c r="H125" s="19"/>
      <c r="I125" s="20"/>
      <c r="J125" s="4"/>
      <c r="K125" s="5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">
      <c r="A126" s="8"/>
      <c r="B126" s="18"/>
      <c r="C126" s="19"/>
      <c r="D126" s="18"/>
      <c r="E126" s="8">
        <v>2</v>
      </c>
      <c r="F126" s="18" t="s">
        <v>168</v>
      </c>
      <c r="G126" s="18"/>
      <c r="H126" s="19"/>
      <c r="I126" s="20"/>
      <c r="J126" s="4"/>
      <c r="K126" s="5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25.5" x14ac:dyDescent="0.2">
      <c r="A127" s="8"/>
      <c r="B127" s="18"/>
      <c r="C127" s="19"/>
      <c r="D127" s="18"/>
      <c r="E127" s="8">
        <v>3</v>
      </c>
      <c r="F127" s="18" t="s">
        <v>169</v>
      </c>
      <c r="G127" s="18"/>
      <c r="H127" s="19"/>
      <c r="I127" s="20"/>
      <c r="J127" s="4"/>
      <c r="K127" s="5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">
      <c r="A128" s="13"/>
      <c r="B128" s="13"/>
      <c r="C128" s="19"/>
      <c r="D128" s="18"/>
      <c r="E128" s="8"/>
      <c r="F128" s="18"/>
      <c r="G128" s="18"/>
      <c r="H128" s="25"/>
      <c r="I128" s="20"/>
      <c r="J128" s="4"/>
      <c r="K128" s="5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51" x14ac:dyDescent="0.2">
      <c r="A129" s="21" t="s">
        <v>22</v>
      </c>
      <c r="B129" s="21" t="s">
        <v>23</v>
      </c>
      <c r="C129" s="15" t="s">
        <v>24</v>
      </c>
      <c r="D129" s="21" t="s">
        <v>25</v>
      </c>
      <c r="E129" s="21" t="s">
        <v>26</v>
      </c>
      <c r="F129" s="21" t="s">
        <v>27</v>
      </c>
      <c r="G129" s="21" t="s">
        <v>28</v>
      </c>
      <c r="H129" s="21" t="s">
        <v>5</v>
      </c>
      <c r="I129" s="22" t="s">
        <v>29</v>
      </c>
      <c r="J129" s="23" t="s">
        <v>170</v>
      </c>
      <c r="K129" s="23" t="s">
        <v>31</v>
      </c>
      <c r="L129" s="24">
        <f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">
      <c r="A130" s="8" t="s">
        <v>171</v>
      </c>
      <c r="B130" s="18" t="s">
        <v>172</v>
      </c>
      <c r="C130" s="19"/>
      <c r="D130" s="18"/>
      <c r="E130" s="8"/>
      <c r="F130" s="18"/>
      <c r="G130" s="18"/>
      <c r="H130" s="19"/>
      <c r="I130" s="20"/>
      <c r="J130" s="4"/>
      <c r="K130" s="51"/>
      <c r="L130" s="43">
        <f>SUM(K131:K138)</f>
        <v>5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25.5" x14ac:dyDescent="0.2">
      <c r="A131" s="8"/>
      <c r="B131" s="18"/>
      <c r="C131" s="19" t="s">
        <v>34</v>
      </c>
      <c r="D131" s="18" t="s">
        <v>173</v>
      </c>
      <c r="E131" s="8"/>
      <c r="F131" s="18"/>
      <c r="G131" s="18"/>
      <c r="H131" s="19">
        <v>2</v>
      </c>
      <c r="I131" s="20">
        <v>0.5</v>
      </c>
      <c r="J131" s="4"/>
      <c r="K131" s="52">
        <f>I131</f>
        <v>0.5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25.5" x14ac:dyDescent="0.2">
      <c r="A132" s="8"/>
      <c r="B132" s="18"/>
      <c r="C132" s="19" t="s">
        <v>34</v>
      </c>
      <c r="D132" s="18" t="s">
        <v>174</v>
      </c>
      <c r="E132" s="8"/>
      <c r="F132" s="18" t="s">
        <v>175</v>
      </c>
      <c r="G132" s="18"/>
      <c r="H132" s="19">
        <v>2</v>
      </c>
      <c r="I132" s="20">
        <v>0.5</v>
      </c>
      <c r="J132" s="4"/>
      <c r="K132" s="52">
        <f t="shared" ref="K132:K138" si="2">I132</f>
        <v>0.5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">
      <c r="A133" s="8"/>
      <c r="B133" s="18"/>
      <c r="C133" s="19" t="s">
        <v>53</v>
      </c>
      <c r="D133" s="18" t="s">
        <v>176</v>
      </c>
      <c r="E133" s="8"/>
      <c r="F133" s="18"/>
      <c r="G133" s="18"/>
      <c r="H133" s="19">
        <v>2</v>
      </c>
      <c r="I133" s="20">
        <v>2</v>
      </c>
      <c r="J133" s="4"/>
      <c r="K133" s="52">
        <f t="shared" si="2"/>
        <v>2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51" x14ac:dyDescent="0.2">
      <c r="A134" s="8"/>
      <c r="B134" s="18"/>
      <c r="C134" s="19"/>
      <c r="D134" s="18"/>
      <c r="E134" s="8">
        <v>0</v>
      </c>
      <c r="F134" s="18" t="s">
        <v>177</v>
      </c>
      <c r="G134" s="18"/>
      <c r="H134" s="19"/>
      <c r="I134" s="20"/>
      <c r="J134" s="4"/>
      <c r="K134" s="52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38.25" x14ac:dyDescent="0.2">
      <c r="A135" s="8"/>
      <c r="B135" s="18"/>
      <c r="C135" s="19"/>
      <c r="D135" s="18"/>
      <c r="E135" s="8">
        <v>1</v>
      </c>
      <c r="F135" s="18" t="s">
        <v>178</v>
      </c>
      <c r="G135" s="18"/>
      <c r="H135" s="19"/>
      <c r="I135" s="20"/>
      <c r="J135" s="4"/>
      <c r="K135" s="52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51" x14ac:dyDescent="0.2">
      <c r="A136" s="8"/>
      <c r="B136" s="18"/>
      <c r="C136" s="19"/>
      <c r="D136" s="18"/>
      <c r="E136" s="8">
        <v>2</v>
      </c>
      <c r="F136" s="18" t="s">
        <v>179</v>
      </c>
      <c r="G136" s="18"/>
      <c r="H136" s="19"/>
      <c r="I136" s="20"/>
      <c r="J136" s="4"/>
      <c r="K136" s="52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">
      <c r="A137" s="8"/>
      <c r="B137" s="18"/>
      <c r="C137" s="19"/>
      <c r="D137" s="18"/>
      <c r="E137" s="8">
        <v>3</v>
      </c>
      <c r="F137" s="18" t="s">
        <v>180</v>
      </c>
      <c r="G137" s="18"/>
      <c r="H137" s="19"/>
      <c r="I137" s="20"/>
      <c r="J137" s="4"/>
      <c r="K137" s="52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">
      <c r="A138" s="8"/>
      <c r="B138" s="18"/>
      <c r="C138" s="19" t="s">
        <v>53</v>
      </c>
      <c r="D138" s="18" t="s">
        <v>181</v>
      </c>
      <c r="E138" s="8"/>
      <c r="F138" s="18"/>
      <c r="G138" s="18"/>
      <c r="H138" s="19">
        <v>4</v>
      </c>
      <c r="I138" s="20">
        <v>2</v>
      </c>
      <c r="J138" s="4"/>
      <c r="K138" s="52">
        <f t="shared" si="2"/>
        <v>2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">
      <c r="A139" s="8"/>
      <c r="B139" s="18"/>
      <c r="C139" s="19"/>
      <c r="D139" s="18"/>
      <c r="E139" s="8">
        <v>0</v>
      </c>
      <c r="F139" s="18" t="s">
        <v>182</v>
      </c>
      <c r="G139" s="18"/>
      <c r="H139" s="19"/>
      <c r="I139" s="20"/>
      <c r="J139" s="4"/>
      <c r="K139" s="5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25.5" x14ac:dyDescent="0.2">
      <c r="A140" s="8"/>
      <c r="B140" s="18"/>
      <c r="C140" s="19"/>
      <c r="D140" s="18"/>
      <c r="E140" s="8">
        <v>1</v>
      </c>
      <c r="F140" s="18" t="s">
        <v>183</v>
      </c>
      <c r="G140" s="18"/>
      <c r="H140" s="19"/>
      <c r="I140" s="20"/>
      <c r="J140" s="4"/>
      <c r="K140" s="5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5.5" x14ac:dyDescent="0.2">
      <c r="A141" s="8"/>
      <c r="B141" s="18"/>
      <c r="C141" s="19"/>
      <c r="D141" s="18"/>
      <c r="E141" s="8">
        <v>2</v>
      </c>
      <c r="F141" s="18" t="s">
        <v>184</v>
      </c>
      <c r="G141" s="18"/>
      <c r="H141" s="19"/>
      <c r="I141" s="20"/>
      <c r="J141" s="4"/>
      <c r="K141" s="5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8.25" x14ac:dyDescent="0.2">
      <c r="A142" s="8"/>
      <c r="B142" s="18"/>
      <c r="C142" s="19"/>
      <c r="D142" s="18"/>
      <c r="E142" s="8">
        <v>3</v>
      </c>
      <c r="F142" s="18" t="s">
        <v>185</v>
      </c>
      <c r="G142" s="18"/>
      <c r="H142" s="19"/>
      <c r="I142" s="20"/>
      <c r="J142" s="4"/>
      <c r="K142" s="51"/>
      <c r="L142" s="4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25.5" x14ac:dyDescent="0.2">
      <c r="A143" s="13"/>
      <c r="B143" s="13"/>
      <c r="C143" s="19"/>
      <c r="D143" s="18"/>
      <c r="E143" s="8"/>
      <c r="F143" s="18"/>
      <c r="G143" s="18"/>
      <c r="H143" s="19"/>
      <c r="I143" s="26"/>
      <c r="J143" s="12" t="s">
        <v>186</v>
      </c>
      <c r="K143" s="12" t="s">
        <v>31</v>
      </c>
      <c r="L143" s="27">
        <f>IFERROR(SUM(I:I), 0)</f>
        <v>49.999999999999986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">
      <c r="A144" s="13"/>
      <c r="B144" s="13"/>
      <c r="C144" s="19"/>
      <c r="D144" s="18"/>
      <c r="E144" s="8"/>
      <c r="F144" s="18"/>
      <c r="G144" s="18"/>
      <c r="H144" s="25"/>
      <c r="I144" s="26"/>
      <c r="J144" s="4"/>
      <c r="K144" s="4"/>
      <c r="L144" s="43">
        <f>SUM(L130+L91+L51+L20)</f>
        <v>47.580000000000013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">
      <c r="A145" s="4"/>
      <c r="B145" s="4"/>
      <c r="C145" s="4"/>
      <c r="D145" s="4"/>
      <c r="E145" s="5"/>
      <c r="F145" s="4"/>
      <c r="G145" s="4"/>
      <c r="H145" s="4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">
      <c r="A146" s="4"/>
      <c r="B146" s="4"/>
      <c r="C146" s="4"/>
      <c r="D146" s="4"/>
      <c r="E146" s="5"/>
      <c r="F146" s="4"/>
      <c r="G146" s="4"/>
      <c r="H146" s="4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">
      <c r="A147" s="4"/>
      <c r="B147" s="4"/>
      <c r="C147" s="4"/>
      <c r="D147" s="4"/>
      <c r="E147" s="5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 xr:uid="{00000000-0009-0000-0000-000000000000}"/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ErrorMessage="1" xr:uid="{00000000-0002-0000-0000-000000000000}">
          <x14:formula1>
            <xm:f>'Справочник валидация'!$AZ$1:$AZ$2</xm:f>
          </x14:formula1>
          <x14:formula2>
            <xm:f>0</xm:f>
          </x14:formula2>
          <xm:sqref>C49 C89 C128 C143:C144</xm:sqref>
        </x14:dataValidation>
        <x14:dataValidation type="list" allowBlank="1" showErrorMessage="1" xr:uid="{00000000-0002-0000-0000-000001000000}">
          <x14:formula1>
            <xm:f>'Справочник валидация'!$BB$1:$BB$10</xm:f>
          </x14:formula1>
          <x14:formula2>
            <xm:f>0</xm:f>
          </x14:formula2>
          <xm:sqref>H49 H89 H128 H143:H144</xm:sqref>
        </x14:dataValidation>
        <x14:dataValidation type="list" allowBlank="1" showErrorMessage="1" xr:uid="{00000000-0002-0000-0000-000002000000}">
          <x14:formula1>
            <xm:f>'Справочник валидация'!$A$2:$A$261</xm:f>
          </x14:formula1>
          <x14:formula2>
            <xm:f>0</xm:f>
          </x14:formula2>
          <xm:sqref>D2</xm:sqref>
        </x14:dataValidation>
        <x14:dataValidation type="list" allowBlank="1" showErrorMessage="1" xr:uid="{00000000-0002-0000-0000-000003000000}">
          <x14:formula1>
            <xm:f>'Справочник валидация'!$H$1:$H$20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000"/>
  <sheetViews>
    <sheetView topLeftCell="A2" zoomScale="110" zoomScaleNormal="110" workbookViewId="0">
      <selection activeCell="A2" sqref="A2"/>
    </sheetView>
  </sheetViews>
  <sheetFormatPr defaultColWidth="14.42578125" defaultRowHeight="12.75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28" t="s">
        <v>187</v>
      </c>
      <c r="B1" s="28" t="s">
        <v>188</v>
      </c>
      <c r="C1" s="29"/>
      <c r="D1" s="29" t="s">
        <v>189</v>
      </c>
      <c r="E1" s="29" t="s">
        <v>190</v>
      </c>
      <c r="F1" s="30"/>
      <c r="G1" s="30" t="s">
        <v>191</v>
      </c>
      <c r="H1" t="s">
        <v>192</v>
      </c>
      <c r="I1" s="30"/>
      <c r="J1" s="30"/>
      <c r="K1" s="30"/>
      <c r="L1" s="30"/>
      <c r="M1" s="29"/>
      <c r="N1" s="29"/>
      <c r="O1" s="29" t="s">
        <v>193</v>
      </c>
      <c r="P1" s="29"/>
      <c r="Q1" s="29" t="s">
        <v>194</v>
      </c>
      <c r="R1" s="29"/>
      <c r="S1" s="29" t="s">
        <v>195</v>
      </c>
      <c r="T1" s="30"/>
      <c r="U1" s="29" t="s">
        <v>196</v>
      </c>
      <c r="V1" s="29"/>
      <c r="W1" s="29" t="s">
        <v>197</v>
      </c>
      <c r="X1" s="30"/>
      <c r="Y1" s="29" t="s">
        <v>198</v>
      </c>
      <c r="Z1" s="31" t="s">
        <v>199</v>
      </c>
      <c r="AA1" s="31" t="s">
        <v>200</v>
      </c>
      <c r="AB1" s="29"/>
      <c r="AC1" s="29" t="s">
        <v>201</v>
      </c>
      <c r="AD1" s="29"/>
      <c r="AE1" s="32" t="s">
        <v>202</v>
      </c>
      <c r="AF1" s="32" t="s">
        <v>203</v>
      </c>
      <c r="AG1" s="32" t="s">
        <v>204</v>
      </c>
      <c r="AH1" s="30"/>
      <c r="AI1" s="30"/>
      <c r="AJ1" s="30"/>
      <c r="AK1" s="30"/>
      <c r="AL1" s="30"/>
      <c r="AM1" s="30"/>
      <c r="AN1" s="30" t="s">
        <v>205</v>
      </c>
      <c r="AO1" s="29"/>
      <c r="AP1" s="29" t="s">
        <v>206</v>
      </c>
      <c r="AQ1" s="29"/>
      <c r="AR1" s="29" t="s">
        <v>207</v>
      </c>
      <c r="AS1" s="30"/>
      <c r="AT1" s="29" t="s">
        <v>208</v>
      </c>
      <c r="AU1" s="30"/>
      <c r="AV1" s="30" t="s">
        <v>209</v>
      </c>
      <c r="AW1" s="30"/>
      <c r="AX1" s="29" t="s">
        <v>210</v>
      </c>
      <c r="AY1" s="30"/>
      <c r="AZ1" s="30" t="s">
        <v>34</v>
      </c>
      <c r="BA1" s="30"/>
      <c r="BB1" s="33">
        <v>1</v>
      </c>
      <c r="BC1" s="30"/>
      <c r="BD1" s="30" t="s">
        <v>211</v>
      </c>
      <c r="BE1" s="29"/>
      <c r="BF1" s="29" t="s">
        <v>212</v>
      </c>
      <c r="BG1" s="30"/>
      <c r="BH1" s="30" t="s">
        <v>213</v>
      </c>
      <c r="BI1" s="30"/>
      <c r="BJ1" s="29" t="s">
        <v>214</v>
      </c>
      <c r="BK1" s="30"/>
      <c r="BL1" s="30"/>
      <c r="BM1" s="30" t="s">
        <v>215</v>
      </c>
      <c r="BN1" s="30"/>
      <c r="BO1" s="30" t="s">
        <v>216</v>
      </c>
      <c r="BP1" s="29"/>
      <c r="BQ1" s="34" t="s">
        <v>217</v>
      </c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0"/>
    </row>
    <row r="2" spans="1:109" ht="15.75" customHeight="1" x14ac:dyDescent="0.25">
      <c r="A2" s="36" t="s">
        <v>218</v>
      </c>
      <c r="B2" s="37" t="s">
        <v>219</v>
      </c>
      <c r="C2" s="30"/>
      <c r="D2" s="30" t="s">
        <v>220</v>
      </c>
      <c r="E2" s="30" t="s">
        <v>221</v>
      </c>
      <c r="F2" s="30"/>
      <c r="G2" s="30" t="s">
        <v>220</v>
      </c>
      <c r="H2" t="s">
        <v>3</v>
      </c>
      <c r="I2" s="30"/>
      <c r="J2" s="30"/>
      <c r="K2" s="30"/>
      <c r="L2" s="30"/>
      <c r="M2" s="29"/>
      <c r="N2" s="29"/>
      <c r="O2" s="29" t="s">
        <v>222</v>
      </c>
      <c r="P2" s="30"/>
      <c r="Q2" s="33">
        <v>1</v>
      </c>
      <c r="R2" s="33">
        <v>1</v>
      </c>
      <c r="S2" s="33" t="s">
        <v>223</v>
      </c>
      <c r="T2" s="29"/>
      <c r="U2" s="29" t="s">
        <v>224</v>
      </c>
      <c r="V2" s="29"/>
      <c r="W2" s="29" t="s">
        <v>225</v>
      </c>
      <c r="X2" s="29"/>
      <c r="Y2" s="29" t="s">
        <v>211</v>
      </c>
      <c r="Z2" s="38" t="s">
        <v>226</v>
      </c>
      <c r="AA2" s="38" t="s">
        <v>227</v>
      </c>
      <c r="AB2" s="29"/>
      <c r="AC2" s="29" t="s">
        <v>228</v>
      </c>
      <c r="AD2" s="29"/>
      <c r="AE2" s="39">
        <v>1</v>
      </c>
      <c r="AF2" s="39">
        <v>2</v>
      </c>
      <c r="AG2" s="39">
        <v>3</v>
      </c>
      <c r="AH2" s="30"/>
      <c r="AI2" s="30"/>
      <c r="AJ2" s="30"/>
      <c r="AK2" s="30"/>
      <c r="AL2" s="30"/>
      <c r="AM2" s="30"/>
      <c r="AN2" s="30" t="s">
        <v>229</v>
      </c>
      <c r="AO2" s="29"/>
      <c r="AP2" s="29" t="s">
        <v>230</v>
      </c>
      <c r="AQ2" s="30"/>
      <c r="AR2" s="33">
        <v>3</v>
      </c>
      <c r="AS2" s="29"/>
      <c r="AT2" s="29" t="s">
        <v>231</v>
      </c>
      <c r="AU2" s="30"/>
      <c r="AV2" s="29" t="s">
        <v>232</v>
      </c>
      <c r="AW2" s="29"/>
      <c r="AX2" s="29" t="s">
        <v>233</v>
      </c>
      <c r="AY2" s="30"/>
      <c r="AZ2" s="30" t="s">
        <v>53</v>
      </c>
      <c r="BA2" s="30"/>
      <c r="BB2" s="33">
        <v>2</v>
      </c>
      <c r="BC2" s="30"/>
      <c r="BD2" s="30" t="s">
        <v>234</v>
      </c>
      <c r="BE2" s="30"/>
      <c r="BF2" s="30" t="s">
        <v>235</v>
      </c>
      <c r="BG2" s="30"/>
      <c r="BH2" s="33">
        <v>1</v>
      </c>
      <c r="BI2" s="29"/>
      <c r="BJ2" s="29" t="s">
        <v>236</v>
      </c>
      <c r="BK2" s="30"/>
      <c r="BL2" s="30"/>
      <c r="BM2" s="30" t="s">
        <v>237</v>
      </c>
      <c r="BN2" s="30"/>
      <c r="BO2" s="30" t="s">
        <v>238</v>
      </c>
      <c r="BP2" s="29"/>
      <c r="BQ2" s="29" t="s">
        <v>239</v>
      </c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</row>
    <row r="3" spans="1:109" ht="15.75" customHeight="1" x14ac:dyDescent="0.25">
      <c r="A3" s="36" t="s">
        <v>240</v>
      </c>
      <c r="B3" s="37" t="s">
        <v>241</v>
      </c>
      <c r="C3" s="30"/>
      <c r="D3" s="30" t="s">
        <v>242</v>
      </c>
      <c r="E3" s="30" t="s">
        <v>243</v>
      </c>
      <c r="F3" s="30"/>
      <c r="G3" s="30" t="s">
        <v>242</v>
      </c>
      <c r="H3" t="s">
        <v>244</v>
      </c>
      <c r="I3" s="30"/>
      <c r="J3" s="30"/>
      <c r="K3" s="30"/>
      <c r="L3" s="30"/>
      <c r="M3" s="29"/>
      <c r="N3" s="29"/>
      <c r="O3" s="29" t="s">
        <v>245</v>
      </c>
      <c r="P3" s="30"/>
      <c r="Q3" s="33">
        <v>2</v>
      </c>
      <c r="R3" s="33">
        <v>2</v>
      </c>
      <c r="S3" s="39" t="s">
        <v>246</v>
      </c>
      <c r="T3" s="29"/>
      <c r="U3" s="29" t="s">
        <v>247</v>
      </c>
      <c r="V3" s="29"/>
      <c r="W3" s="29" t="s">
        <v>248</v>
      </c>
      <c r="X3" s="29"/>
      <c r="Y3" s="29" t="s">
        <v>249</v>
      </c>
      <c r="Z3" s="38" t="s">
        <v>250</v>
      </c>
      <c r="AA3" s="38" t="s">
        <v>251</v>
      </c>
      <c r="AB3" s="29"/>
      <c r="AC3" s="29" t="s">
        <v>252</v>
      </c>
      <c r="AD3" s="29"/>
      <c r="AE3" s="29"/>
      <c r="AF3" s="29"/>
      <c r="AG3" s="39">
        <v>4</v>
      </c>
      <c r="AH3" s="30"/>
      <c r="AI3" s="30"/>
      <c r="AJ3" s="30"/>
      <c r="AK3" s="30"/>
      <c r="AL3" s="30"/>
      <c r="AM3" s="30"/>
      <c r="AN3" s="30" t="s">
        <v>253</v>
      </c>
      <c r="AO3" s="29"/>
      <c r="AP3" s="29" t="s">
        <v>254</v>
      </c>
      <c r="AQ3" s="30"/>
      <c r="AR3" s="33">
        <v>4</v>
      </c>
      <c r="AS3" s="29"/>
      <c r="AT3" s="29" t="s">
        <v>255</v>
      </c>
      <c r="AU3" s="29"/>
      <c r="AV3" s="29" t="s">
        <v>256</v>
      </c>
      <c r="AW3" s="30"/>
      <c r="AX3" s="30" t="s">
        <v>257</v>
      </c>
      <c r="AY3" s="30"/>
      <c r="AZ3" s="30"/>
      <c r="BA3" s="30"/>
      <c r="BB3" s="33">
        <v>3</v>
      </c>
      <c r="BC3" s="30"/>
      <c r="BD3" s="30"/>
      <c r="BE3" s="30"/>
      <c r="BF3" s="33">
        <v>1</v>
      </c>
      <c r="BG3" s="30"/>
      <c r="BH3" s="33">
        <v>2</v>
      </c>
      <c r="BI3" s="30"/>
      <c r="BJ3" s="30" t="s">
        <v>258</v>
      </c>
      <c r="BK3" s="30"/>
      <c r="BL3" s="30"/>
      <c r="BM3" s="30"/>
      <c r="BN3" s="30"/>
      <c r="BO3" s="30" t="s">
        <v>259</v>
      </c>
      <c r="BP3" s="29"/>
      <c r="BQ3" s="29" t="s">
        <v>260</v>
      </c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</row>
    <row r="4" spans="1:109" ht="15.75" customHeight="1" x14ac:dyDescent="0.25">
      <c r="A4" s="36" t="s">
        <v>261</v>
      </c>
      <c r="B4" s="37" t="s">
        <v>262</v>
      </c>
      <c r="C4" s="30"/>
      <c r="D4" s="30" t="s">
        <v>263</v>
      </c>
      <c r="E4" s="30" t="s">
        <v>264</v>
      </c>
      <c r="F4" s="30"/>
      <c r="G4" s="30" t="s">
        <v>263</v>
      </c>
      <c r="H4" t="s">
        <v>265</v>
      </c>
      <c r="I4" s="30"/>
      <c r="J4" s="30"/>
      <c r="K4" s="30"/>
      <c r="L4" s="30"/>
      <c r="M4" s="29"/>
      <c r="N4" s="29"/>
      <c r="O4" s="29" t="s">
        <v>266</v>
      </c>
      <c r="P4" s="30"/>
      <c r="Q4" s="33">
        <v>3</v>
      </c>
      <c r="R4" s="33">
        <v>3</v>
      </c>
      <c r="S4" s="39" t="s">
        <v>267</v>
      </c>
      <c r="T4" s="29"/>
      <c r="U4" s="29" t="s">
        <v>268</v>
      </c>
      <c r="V4" s="29"/>
      <c r="W4" s="29" t="s">
        <v>269</v>
      </c>
      <c r="X4" s="29"/>
      <c r="Y4" s="29"/>
      <c r="Z4" s="38" t="s">
        <v>270</v>
      </c>
      <c r="AA4" s="38" t="s">
        <v>271</v>
      </c>
      <c r="AB4" s="30"/>
      <c r="AC4" s="29"/>
      <c r="AD4" s="29"/>
      <c r="AE4" s="29"/>
      <c r="AF4" s="29"/>
      <c r="AG4" s="39">
        <v>5</v>
      </c>
      <c r="AH4" s="30"/>
      <c r="AI4" s="30"/>
      <c r="AJ4" s="30"/>
      <c r="AK4" s="30"/>
      <c r="AL4" s="30"/>
      <c r="AM4" s="30"/>
      <c r="AN4" s="30"/>
      <c r="AO4" s="29"/>
      <c r="AP4" s="29" t="s">
        <v>272</v>
      </c>
      <c r="AQ4" s="30"/>
      <c r="AR4" s="33">
        <v>5</v>
      </c>
      <c r="AS4" s="29"/>
      <c r="AT4" s="29" t="s">
        <v>273</v>
      </c>
      <c r="AU4" s="29"/>
      <c r="AV4" s="29" t="s">
        <v>274</v>
      </c>
      <c r="AW4" s="30"/>
      <c r="AX4" s="30" t="s">
        <v>275</v>
      </c>
      <c r="AY4" s="30"/>
      <c r="AZ4" s="30"/>
      <c r="BA4" s="30"/>
      <c r="BB4" s="33">
        <v>4</v>
      </c>
      <c r="BC4" s="30"/>
      <c r="BD4" s="30"/>
      <c r="BE4" s="30"/>
      <c r="BF4" s="33">
        <v>2</v>
      </c>
      <c r="BG4" s="30"/>
      <c r="BH4" s="33">
        <v>3</v>
      </c>
      <c r="BI4" s="30"/>
      <c r="BJ4" s="30" t="s">
        <v>276</v>
      </c>
      <c r="BK4" s="30"/>
      <c r="BL4" s="30"/>
      <c r="BM4" s="30"/>
      <c r="BN4" s="30"/>
      <c r="BO4" s="30"/>
      <c r="BP4" s="29"/>
      <c r="BQ4" s="29" t="s">
        <v>277</v>
      </c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</row>
    <row r="5" spans="1:109" ht="15.75" customHeight="1" x14ac:dyDescent="0.25">
      <c r="A5" s="36" t="s">
        <v>278</v>
      </c>
      <c r="B5" s="37" t="s">
        <v>279</v>
      </c>
      <c r="C5" s="30"/>
      <c r="D5" s="30" t="s">
        <v>280</v>
      </c>
      <c r="E5" s="30" t="s">
        <v>281</v>
      </c>
      <c r="F5" s="30"/>
      <c r="G5" s="30" t="s">
        <v>280</v>
      </c>
      <c r="H5" t="s">
        <v>282</v>
      </c>
      <c r="I5" s="30"/>
      <c r="J5" s="30"/>
      <c r="K5" s="30"/>
      <c r="L5" s="30"/>
      <c r="M5" s="30"/>
      <c r="N5" s="30"/>
      <c r="O5" s="30"/>
      <c r="P5" s="30"/>
      <c r="Q5" s="33">
        <v>4</v>
      </c>
      <c r="R5" s="33">
        <v>4</v>
      </c>
      <c r="S5" s="33" t="s">
        <v>283</v>
      </c>
      <c r="T5" s="30"/>
      <c r="U5" s="29"/>
      <c r="V5" s="29"/>
      <c r="W5" s="29" t="s">
        <v>249</v>
      </c>
      <c r="X5" s="29"/>
      <c r="Y5" s="29"/>
      <c r="Z5" s="38" t="s">
        <v>284</v>
      </c>
      <c r="AA5" s="38" t="s">
        <v>285</v>
      </c>
      <c r="AB5" s="30"/>
      <c r="AC5" s="29"/>
      <c r="AD5" s="29"/>
      <c r="AE5" s="29"/>
      <c r="AF5" s="29"/>
      <c r="AG5" s="39">
        <v>6</v>
      </c>
      <c r="AH5" s="30"/>
      <c r="AI5" s="30"/>
      <c r="AJ5" s="30"/>
      <c r="AK5" s="30"/>
      <c r="AL5" s="30"/>
      <c r="AM5" s="30"/>
      <c r="AN5" s="30"/>
      <c r="AO5" s="29"/>
      <c r="AP5" s="29" t="s">
        <v>286</v>
      </c>
      <c r="AQ5" s="30"/>
      <c r="AR5" s="33">
        <v>6</v>
      </c>
      <c r="AS5" s="30"/>
      <c r="AT5" s="30"/>
      <c r="AU5" s="30"/>
      <c r="AV5" s="30"/>
      <c r="AW5" s="30"/>
      <c r="AX5" s="30"/>
      <c r="AY5" s="30"/>
      <c r="AZ5" s="30"/>
      <c r="BA5" s="30"/>
      <c r="BB5" s="33">
        <v>5</v>
      </c>
      <c r="BC5" s="30"/>
      <c r="BD5" s="30"/>
      <c r="BE5" s="30"/>
      <c r="BF5" s="33">
        <v>3</v>
      </c>
      <c r="BG5" s="30"/>
      <c r="BH5" s="33">
        <v>4</v>
      </c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</row>
    <row r="6" spans="1:109" ht="15.75" customHeight="1" x14ac:dyDescent="0.25">
      <c r="A6" s="36" t="s">
        <v>287</v>
      </c>
      <c r="B6" s="37" t="s">
        <v>288</v>
      </c>
      <c r="C6" s="30"/>
      <c r="D6" s="30" t="s">
        <v>289</v>
      </c>
      <c r="E6" s="30" t="s">
        <v>290</v>
      </c>
      <c r="F6" s="30"/>
      <c r="G6" s="30" t="s">
        <v>289</v>
      </c>
      <c r="H6" t="s">
        <v>291</v>
      </c>
      <c r="I6" s="30"/>
      <c r="J6" s="30"/>
      <c r="K6" s="30"/>
      <c r="L6" s="30"/>
      <c r="M6" s="30"/>
      <c r="N6" s="30"/>
      <c r="O6" s="30"/>
      <c r="P6" s="30"/>
      <c r="Q6" s="33">
        <v>5</v>
      </c>
      <c r="R6" s="33">
        <v>5</v>
      </c>
      <c r="S6" s="33" t="s">
        <v>292</v>
      </c>
      <c r="T6" s="30"/>
      <c r="U6" s="30"/>
      <c r="V6" s="30"/>
      <c r="W6" s="30"/>
      <c r="X6" s="29"/>
      <c r="Y6" s="29"/>
      <c r="Z6" s="38" t="s">
        <v>293</v>
      </c>
      <c r="AA6" s="38" t="s">
        <v>294</v>
      </c>
      <c r="AB6" s="30"/>
      <c r="AC6" s="29"/>
      <c r="AD6" s="29"/>
      <c r="AE6" s="29"/>
      <c r="AF6" s="29"/>
      <c r="AG6" s="39">
        <v>7</v>
      </c>
      <c r="AH6" s="30"/>
      <c r="AI6" s="30"/>
      <c r="AJ6" s="30"/>
      <c r="AK6" s="30"/>
      <c r="AL6" s="30"/>
      <c r="AM6" s="30"/>
      <c r="AN6" s="30"/>
      <c r="AO6" s="29"/>
      <c r="AP6" s="29" t="s">
        <v>295</v>
      </c>
      <c r="AQ6" s="30"/>
      <c r="AR6" s="33">
        <v>7</v>
      </c>
      <c r="AS6" s="30"/>
      <c r="AT6" s="30"/>
      <c r="AU6" s="30"/>
      <c r="AV6" s="30"/>
      <c r="AW6" s="30"/>
      <c r="AX6" s="30"/>
      <c r="AY6" s="30"/>
      <c r="AZ6" s="30"/>
      <c r="BA6" s="30"/>
      <c r="BB6" s="33">
        <v>6</v>
      </c>
      <c r="BC6" s="30"/>
      <c r="BD6" s="30"/>
      <c r="BE6" s="30"/>
      <c r="BF6" s="33">
        <v>4</v>
      </c>
      <c r="BG6" s="30"/>
      <c r="BH6" s="33">
        <v>5</v>
      </c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</row>
    <row r="7" spans="1:109" ht="15.75" customHeight="1" x14ac:dyDescent="0.25">
      <c r="A7" s="36" t="s">
        <v>296</v>
      </c>
      <c r="B7" s="37" t="s">
        <v>297</v>
      </c>
      <c r="C7" s="30"/>
      <c r="D7" s="30" t="s">
        <v>298</v>
      </c>
      <c r="E7" s="30"/>
      <c r="F7" s="30"/>
      <c r="G7" s="30" t="s">
        <v>298</v>
      </c>
      <c r="H7" t="s">
        <v>299</v>
      </c>
      <c r="I7" s="30"/>
      <c r="J7" s="30"/>
      <c r="K7" s="30"/>
      <c r="L7" s="30"/>
      <c r="M7" s="30"/>
      <c r="N7" s="30"/>
      <c r="O7" s="30"/>
      <c r="P7" s="30"/>
      <c r="Q7" s="33">
        <v>6</v>
      </c>
      <c r="R7" s="33">
        <v>6</v>
      </c>
      <c r="S7" s="33" t="s">
        <v>300</v>
      </c>
      <c r="T7" s="30"/>
      <c r="U7" s="30"/>
      <c r="V7" s="30"/>
      <c r="W7" s="30"/>
      <c r="X7" s="29"/>
      <c r="Y7" s="29"/>
      <c r="Z7" s="38" t="s">
        <v>301</v>
      </c>
      <c r="AA7" s="38" t="s">
        <v>302</v>
      </c>
      <c r="AB7" s="30"/>
      <c r="AC7" s="29"/>
      <c r="AD7" s="29"/>
      <c r="AE7" s="29"/>
      <c r="AF7" s="29"/>
      <c r="AG7" s="39">
        <v>8</v>
      </c>
      <c r="AH7" s="30"/>
      <c r="AI7" s="30"/>
      <c r="AJ7" s="30"/>
      <c r="AK7" s="30"/>
      <c r="AL7" s="30"/>
      <c r="AM7" s="30"/>
      <c r="AN7" s="30"/>
      <c r="AO7" s="29"/>
      <c r="AP7" s="29" t="s">
        <v>303</v>
      </c>
      <c r="AQ7" s="30"/>
      <c r="AR7" s="33">
        <v>8</v>
      </c>
      <c r="AS7" s="30"/>
      <c r="AT7" s="30"/>
      <c r="AU7" s="30"/>
      <c r="AV7" s="30"/>
      <c r="AW7" s="30"/>
      <c r="AX7" s="30"/>
      <c r="AY7" s="30"/>
      <c r="AZ7" s="30"/>
      <c r="BA7" s="30"/>
      <c r="BB7" s="33">
        <v>7</v>
      </c>
      <c r="BC7" s="30"/>
      <c r="BD7" s="30"/>
      <c r="BE7" s="30"/>
      <c r="BF7" s="33">
        <v>5</v>
      </c>
      <c r="BG7" s="30"/>
      <c r="BH7" s="33">
        <v>6</v>
      </c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</row>
    <row r="8" spans="1:109" ht="15.75" customHeight="1" x14ac:dyDescent="0.25">
      <c r="A8" s="36" t="s">
        <v>304</v>
      </c>
      <c r="B8" s="37" t="s">
        <v>305</v>
      </c>
      <c r="C8" s="30"/>
      <c r="D8" s="30" t="s">
        <v>306</v>
      </c>
      <c r="E8" s="30"/>
      <c r="F8" s="30"/>
      <c r="G8" s="30" t="s">
        <v>306</v>
      </c>
      <c r="H8" t="s">
        <v>307</v>
      </c>
      <c r="I8" s="30"/>
      <c r="J8" s="30"/>
      <c r="K8" s="30"/>
      <c r="L8" s="30"/>
      <c r="M8" s="30"/>
      <c r="N8" s="30"/>
      <c r="O8" s="30"/>
      <c r="P8" s="30"/>
      <c r="Q8" s="33">
        <v>7</v>
      </c>
      <c r="R8" s="33">
        <v>7</v>
      </c>
      <c r="S8" s="30"/>
      <c r="T8" s="30"/>
      <c r="U8" s="30"/>
      <c r="V8" s="30"/>
      <c r="W8" s="30"/>
      <c r="X8" s="29"/>
      <c r="Y8" s="29"/>
      <c r="Z8" s="38" t="s">
        <v>308</v>
      </c>
      <c r="AA8" s="38" t="s">
        <v>309</v>
      </c>
      <c r="AB8" s="30"/>
      <c r="AC8" s="29"/>
      <c r="AD8" s="29"/>
      <c r="AE8" s="29"/>
      <c r="AF8" s="29"/>
      <c r="AG8" s="39">
        <v>9</v>
      </c>
      <c r="AH8" s="30"/>
      <c r="AI8" s="30"/>
      <c r="AJ8" s="30"/>
      <c r="AK8" s="30"/>
      <c r="AL8" s="30"/>
      <c r="AM8" s="30"/>
      <c r="AN8" s="30"/>
      <c r="AO8" s="29"/>
      <c r="AP8" s="29" t="s">
        <v>310</v>
      </c>
      <c r="AQ8" s="30"/>
      <c r="AR8" s="33">
        <v>9</v>
      </c>
      <c r="AS8" s="30"/>
      <c r="AT8" s="30"/>
      <c r="AU8" s="30"/>
      <c r="AV8" s="30"/>
      <c r="AW8" s="30"/>
      <c r="AX8" s="30"/>
      <c r="AY8" s="30"/>
      <c r="AZ8" s="30"/>
      <c r="BA8" s="30"/>
      <c r="BB8" s="33">
        <v>8</v>
      </c>
      <c r="BC8" s="30"/>
      <c r="BD8" s="30"/>
      <c r="BE8" s="30"/>
      <c r="BF8" s="33">
        <v>6</v>
      </c>
      <c r="BG8" s="30"/>
      <c r="BH8" s="33">
        <v>7</v>
      </c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pans="1:109" ht="15.75" customHeight="1" x14ac:dyDescent="0.25">
      <c r="A9" s="36" t="s">
        <v>311</v>
      </c>
      <c r="B9" s="37" t="s">
        <v>312</v>
      </c>
      <c r="C9" s="30"/>
      <c r="D9" s="30" t="s">
        <v>313</v>
      </c>
      <c r="E9" s="30"/>
      <c r="F9" s="30"/>
      <c r="G9" s="30" t="s">
        <v>313</v>
      </c>
      <c r="H9" t="s">
        <v>314</v>
      </c>
      <c r="I9" s="30"/>
      <c r="J9" s="30"/>
      <c r="K9" s="30"/>
      <c r="L9" s="30"/>
      <c r="M9" s="30"/>
      <c r="N9" s="30"/>
      <c r="O9" s="30"/>
      <c r="P9" s="30"/>
      <c r="Q9" s="33">
        <v>8</v>
      </c>
      <c r="R9" s="33">
        <v>8</v>
      </c>
      <c r="S9" s="30"/>
      <c r="T9" s="30"/>
      <c r="U9" s="30"/>
      <c r="V9" s="30"/>
      <c r="W9" s="30"/>
      <c r="X9" s="29"/>
      <c r="Y9" s="29"/>
      <c r="Z9" s="38" t="s">
        <v>315</v>
      </c>
      <c r="AA9" s="38" t="s">
        <v>316</v>
      </c>
      <c r="AB9" s="30"/>
      <c r="AC9" s="29"/>
      <c r="AD9" s="29"/>
      <c r="AE9" s="29"/>
      <c r="AF9" s="29"/>
      <c r="AG9" s="39">
        <v>10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3">
        <v>10</v>
      </c>
      <c r="AS9" s="30"/>
      <c r="AT9" s="30"/>
      <c r="AU9" s="30"/>
      <c r="AV9" s="30"/>
      <c r="AW9" s="30"/>
      <c r="AX9" s="30"/>
      <c r="AY9" s="30"/>
      <c r="AZ9" s="30"/>
      <c r="BA9" s="30"/>
      <c r="BB9" s="33">
        <v>9</v>
      </c>
      <c r="BC9" s="30"/>
      <c r="BD9" s="30"/>
      <c r="BE9" s="30"/>
      <c r="BF9" s="33">
        <v>7</v>
      </c>
      <c r="BG9" s="30"/>
      <c r="BH9" s="33">
        <v>8</v>
      </c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</row>
    <row r="10" spans="1:109" ht="15.75" customHeight="1" x14ac:dyDescent="0.25">
      <c r="A10" s="36" t="s">
        <v>317</v>
      </c>
      <c r="B10" s="37" t="s">
        <v>318</v>
      </c>
      <c r="C10" s="30"/>
      <c r="D10" s="30" t="s">
        <v>319</v>
      </c>
      <c r="E10" s="30"/>
      <c r="F10" s="30"/>
      <c r="G10" s="30" t="s">
        <v>319</v>
      </c>
      <c r="H10" t="s">
        <v>320</v>
      </c>
      <c r="I10" s="30"/>
      <c r="J10" s="30"/>
      <c r="K10" s="30"/>
      <c r="L10" s="30"/>
      <c r="M10" s="30"/>
      <c r="N10" s="30"/>
      <c r="O10" s="30"/>
      <c r="P10" s="30"/>
      <c r="Q10" s="33">
        <v>9</v>
      </c>
      <c r="R10" s="33">
        <v>9</v>
      </c>
      <c r="S10" s="30"/>
      <c r="T10" s="30"/>
      <c r="U10" s="30"/>
      <c r="V10" s="30"/>
      <c r="W10" s="30"/>
      <c r="X10" s="29"/>
      <c r="Y10" s="29"/>
      <c r="Z10" s="38" t="s">
        <v>321</v>
      </c>
      <c r="AA10" s="38" t="s">
        <v>322</v>
      </c>
      <c r="AB10" s="30"/>
      <c r="AC10" s="29"/>
      <c r="AD10" s="29"/>
      <c r="AE10" s="29"/>
      <c r="AF10" s="29"/>
      <c r="AG10" s="39">
        <v>11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3">
        <v>11</v>
      </c>
      <c r="AS10" s="30"/>
      <c r="AT10" s="30"/>
      <c r="AU10" s="30"/>
      <c r="AV10" s="30"/>
      <c r="AW10" s="30"/>
      <c r="AX10" s="30"/>
      <c r="AY10" s="30"/>
      <c r="AZ10" s="30"/>
      <c r="BA10" s="30"/>
      <c r="BB10" s="33" t="s">
        <v>323</v>
      </c>
      <c r="BC10" s="30"/>
      <c r="BD10" s="30"/>
      <c r="BE10" s="30"/>
      <c r="BF10" s="33">
        <v>8</v>
      </c>
      <c r="BG10" s="30"/>
      <c r="BH10" s="33">
        <v>9</v>
      </c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</row>
    <row r="11" spans="1:109" ht="15.75" customHeight="1" x14ac:dyDescent="0.25">
      <c r="A11" s="36" t="s">
        <v>324</v>
      </c>
      <c r="B11" s="37" t="s">
        <v>325</v>
      </c>
      <c r="C11" s="30"/>
      <c r="D11" s="30" t="s">
        <v>326</v>
      </c>
      <c r="E11" s="30"/>
      <c r="F11" s="30"/>
      <c r="G11" s="30" t="s">
        <v>326</v>
      </c>
      <c r="H11" t="s">
        <v>327</v>
      </c>
      <c r="I11" s="30"/>
      <c r="J11" s="30"/>
      <c r="K11" s="30"/>
      <c r="L11" s="30"/>
      <c r="M11" s="30"/>
      <c r="N11" s="30"/>
      <c r="O11" s="30"/>
      <c r="P11" s="30"/>
      <c r="Q11" s="33">
        <v>10</v>
      </c>
      <c r="R11" s="33">
        <v>10</v>
      </c>
      <c r="S11" s="30"/>
      <c r="T11" s="30"/>
      <c r="U11" s="30"/>
      <c r="V11" s="30"/>
      <c r="W11" s="30"/>
      <c r="X11" s="29"/>
      <c r="Y11" s="29"/>
      <c r="Z11" s="38" t="s">
        <v>328</v>
      </c>
      <c r="AA11" s="38" t="s">
        <v>329</v>
      </c>
      <c r="AB11" s="30"/>
      <c r="AC11" s="29"/>
      <c r="AD11" s="29"/>
      <c r="AE11" s="29"/>
      <c r="AF11" s="29"/>
      <c r="AG11" s="39">
        <v>12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3">
        <v>12</v>
      </c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3">
        <v>9</v>
      </c>
      <c r="BG11" s="30"/>
      <c r="BH11" s="33">
        <v>10</v>
      </c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</row>
    <row r="12" spans="1:109" ht="15.75" customHeight="1" x14ac:dyDescent="0.25">
      <c r="A12" s="36" t="s">
        <v>330</v>
      </c>
      <c r="B12" s="37">
        <v>8</v>
      </c>
      <c r="C12" s="30"/>
      <c r="D12" s="30"/>
      <c r="E12" s="30"/>
      <c r="F12" s="30"/>
      <c r="G12" s="30" t="s">
        <v>221</v>
      </c>
      <c r="H12" t="s">
        <v>331</v>
      </c>
      <c r="I12" s="30"/>
      <c r="J12" s="30"/>
      <c r="K12" s="30"/>
      <c r="L12" s="30"/>
      <c r="M12" s="30"/>
      <c r="N12" s="30"/>
      <c r="O12" s="30"/>
      <c r="P12" s="30"/>
      <c r="Q12" s="33">
        <v>11</v>
      </c>
      <c r="R12" s="33">
        <v>11</v>
      </c>
      <c r="S12" s="30"/>
      <c r="T12" s="30"/>
      <c r="U12" s="30"/>
      <c r="V12" s="30"/>
      <c r="W12" s="30"/>
      <c r="X12" s="29"/>
      <c r="Y12" s="29"/>
      <c r="Z12" s="38" t="s">
        <v>332</v>
      </c>
      <c r="AA12" s="38" t="s">
        <v>333</v>
      </c>
      <c r="AB12" s="30"/>
      <c r="AC12" s="29"/>
      <c r="AD12" s="29"/>
      <c r="AE12" s="29"/>
      <c r="AF12" s="29"/>
      <c r="AG12" s="39">
        <v>13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3">
        <v>13</v>
      </c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3">
        <v>10</v>
      </c>
      <c r="BG12" s="30"/>
      <c r="BH12" s="33">
        <v>11</v>
      </c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</row>
    <row r="13" spans="1:109" ht="15.75" customHeight="1" x14ac:dyDescent="0.25">
      <c r="A13" s="36" t="s">
        <v>334</v>
      </c>
      <c r="B13" s="37" t="s">
        <v>335</v>
      </c>
      <c r="C13" s="30"/>
      <c r="D13" s="30"/>
      <c r="E13" s="30"/>
      <c r="F13" s="30"/>
      <c r="G13" s="30" t="s">
        <v>243</v>
      </c>
      <c r="H13" t="s">
        <v>336</v>
      </c>
      <c r="I13" s="30"/>
      <c r="J13" s="30"/>
      <c r="K13" s="30"/>
      <c r="L13" s="30"/>
      <c r="M13" s="30"/>
      <c r="N13" s="30"/>
      <c r="O13" s="30"/>
      <c r="P13" s="30"/>
      <c r="Q13" s="33">
        <v>12</v>
      </c>
      <c r="R13" s="33">
        <v>12</v>
      </c>
      <c r="S13" s="30"/>
      <c r="T13" s="30"/>
      <c r="U13" s="30"/>
      <c r="V13" s="30"/>
      <c r="W13" s="30"/>
      <c r="X13" s="29"/>
      <c r="Y13" s="29"/>
      <c r="Z13" s="38" t="s">
        <v>337</v>
      </c>
      <c r="AA13" s="38" t="s">
        <v>338</v>
      </c>
      <c r="AB13" s="30"/>
      <c r="AC13" s="29"/>
      <c r="AD13" s="29"/>
      <c r="AE13" s="29"/>
      <c r="AF13" s="29"/>
      <c r="AG13" s="39">
        <v>14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3">
        <v>14</v>
      </c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3">
        <v>11</v>
      </c>
      <c r="BG13" s="30"/>
      <c r="BH13" s="33">
        <v>12</v>
      </c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</row>
    <row r="14" spans="1:109" ht="15.75" customHeight="1" x14ac:dyDescent="0.25">
      <c r="A14" s="36" t="s">
        <v>339</v>
      </c>
      <c r="B14" s="37" t="s">
        <v>340</v>
      </c>
      <c r="C14" s="30"/>
      <c r="D14" s="30"/>
      <c r="E14" s="30"/>
      <c r="F14" s="30"/>
      <c r="G14" s="30" t="s">
        <v>264</v>
      </c>
      <c r="H14" t="s">
        <v>341</v>
      </c>
      <c r="I14" s="30"/>
      <c r="J14" s="30"/>
      <c r="K14" s="30"/>
      <c r="L14" s="30"/>
      <c r="M14" s="30"/>
      <c r="N14" s="30"/>
      <c r="O14" s="30"/>
      <c r="P14" s="30"/>
      <c r="Q14" s="33">
        <v>13</v>
      </c>
      <c r="R14" s="33"/>
      <c r="S14" s="30"/>
      <c r="T14" s="30"/>
      <c r="U14" s="30"/>
      <c r="V14" s="30"/>
      <c r="W14" s="30"/>
      <c r="X14" s="29"/>
      <c r="Y14" s="29"/>
      <c r="Z14" s="38" t="s">
        <v>342</v>
      </c>
      <c r="AA14" s="38" t="s">
        <v>343</v>
      </c>
      <c r="AB14" s="30"/>
      <c r="AC14" s="29"/>
      <c r="AD14" s="29"/>
      <c r="AE14" s="29"/>
      <c r="AF14" s="29"/>
      <c r="AG14" s="39">
        <v>15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3">
        <v>15</v>
      </c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3">
        <v>12</v>
      </c>
      <c r="BG14" s="30"/>
      <c r="BH14" s="33">
        <v>13</v>
      </c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</row>
    <row r="15" spans="1:109" ht="15.75" customHeight="1" x14ac:dyDescent="0.25">
      <c r="A15" s="36" t="s">
        <v>344</v>
      </c>
      <c r="B15" s="37" t="s">
        <v>345</v>
      </c>
      <c r="C15" s="30"/>
      <c r="D15" s="30"/>
      <c r="E15" s="30"/>
      <c r="F15" s="30"/>
      <c r="G15" s="30" t="s">
        <v>281</v>
      </c>
      <c r="H15" t="s">
        <v>346</v>
      </c>
      <c r="I15" s="30"/>
      <c r="J15" s="30"/>
      <c r="K15" s="30"/>
      <c r="L15" s="30"/>
      <c r="M15" s="30"/>
      <c r="N15" s="30"/>
      <c r="O15" s="30"/>
      <c r="P15" s="30"/>
      <c r="Q15" s="33">
        <v>14</v>
      </c>
      <c r="R15" s="30"/>
      <c r="S15" s="30"/>
      <c r="T15" s="30"/>
      <c r="U15" s="30"/>
      <c r="V15" s="30"/>
      <c r="W15" s="30"/>
      <c r="X15" s="29"/>
      <c r="Y15" s="29"/>
      <c r="Z15" s="38" t="s">
        <v>347</v>
      </c>
      <c r="AA15" s="38" t="s">
        <v>348</v>
      </c>
      <c r="AB15" s="30"/>
      <c r="AC15" s="29"/>
      <c r="AD15" s="29"/>
      <c r="AE15" s="29"/>
      <c r="AF15" s="29"/>
      <c r="AG15" s="39">
        <v>16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 t="s">
        <v>349</v>
      </c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3">
        <v>13</v>
      </c>
      <c r="BG15" s="30"/>
      <c r="BH15" s="33">
        <v>14</v>
      </c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</row>
    <row r="16" spans="1:109" ht="15.75" customHeight="1" x14ac:dyDescent="0.25">
      <c r="A16" s="36" t="s">
        <v>350</v>
      </c>
      <c r="B16" s="37">
        <v>46</v>
      </c>
      <c r="C16" s="30"/>
      <c r="D16" s="30"/>
      <c r="E16" s="30"/>
      <c r="F16" s="30"/>
      <c r="G16" s="30" t="s">
        <v>290</v>
      </c>
      <c r="H16" t="s">
        <v>351</v>
      </c>
      <c r="I16" s="30"/>
      <c r="J16" s="30"/>
      <c r="K16" s="30"/>
      <c r="L16" s="30"/>
      <c r="M16" s="30"/>
      <c r="N16" s="30"/>
      <c r="O16" s="30"/>
      <c r="P16" s="30"/>
      <c r="Q16" s="33">
        <v>15</v>
      </c>
      <c r="R16" s="30"/>
      <c r="S16" s="30"/>
      <c r="T16" s="30"/>
      <c r="U16" s="30"/>
      <c r="V16" s="30"/>
      <c r="W16" s="30"/>
      <c r="X16" s="29"/>
      <c r="Y16" s="29"/>
      <c r="Z16" s="38" t="s">
        <v>352</v>
      </c>
      <c r="AA16" s="38" t="s">
        <v>353</v>
      </c>
      <c r="AB16" s="30"/>
      <c r="AC16" s="29"/>
      <c r="AD16" s="29"/>
      <c r="AE16" s="29"/>
      <c r="AF16" s="29"/>
      <c r="AG16" s="39">
        <v>17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3">
        <v>14</v>
      </c>
      <c r="BG16" s="30"/>
      <c r="BH16" s="33">
        <v>15</v>
      </c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</row>
    <row r="17" spans="1:109" ht="15.75" customHeight="1" x14ac:dyDescent="0.25">
      <c r="A17" s="36" t="s">
        <v>354</v>
      </c>
      <c r="B17" s="37" t="s">
        <v>355</v>
      </c>
      <c r="C17" s="30"/>
      <c r="D17" s="30"/>
      <c r="E17" s="30"/>
      <c r="F17" s="30"/>
      <c r="G17" s="30"/>
      <c r="H17" t="s">
        <v>356</v>
      </c>
      <c r="I17" s="30"/>
      <c r="J17" s="30"/>
      <c r="K17" s="30"/>
      <c r="L17" s="30"/>
      <c r="M17" s="30"/>
      <c r="N17" s="30"/>
      <c r="O17" s="30"/>
      <c r="P17" s="30"/>
      <c r="Q17" s="33">
        <v>16</v>
      </c>
      <c r="R17" s="30"/>
      <c r="S17" s="30"/>
      <c r="T17" s="30"/>
      <c r="U17" s="30"/>
      <c r="V17" s="30"/>
      <c r="W17" s="30"/>
      <c r="X17" s="29"/>
      <c r="Y17" s="29"/>
      <c r="Z17" s="38" t="s">
        <v>357</v>
      </c>
      <c r="AA17" s="38" t="s">
        <v>358</v>
      </c>
      <c r="AB17" s="30"/>
      <c r="AC17" s="29"/>
      <c r="AD17" s="29"/>
      <c r="AE17" s="29"/>
      <c r="AF17" s="29"/>
      <c r="AG17" s="39">
        <v>18</v>
      </c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3">
        <v>15</v>
      </c>
      <c r="BG17" s="30"/>
      <c r="BH17" s="33">
        <v>16</v>
      </c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</row>
    <row r="18" spans="1:109" ht="15.75" customHeight="1" x14ac:dyDescent="0.25">
      <c r="A18" s="36" t="s">
        <v>359</v>
      </c>
      <c r="B18" s="37" t="s">
        <v>360</v>
      </c>
      <c r="C18" s="30"/>
      <c r="D18" s="30"/>
      <c r="E18" s="30"/>
      <c r="F18" s="30"/>
      <c r="G18" s="30"/>
      <c r="H18" t="s">
        <v>361</v>
      </c>
      <c r="I18" s="30"/>
      <c r="J18" s="30"/>
      <c r="K18" s="30"/>
      <c r="L18" s="30"/>
      <c r="M18" s="30"/>
      <c r="N18" s="30"/>
      <c r="O18" s="30"/>
      <c r="P18" s="30"/>
      <c r="Q18" s="33">
        <v>17</v>
      </c>
      <c r="R18" s="30"/>
      <c r="S18" s="30"/>
      <c r="T18" s="30"/>
      <c r="U18" s="30"/>
      <c r="V18" s="30"/>
      <c r="W18" s="30"/>
      <c r="X18" s="29"/>
      <c r="Y18" s="29"/>
      <c r="Z18" s="38" t="s">
        <v>362</v>
      </c>
      <c r="AA18" s="38" t="s">
        <v>363</v>
      </c>
      <c r="AB18" s="30"/>
      <c r="AC18" s="29"/>
      <c r="AD18" s="29"/>
      <c r="AE18" s="29"/>
      <c r="AF18" s="29"/>
      <c r="AG18" s="39">
        <v>19</v>
      </c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3">
        <v>16</v>
      </c>
      <c r="BG18" s="30"/>
      <c r="BH18" s="33">
        <v>17</v>
      </c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</row>
    <row r="19" spans="1:109" ht="15.75" customHeight="1" x14ac:dyDescent="0.25">
      <c r="A19" s="36" t="s">
        <v>364</v>
      </c>
      <c r="B19" s="37" t="s">
        <v>365</v>
      </c>
      <c r="C19" s="30"/>
      <c r="D19" s="30"/>
      <c r="E19" s="30"/>
      <c r="F19" s="30"/>
      <c r="G19" s="30"/>
      <c r="H19" t="s">
        <v>366</v>
      </c>
      <c r="I19" s="30"/>
      <c r="J19" s="30"/>
      <c r="K19" s="30"/>
      <c r="L19" s="30"/>
      <c r="M19" s="30"/>
      <c r="N19" s="30"/>
      <c r="O19" s="30"/>
      <c r="P19" s="30"/>
      <c r="Q19" s="33">
        <v>18</v>
      </c>
      <c r="R19" s="30"/>
      <c r="S19" s="30"/>
      <c r="T19" s="30"/>
      <c r="U19" s="30"/>
      <c r="V19" s="30"/>
      <c r="W19" s="30"/>
      <c r="X19" s="29"/>
      <c r="Y19" s="29"/>
      <c r="Z19" s="38" t="s">
        <v>367</v>
      </c>
      <c r="AA19" s="38" t="s">
        <v>368</v>
      </c>
      <c r="AB19" s="30"/>
      <c r="AC19" s="29"/>
      <c r="AD19" s="29"/>
      <c r="AE19" s="29"/>
      <c r="AF19" s="29"/>
      <c r="AG19" s="39">
        <v>20</v>
      </c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3">
        <v>17</v>
      </c>
      <c r="BG19" s="30"/>
      <c r="BH19" s="33">
        <v>18</v>
      </c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</row>
    <row r="20" spans="1:109" ht="15.75" customHeight="1" x14ac:dyDescent="0.25">
      <c r="A20" s="36" t="s">
        <v>369</v>
      </c>
      <c r="B20" s="37">
        <v>17</v>
      </c>
      <c r="C20" s="30"/>
      <c r="D20" s="30"/>
      <c r="E20" s="30"/>
      <c r="F20" s="30"/>
      <c r="G20" s="30"/>
      <c r="H20" t="s">
        <v>370</v>
      </c>
      <c r="I20" s="30"/>
      <c r="J20" s="30"/>
      <c r="K20" s="30"/>
      <c r="L20" s="30"/>
      <c r="M20" s="30"/>
      <c r="N20" s="30"/>
      <c r="O20" s="30"/>
      <c r="P20" s="30"/>
      <c r="Q20" s="33">
        <v>19</v>
      </c>
      <c r="R20" s="30"/>
      <c r="S20" s="30"/>
      <c r="T20" s="30"/>
      <c r="U20" s="30"/>
      <c r="V20" s="30"/>
      <c r="W20" s="30"/>
      <c r="X20" s="29"/>
      <c r="Y20" s="29"/>
      <c r="Z20" s="38" t="s">
        <v>371</v>
      </c>
      <c r="AA20" s="38" t="s">
        <v>372</v>
      </c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3">
        <v>18</v>
      </c>
      <c r="BG20" s="30"/>
      <c r="BH20" s="33">
        <v>19</v>
      </c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</row>
    <row r="21" spans="1:109" ht="15.75" customHeight="1" x14ac:dyDescent="0.25">
      <c r="A21" s="36" t="s">
        <v>373</v>
      </c>
      <c r="B21" s="37" t="s">
        <v>374</v>
      </c>
      <c r="C21" s="30"/>
      <c r="D21" s="30"/>
      <c r="E21" s="30"/>
      <c r="F21" s="30"/>
      <c r="G21" s="30"/>
      <c r="H21" t="s">
        <v>375</v>
      </c>
      <c r="I21" s="30"/>
      <c r="J21" s="30"/>
      <c r="K21" s="30"/>
      <c r="L21" s="30"/>
      <c r="M21" s="30"/>
      <c r="N21" s="30"/>
      <c r="O21" s="30"/>
      <c r="P21" s="30"/>
      <c r="Q21" s="33">
        <v>20</v>
      </c>
      <c r="R21" s="30"/>
      <c r="S21" s="30"/>
      <c r="T21" s="30"/>
      <c r="U21" s="30"/>
      <c r="V21" s="30"/>
      <c r="W21" s="30"/>
      <c r="X21" s="29"/>
      <c r="Y21" s="29"/>
      <c r="Z21" s="38" t="s">
        <v>376</v>
      </c>
      <c r="AA21" s="38" t="s">
        <v>377</v>
      </c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3">
        <v>19</v>
      </c>
      <c r="BG21" s="30"/>
      <c r="BH21" s="33">
        <v>20</v>
      </c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</row>
    <row r="22" spans="1:109" ht="77.25" x14ac:dyDescent="0.25">
      <c r="A22" s="36" t="s">
        <v>378</v>
      </c>
      <c r="B22" s="37" t="s">
        <v>379</v>
      </c>
      <c r="C22" s="30"/>
      <c r="D22" s="30"/>
      <c r="E22" s="30"/>
      <c r="F22" s="30"/>
      <c r="G22" s="30"/>
      <c r="H22" t="s">
        <v>380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29"/>
      <c r="Y22" s="29"/>
      <c r="Z22" s="38" t="s">
        <v>381</v>
      </c>
      <c r="AA22" s="38" t="s">
        <v>382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3">
        <v>20</v>
      </c>
      <c r="BG22" s="30"/>
      <c r="BH22" s="33">
        <v>21</v>
      </c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</row>
    <row r="23" spans="1:109" ht="77.25" x14ac:dyDescent="0.25">
      <c r="A23" s="36" t="s">
        <v>383</v>
      </c>
      <c r="B23" s="37" t="s">
        <v>384</v>
      </c>
      <c r="C23" s="30"/>
      <c r="D23" s="30"/>
      <c r="E23" s="30"/>
      <c r="F23" s="30"/>
      <c r="G23" s="30"/>
      <c r="H23" t="s">
        <v>385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29"/>
      <c r="Y23" s="29"/>
      <c r="Z23" s="38" t="s">
        <v>386</v>
      </c>
      <c r="AA23" s="38" t="s">
        <v>387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3">
        <v>22</v>
      </c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</row>
    <row r="24" spans="1:109" ht="51.75" x14ac:dyDescent="0.25">
      <c r="A24" s="36" t="s">
        <v>388</v>
      </c>
      <c r="B24" s="37" t="s">
        <v>389</v>
      </c>
      <c r="C24" s="30"/>
      <c r="D24" s="30"/>
      <c r="E24" s="30"/>
      <c r="F24" s="30"/>
      <c r="G24" s="30"/>
      <c r="H24" t="s">
        <v>390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29"/>
      <c r="Y24" s="29"/>
      <c r="Z24" s="38" t="s">
        <v>391</v>
      </c>
      <c r="AA24" s="38" t="s">
        <v>392</v>
      </c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3">
        <v>23</v>
      </c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</row>
    <row r="25" spans="1:109" ht="39" x14ac:dyDescent="0.25">
      <c r="A25" s="36" t="s">
        <v>393</v>
      </c>
      <c r="B25" s="37">
        <v>44</v>
      </c>
      <c r="C25" s="30"/>
      <c r="D25" s="30"/>
      <c r="E25" s="30"/>
      <c r="F25" s="30"/>
      <c r="G25" s="30"/>
      <c r="H25" t="s">
        <v>394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29"/>
      <c r="Y25" s="29"/>
      <c r="Z25" s="38" t="s">
        <v>395</v>
      </c>
      <c r="AA25" s="38" t="s">
        <v>396</v>
      </c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3">
        <v>24</v>
      </c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</row>
    <row r="26" spans="1:109" ht="26.25" x14ac:dyDescent="0.25">
      <c r="A26" s="36" t="s">
        <v>397</v>
      </c>
      <c r="B26" s="37" t="s">
        <v>398</v>
      </c>
      <c r="C26" s="30"/>
      <c r="D26" s="30"/>
      <c r="E26" s="30"/>
      <c r="F26" s="30"/>
      <c r="G26" s="30"/>
      <c r="H26" t="s">
        <v>399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29"/>
      <c r="Y26" s="29"/>
      <c r="Z26" s="38" t="s">
        <v>400</v>
      </c>
      <c r="AA26" s="38" t="s">
        <v>401</v>
      </c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3">
        <v>25</v>
      </c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</row>
    <row r="27" spans="1:109" ht="77.25" x14ac:dyDescent="0.25">
      <c r="A27" s="36" t="s">
        <v>402</v>
      </c>
      <c r="B27" s="37" t="s">
        <v>403</v>
      </c>
      <c r="C27" s="30"/>
      <c r="D27" s="30"/>
      <c r="E27" s="30"/>
      <c r="F27" s="30"/>
      <c r="G27" s="30"/>
      <c r="H27" t="s">
        <v>404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29"/>
      <c r="Y27" s="29"/>
      <c r="Z27" s="38" t="s">
        <v>405</v>
      </c>
      <c r="AA27" s="38" t="s">
        <v>406</v>
      </c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</row>
    <row r="28" spans="1:109" ht="64.5" x14ac:dyDescent="0.25">
      <c r="A28" s="36" t="s">
        <v>407</v>
      </c>
      <c r="B28" s="37" t="s">
        <v>408</v>
      </c>
      <c r="C28" s="30"/>
      <c r="D28" s="30"/>
      <c r="E28" s="30"/>
      <c r="F28" s="30"/>
      <c r="G28" s="30"/>
      <c r="H28" t="s">
        <v>409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29"/>
      <c r="Y28" s="29"/>
      <c r="Z28" s="38" t="s">
        <v>410</v>
      </c>
      <c r="AA28" s="38" t="s">
        <v>411</v>
      </c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</row>
    <row r="29" spans="1:109" ht="102.75" x14ac:dyDescent="0.25">
      <c r="A29" s="36" t="s">
        <v>412</v>
      </c>
      <c r="B29" s="37" t="s">
        <v>413</v>
      </c>
      <c r="C29" s="30"/>
      <c r="D29" s="30"/>
      <c r="E29" s="30"/>
      <c r="F29" s="30"/>
      <c r="G29" s="30"/>
      <c r="H29" t="s">
        <v>414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29"/>
      <c r="Y29" s="29"/>
      <c r="Z29" s="38" t="s">
        <v>415</v>
      </c>
      <c r="AA29" s="38" t="s">
        <v>416</v>
      </c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</row>
    <row r="30" spans="1:109" ht="51.75" x14ac:dyDescent="0.25">
      <c r="A30" s="36" t="s">
        <v>417</v>
      </c>
      <c r="B30" s="37" t="s">
        <v>418</v>
      </c>
      <c r="C30" s="30"/>
      <c r="D30" s="30"/>
      <c r="E30" s="30"/>
      <c r="F30" s="30"/>
      <c r="G30" s="30"/>
      <c r="H30" t="s">
        <v>419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29"/>
      <c r="Y30" s="29"/>
      <c r="Z30" s="38" t="s">
        <v>420</v>
      </c>
      <c r="AA30" s="38" t="s">
        <v>421</v>
      </c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</row>
    <row r="31" spans="1:109" ht="51.75" x14ac:dyDescent="0.25">
      <c r="A31" s="36" t="s">
        <v>422</v>
      </c>
      <c r="B31" s="37" t="s">
        <v>423</v>
      </c>
      <c r="C31" s="30"/>
      <c r="D31" s="30"/>
      <c r="E31" s="30"/>
      <c r="F31" s="30"/>
      <c r="G31" s="30"/>
      <c r="H31" t="s">
        <v>424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29"/>
      <c r="Y31" s="29"/>
      <c r="Z31" s="38" t="s">
        <v>425</v>
      </c>
      <c r="AA31" s="38" t="s">
        <v>426</v>
      </c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</row>
    <row r="32" spans="1:109" ht="77.25" x14ac:dyDescent="0.25">
      <c r="A32" s="36" t="s">
        <v>427</v>
      </c>
      <c r="B32" s="37" t="s">
        <v>428</v>
      </c>
      <c r="C32" s="30"/>
      <c r="D32" s="30"/>
      <c r="E32" s="30"/>
      <c r="F32" s="30"/>
      <c r="G32" s="30"/>
      <c r="H32" t="s">
        <v>429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29"/>
      <c r="Y32" s="29"/>
      <c r="Z32" s="38" t="s">
        <v>430</v>
      </c>
      <c r="AA32" s="38" t="s">
        <v>431</v>
      </c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</row>
    <row r="33" spans="1:109" ht="39" x14ac:dyDescent="0.25">
      <c r="A33" s="36" t="s">
        <v>432</v>
      </c>
      <c r="B33" s="37" t="s">
        <v>433</v>
      </c>
      <c r="C33" s="30"/>
      <c r="D33" s="30"/>
      <c r="E33" s="30"/>
      <c r="F33" s="30"/>
      <c r="G33" s="30"/>
      <c r="H33" t="s">
        <v>434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29"/>
      <c r="Y33" s="29"/>
      <c r="Z33" s="38" t="s">
        <v>435</v>
      </c>
      <c r="AA33" s="38" t="s">
        <v>436</v>
      </c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</row>
    <row r="34" spans="1:109" ht="64.5" x14ac:dyDescent="0.25">
      <c r="A34" s="36" t="s">
        <v>437</v>
      </c>
      <c r="B34" s="37" t="s">
        <v>438</v>
      </c>
      <c r="C34" s="30"/>
      <c r="D34" s="30"/>
      <c r="E34" s="30"/>
      <c r="F34" s="30"/>
      <c r="G34" s="30"/>
      <c r="H34" t="s">
        <v>439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29"/>
      <c r="Y34" s="29"/>
      <c r="Z34" s="38" t="s">
        <v>440</v>
      </c>
      <c r="AA34" s="38" t="s">
        <v>441</v>
      </c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</row>
    <row r="35" spans="1:109" ht="64.5" x14ac:dyDescent="0.25">
      <c r="A35" s="36" t="s">
        <v>442</v>
      </c>
      <c r="B35" s="37" t="s">
        <v>443</v>
      </c>
      <c r="C35" s="30"/>
      <c r="D35" s="30"/>
      <c r="E35" s="30"/>
      <c r="F35" s="30"/>
      <c r="G35" s="30"/>
      <c r="H35" t="s">
        <v>444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29"/>
      <c r="Y35" s="29"/>
      <c r="Z35" s="38" t="s">
        <v>445</v>
      </c>
      <c r="AA35" s="38" t="s">
        <v>446</v>
      </c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</row>
    <row r="36" spans="1:109" ht="102.75" x14ac:dyDescent="0.25">
      <c r="A36" s="36" t="s">
        <v>447</v>
      </c>
      <c r="B36" s="37" t="s">
        <v>448</v>
      </c>
      <c r="C36" s="30"/>
      <c r="D36" s="30"/>
      <c r="E36" s="30"/>
      <c r="F36" s="30"/>
      <c r="G36" s="30"/>
      <c r="H36" t="s">
        <v>449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29"/>
      <c r="Y36" s="29"/>
      <c r="Z36" s="38" t="s">
        <v>450</v>
      </c>
      <c r="AA36" s="38" t="s">
        <v>451</v>
      </c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</row>
    <row r="37" spans="1:109" ht="64.5" x14ac:dyDescent="0.25">
      <c r="A37" s="36" t="s">
        <v>452</v>
      </c>
      <c r="B37" s="37">
        <v>40</v>
      </c>
      <c r="C37" s="30"/>
      <c r="D37" s="30"/>
      <c r="E37" s="30"/>
      <c r="F37" s="30"/>
      <c r="G37" s="30"/>
      <c r="H37" t="s">
        <v>453</v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29"/>
      <c r="Y37" s="29"/>
      <c r="Z37" s="38" t="s">
        <v>454</v>
      </c>
      <c r="AA37" s="38" t="s">
        <v>455</v>
      </c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</row>
    <row r="38" spans="1:109" ht="115.5" x14ac:dyDescent="0.25">
      <c r="A38" s="36" t="s">
        <v>456</v>
      </c>
      <c r="B38" s="37" t="s">
        <v>457</v>
      </c>
      <c r="C38" s="30"/>
      <c r="D38" s="30"/>
      <c r="E38" s="30"/>
      <c r="F38" s="30"/>
      <c r="G38" s="30"/>
      <c r="H38" t="s">
        <v>458</v>
      </c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29"/>
      <c r="Y38" s="29"/>
      <c r="Z38" s="38" t="s">
        <v>459</v>
      </c>
      <c r="AA38" s="38" t="s">
        <v>460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</row>
    <row r="39" spans="1:109" ht="64.5" x14ac:dyDescent="0.25">
      <c r="A39" s="36" t="s">
        <v>461</v>
      </c>
      <c r="B39" s="37">
        <v>57</v>
      </c>
      <c r="C39" s="30"/>
      <c r="D39" s="30"/>
      <c r="E39" s="30"/>
      <c r="F39" s="30"/>
      <c r="G39" s="30"/>
      <c r="H39" t="s">
        <v>462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29"/>
      <c r="Y39" s="29"/>
      <c r="Z39" s="38" t="s">
        <v>463</v>
      </c>
      <c r="AA39" s="38" t="s">
        <v>464</v>
      </c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</row>
    <row r="40" spans="1:109" ht="64.5" x14ac:dyDescent="0.25">
      <c r="A40" s="36" t="s">
        <v>465</v>
      </c>
      <c r="B40" s="37" t="s">
        <v>466</v>
      </c>
      <c r="C40" s="30"/>
      <c r="D40" s="30"/>
      <c r="E40" s="30"/>
      <c r="F40" s="30"/>
      <c r="G40" s="30"/>
      <c r="H40" t="s">
        <v>467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29"/>
      <c r="Y40" s="29"/>
      <c r="Z40" s="38" t="s">
        <v>468</v>
      </c>
      <c r="AA40" s="38" t="s">
        <v>469</v>
      </c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</row>
    <row r="41" spans="1:109" ht="51.75" x14ac:dyDescent="0.25">
      <c r="A41" s="36" t="s">
        <v>470</v>
      </c>
      <c r="B41" s="37" t="s">
        <v>471</v>
      </c>
      <c r="C41" s="30"/>
      <c r="D41" s="30"/>
      <c r="E41" s="30"/>
      <c r="F41" s="30"/>
      <c r="G41" s="30"/>
      <c r="H41" t="s">
        <v>472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29"/>
      <c r="Y41" s="29"/>
      <c r="Z41" s="38" t="s">
        <v>473</v>
      </c>
      <c r="AA41" s="38" t="s">
        <v>474</v>
      </c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</row>
    <row r="42" spans="1:109" ht="47.25" x14ac:dyDescent="0.25">
      <c r="A42" s="36" t="s">
        <v>475</v>
      </c>
      <c r="B42" s="37" t="s">
        <v>476</v>
      </c>
      <c r="C42" s="30"/>
      <c r="D42" s="30"/>
      <c r="E42" s="30"/>
      <c r="F42" s="30"/>
      <c r="G42" s="30"/>
      <c r="H42" t="s">
        <v>477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29"/>
      <c r="Y42" s="29"/>
      <c r="Z42" s="38" t="s">
        <v>478</v>
      </c>
      <c r="AA42" s="38" t="s">
        <v>479</v>
      </c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</row>
    <row r="43" spans="1:109" ht="51.75" x14ac:dyDescent="0.25">
      <c r="A43" s="36" t="s">
        <v>480</v>
      </c>
      <c r="B43" s="37" t="s">
        <v>481</v>
      </c>
      <c r="C43" s="30"/>
      <c r="D43" s="30"/>
      <c r="E43" s="30"/>
      <c r="F43" s="30"/>
      <c r="G43" s="30"/>
      <c r="H43" t="s">
        <v>482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29"/>
      <c r="Y43" s="29"/>
      <c r="Z43" s="38" t="s">
        <v>483</v>
      </c>
      <c r="AA43" s="38" t="s">
        <v>484</v>
      </c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</row>
    <row r="44" spans="1:109" ht="39" x14ac:dyDescent="0.25">
      <c r="A44" s="36" t="s">
        <v>485</v>
      </c>
      <c r="B44" s="37" t="s">
        <v>486</v>
      </c>
      <c r="C44" s="30"/>
      <c r="D44" s="30"/>
      <c r="E44" s="30"/>
      <c r="F44" s="30"/>
      <c r="G44" s="30"/>
      <c r="H44" t="s">
        <v>487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29"/>
      <c r="Y44" s="29"/>
      <c r="Z44" s="38" t="s">
        <v>488</v>
      </c>
      <c r="AA44" s="38" t="s">
        <v>489</v>
      </c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</row>
    <row r="45" spans="1:109" ht="26.25" x14ac:dyDescent="0.25">
      <c r="A45" s="36" t="s">
        <v>490</v>
      </c>
      <c r="B45" s="37" t="s">
        <v>491</v>
      </c>
      <c r="C45" s="30"/>
      <c r="D45" s="30"/>
      <c r="E45" s="30"/>
      <c r="F45" s="30"/>
      <c r="G45" s="30"/>
      <c r="H45" t="s">
        <v>492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29"/>
      <c r="Y45" s="29"/>
      <c r="Z45" s="38" t="s">
        <v>493</v>
      </c>
      <c r="AA45" s="38" t="s">
        <v>494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</row>
    <row r="46" spans="1:109" ht="51.75" x14ac:dyDescent="0.25">
      <c r="A46" s="36" t="s">
        <v>495</v>
      </c>
      <c r="B46" s="37" t="s">
        <v>496</v>
      </c>
      <c r="C46" s="30"/>
      <c r="D46" s="30"/>
      <c r="E46" s="30"/>
      <c r="F46" s="30"/>
      <c r="G46" s="30"/>
      <c r="H46" t="s">
        <v>497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29"/>
      <c r="Y46" s="29"/>
      <c r="Z46" s="38" t="s">
        <v>498</v>
      </c>
      <c r="AA46" s="38" t="s">
        <v>499</v>
      </c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</row>
    <row r="47" spans="1:109" ht="39" x14ac:dyDescent="0.25">
      <c r="A47" s="36" t="s">
        <v>500</v>
      </c>
      <c r="B47" s="37">
        <v>45</v>
      </c>
      <c r="C47" s="30"/>
      <c r="D47" s="30"/>
      <c r="E47" s="30"/>
      <c r="F47" s="30"/>
      <c r="G47" s="30"/>
      <c r="H47" t="s">
        <v>501</v>
      </c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29"/>
      <c r="Y47" s="29"/>
      <c r="Z47" s="38" t="s">
        <v>502</v>
      </c>
      <c r="AA47" s="38" t="s">
        <v>503</v>
      </c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</row>
    <row r="48" spans="1:109" ht="39" x14ac:dyDescent="0.25">
      <c r="A48" s="36" t="s">
        <v>504</v>
      </c>
      <c r="B48" s="37" t="s">
        <v>505</v>
      </c>
      <c r="C48" s="30"/>
      <c r="D48" s="30"/>
      <c r="E48" s="30"/>
      <c r="F48" s="30"/>
      <c r="G48" s="30"/>
      <c r="H48" t="s">
        <v>506</v>
      </c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29"/>
      <c r="Y48" s="29"/>
      <c r="Z48" s="38" t="s">
        <v>507</v>
      </c>
      <c r="AA48" s="38" t="s">
        <v>508</v>
      </c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</row>
    <row r="49" spans="1:109" ht="51.75" x14ac:dyDescent="0.25">
      <c r="A49" s="36" t="s">
        <v>509</v>
      </c>
      <c r="B49" s="37" t="s">
        <v>510</v>
      </c>
      <c r="C49" s="30"/>
      <c r="D49" s="30"/>
      <c r="E49" s="30"/>
      <c r="F49" s="30"/>
      <c r="G49" s="30"/>
      <c r="H49" t="s">
        <v>511</v>
      </c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29"/>
      <c r="Y49" s="29"/>
      <c r="Z49" s="38" t="s">
        <v>512</v>
      </c>
      <c r="AA49" s="38" t="s">
        <v>513</v>
      </c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</row>
    <row r="50" spans="1:109" ht="51.75" x14ac:dyDescent="0.25">
      <c r="A50" s="36" t="s">
        <v>514</v>
      </c>
      <c r="B50" s="37" t="s">
        <v>515</v>
      </c>
      <c r="C50" s="30"/>
      <c r="D50" s="30"/>
      <c r="E50" s="30"/>
      <c r="F50" s="30"/>
      <c r="G50" s="30"/>
      <c r="H50" t="s">
        <v>516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29"/>
      <c r="Y50" s="29"/>
      <c r="Z50" s="38" t="s">
        <v>517</v>
      </c>
      <c r="AA50" s="38" t="s">
        <v>518</v>
      </c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</row>
    <row r="51" spans="1:109" ht="51.75" x14ac:dyDescent="0.25">
      <c r="A51" s="36" t="s">
        <v>519</v>
      </c>
      <c r="B51" s="37" t="s">
        <v>520</v>
      </c>
      <c r="C51" s="30"/>
      <c r="D51" s="30"/>
      <c r="E51" s="30"/>
      <c r="F51" s="30"/>
      <c r="G51" s="30"/>
      <c r="H51" t="s">
        <v>521</v>
      </c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29"/>
      <c r="Y51" s="29"/>
      <c r="Z51" s="38" t="s">
        <v>522</v>
      </c>
      <c r="AA51" s="38" t="s">
        <v>523</v>
      </c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</row>
    <row r="52" spans="1:109" ht="77.25" x14ac:dyDescent="0.25">
      <c r="A52" s="36" t="s">
        <v>524</v>
      </c>
      <c r="B52" s="37">
        <v>5</v>
      </c>
      <c r="C52" s="30"/>
      <c r="D52" s="30"/>
      <c r="E52" s="30"/>
      <c r="F52" s="30"/>
      <c r="G52" s="30"/>
      <c r="H52" t="s">
        <v>525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29"/>
      <c r="Y52" s="29"/>
      <c r="Z52" s="38" t="s">
        <v>526</v>
      </c>
      <c r="AA52" s="38" t="s">
        <v>527</v>
      </c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</row>
    <row r="53" spans="1:109" ht="64.5" x14ac:dyDescent="0.25">
      <c r="A53" s="36" t="s">
        <v>528</v>
      </c>
      <c r="B53" s="37" t="s">
        <v>529</v>
      </c>
      <c r="C53" s="30"/>
      <c r="D53" s="30"/>
      <c r="E53" s="30"/>
      <c r="F53" s="30"/>
      <c r="G53" s="30"/>
      <c r="H53" t="s">
        <v>530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29"/>
      <c r="Y53" s="29"/>
      <c r="Z53" s="38" t="s">
        <v>531</v>
      </c>
      <c r="AA53" s="38" t="s">
        <v>532</v>
      </c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</row>
    <row r="54" spans="1:109" ht="90" x14ac:dyDescent="0.25">
      <c r="A54" s="36" t="s">
        <v>533</v>
      </c>
      <c r="B54" s="37" t="s">
        <v>534</v>
      </c>
      <c r="C54" s="30"/>
      <c r="D54" s="30"/>
      <c r="E54" s="30"/>
      <c r="F54" s="30"/>
      <c r="G54" s="30"/>
      <c r="H54" t="s">
        <v>535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29"/>
      <c r="Y54" s="29"/>
      <c r="Z54" s="38" t="s">
        <v>536</v>
      </c>
      <c r="AA54" s="38" t="s">
        <v>537</v>
      </c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</row>
    <row r="55" spans="1:109" ht="77.25" x14ac:dyDescent="0.25">
      <c r="A55" s="36" t="s">
        <v>538</v>
      </c>
      <c r="B55" s="37" t="s">
        <v>539</v>
      </c>
      <c r="C55" s="30"/>
      <c r="D55" s="30"/>
      <c r="E55" s="30"/>
      <c r="F55" s="30"/>
      <c r="G55" s="30"/>
      <c r="H55" t="s">
        <v>540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29"/>
      <c r="Y55" s="29"/>
      <c r="Z55" s="38" t="s">
        <v>541</v>
      </c>
      <c r="AA55" s="38" t="s">
        <v>542</v>
      </c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</row>
    <row r="56" spans="1:109" ht="64.5" x14ac:dyDescent="0.25">
      <c r="A56" s="36" t="s">
        <v>543</v>
      </c>
      <c r="B56" s="37" t="s">
        <v>544</v>
      </c>
      <c r="C56" s="30"/>
      <c r="D56" s="30"/>
      <c r="E56" s="30"/>
      <c r="F56" s="30"/>
      <c r="G56" s="30"/>
      <c r="H56" t="s">
        <v>545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29"/>
      <c r="Y56" s="29"/>
      <c r="Z56" s="38" t="s">
        <v>546</v>
      </c>
      <c r="AA56" s="38" t="s">
        <v>547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</row>
    <row r="57" spans="1:109" ht="31.5" x14ac:dyDescent="0.25">
      <c r="A57" s="36" t="s">
        <v>548</v>
      </c>
      <c r="B57" s="37">
        <v>2</v>
      </c>
      <c r="C57" s="30"/>
      <c r="D57" s="30"/>
      <c r="E57" s="30"/>
      <c r="F57" s="30"/>
      <c r="G57" s="30"/>
      <c r="H57" t="s">
        <v>549</v>
      </c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29"/>
      <c r="Y57" s="29"/>
      <c r="Z57" s="38" t="s">
        <v>550</v>
      </c>
      <c r="AA57" s="38" t="s">
        <v>551</v>
      </c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</row>
    <row r="58" spans="1:109" ht="47.25" x14ac:dyDescent="0.25">
      <c r="A58" s="36" t="s">
        <v>552</v>
      </c>
      <c r="B58" s="37" t="s">
        <v>553</v>
      </c>
      <c r="C58" s="30"/>
      <c r="D58" s="30"/>
      <c r="E58" s="30"/>
      <c r="F58" s="30"/>
      <c r="G58" s="30"/>
      <c r="H58" t="s">
        <v>554</v>
      </c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29"/>
      <c r="Y58" s="29"/>
      <c r="Z58" s="38" t="s">
        <v>555</v>
      </c>
      <c r="AA58" s="38" t="s">
        <v>556</v>
      </c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</row>
    <row r="59" spans="1:109" ht="64.5" x14ac:dyDescent="0.25">
      <c r="A59" s="36" t="s">
        <v>557</v>
      </c>
      <c r="B59" s="37" t="s">
        <v>558</v>
      </c>
      <c r="C59" s="30"/>
      <c r="D59" s="30"/>
      <c r="E59" s="30"/>
      <c r="F59" s="30"/>
      <c r="G59" s="30"/>
      <c r="H59" t="s">
        <v>559</v>
      </c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29"/>
      <c r="Y59" s="29"/>
      <c r="Z59" s="38" t="s">
        <v>560</v>
      </c>
      <c r="AA59" s="38" t="s">
        <v>561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</row>
    <row r="60" spans="1:109" ht="115.5" x14ac:dyDescent="0.25">
      <c r="A60" s="36" t="s">
        <v>562</v>
      </c>
      <c r="B60" s="37" t="s">
        <v>563</v>
      </c>
      <c r="C60" s="30"/>
      <c r="D60" s="30"/>
      <c r="E60" s="30"/>
      <c r="F60" s="30"/>
      <c r="G60" s="30"/>
      <c r="H60" t="s">
        <v>564</v>
      </c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29"/>
      <c r="Y60" s="29"/>
      <c r="Z60" s="38" t="s">
        <v>565</v>
      </c>
      <c r="AA60" s="38" t="s">
        <v>566</v>
      </c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</row>
    <row r="61" spans="1:109" ht="15.75" x14ac:dyDescent="0.25">
      <c r="A61" s="36" t="s">
        <v>567</v>
      </c>
      <c r="B61" s="37">
        <v>20</v>
      </c>
      <c r="C61" s="30"/>
      <c r="D61" s="30"/>
      <c r="E61" s="30"/>
      <c r="F61" s="30"/>
      <c r="G61" s="30"/>
      <c r="H61" t="s">
        <v>568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29"/>
      <c r="Y61" s="29"/>
      <c r="Z61" s="38" t="s">
        <v>569</v>
      </c>
      <c r="AA61" s="38" t="s">
        <v>570</v>
      </c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</row>
    <row r="62" spans="1:109" ht="77.25" x14ac:dyDescent="0.25">
      <c r="A62" s="36" t="s">
        <v>571</v>
      </c>
      <c r="B62" s="37">
        <v>3</v>
      </c>
      <c r="C62" s="30"/>
      <c r="D62" s="30"/>
      <c r="E62" s="30"/>
      <c r="F62" s="30"/>
      <c r="G62" s="30"/>
      <c r="H62" t="s">
        <v>572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29"/>
      <c r="Y62" s="29"/>
      <c r="Z62" s="38" t="s">
        <v>573</v>
      </c>
      <c r="AA62" s="38" t="s">
        <v>574</v>
      </c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</row>
    <row r="63" spans="1:109" ht="26.25" x14ac:dyDescent="0.25">
      <c r="A63" s="36" t="s">
        <v>575</v>
      </c>
      <c r="B63" s="37">
        <v>32</v>
      </c>
      <c r="C63" s="30"/>
      <c r="D63" s="30"/>
      <c r="E63" s="30"/>
      <c r="F63" s="30"/>
      <c r="G63" s="30"/>
      <c r="H63" t="s">
        <v>576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29"/>
      <c r="Y63" s="29"/>
      <c r="Z63" s="38" t="s">
        <v>577</v>
      </c>
      <c r="AA63" s="38" t="s">
        <v>578</v>
      </c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</row>
    <row r="64" spans="1:109" ht="77.25" x14ac:dyDescent="0.25">
      <c r="A64" s="36" t="s">
        <v>579</v>
      </c>
      <c r="B64" s="37" t="s">
        <v>580</v>
      </c>
      <c r="C64" s="30"/>
      <c r="D64" s="30"/>
      <c r="E64" s="30"/>
      <c r="F64" s="30"/>
      <c r="G64" s="30"/>
      <c r="H64" t="s">
        <v>581</v>
      </c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29"/>
      <c r="Y64" s="29"/>
      <c r="Z64" s="38" t="s">
        <v>582</v>
      </c>
      <c r="AA64" s="38" t="s">
        <v>583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</row>
    <row r="65" spans="1:109" ht="77.25" x14ac:dyDescent="0.25">
      <c r="A65" s="36" t="s">
        <v>584</v>
      </c>
      <c r="B65" s="37" t="s">
        <v>585</v>
      </c>
      <c r="C65" s="30"/>
      <c r="D65" s="30"/>
      <c r="E65" s="30"/>
      <c r="F65" s="30"/>
      <c r="G65" s="30"/>
      <c r="H65" t="s">
        <v>586</v>
      </c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29"/>
      <c r="Y65" s="29"/>
      <c r="Z65" s="38" t="s">
        <v>587</v>
      </c>
      <c r="AA65" s="38" t="s">
        <v>588</v>
      </c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</row>
    <row r="66" spans="1:109" ht="90" x14ac:dyDescent="0.25">
      <c r="A66" s="36" t="s">
        <v>589</v>
      </c>
      <c r="B66" s="37" t="s">
        <v>590</v>
      </c>
      <c r="C66" s="30"/>
      <c r="D66" s="30"/>
      <c r="E66" s="30"/>
      <c r="F66" s="30"/>
      <c r="G66" s="30"/>
      <c r="H66" t="s">
        <v>591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29"/>
      <c r="Y66" s="29"/>
      <c r="Z66" s="38" t="s">
        <v>592</v>
      </c>
      <c r="AA66" s="38" t="s">
        <v>593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</row>
    <row r="67" spans="1:109" ht="26.25" x14ac:dyDescent="0.25">
      <c r="A67" s="36" t="s">
        <v>594</v>
      </c>
      <c r="B67" s="37" t="s">
        <v>595</v>
      </c>
      <c r="C67" s="30"/>
      <c r="D67" s="30"/>
      <c r="E67" s="30"/>
      <c r="F67" s="30"/>
      <c r="G67" s="30"/>
      <c r="H67" t="s">
        <v>596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29"/>
      <c r="Y67" s="29"/>
      <c r="Z67" s="38" t="s">
        <v>597</v>
      </c>
      <c r="AA67" s="38" t="s">
        <v>598</v>
      </c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</row>
    <row r="68" spans="1:109" ht="102.75" x14ac:dyDescent="0.25">
      <c r="A68" s="36" t="s">
        <v>599</v>
      </c>
      <c r="B68" s="37" t="s">
        <v>600</v>
      </c>
      <c r="C68" s="30"/>
      <c r="D68" s="30"/>
      <c r="E68" s="30"/>
      <c r="F68" s="30"/>
      <c r="G68" s="30"/>
      <c r="H68" t="s">
        <v>601</v>
      </c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29"/>
      <c r="Y68" s="29"/>
      <c r="Z68" s="38" t="s">
        <v>602</v>
      </c>
      <c r="AA68" s="38" t="s">
        <v>603</v>
      </c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</row>
    <row r="69" spans="1:109" ht="51.75" x14ac:dyDescent="0.25">
      <c r="A69" s="36" t="s">
        <v>604</v>
      </c>
      <c r="B69" s="37">
        <v>13</v>
      </c>
      <c r="C69" s="30"/>
      <c r="D69" s="30"/>
      <c r="E69" s="30"/>
      <c r="F69" s="30"/>
      <c r="G69" s="30"/>
      <c r="H69" t="s">
        <v>605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29"/>
      <c r="Y69" s="29"/>
      <c r="Z69" s="38" t="s">
        <v>606</v>
      </c>
      <c r="AA69" s="38" t="s">
        <v>607</v>
      </c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</row>
    <row r="70" spans="1:109" ht="39" x14ac:dyDescent="0.25">
      <c r="A70" s="36" t="s">
        <v>608</v>
      </c>
      <c r="B70" s="37" t="s">
        <v>609</v>
      </c>
      <c r="C70" s="30"/>
      <c r="D70" s="30"/>
      <c r="E70" s="30"/>
      <c r="F70" s="30"/>
      <c r="G70" s="30"/>
      <c r="H70" t="s">
        <v>610</v>
      </c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29"/>
      <c r="Y70" s="29"/>
      <c r="Z70" s="38" t="s">
        <v>611</v>
      </c>
      <c r="AA70" s="38" t="s">
        <v>612</v>
      </c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</row>
    <row r="71" spans="1:109" ht="64.5" x14ac:dyDescent="0.25">
      <c r="A71" s="36" t="s">
        <v>613</v>
      </c>
      <c r="B71" s="37" t="s">
        <v>614</v>
      </c>
      <c r="C71" s="30"/>
      <c r="D71" s="30"/>
      <c r="E71" s="30"/>
      <c r="F71" s="30"/>
      <c r="G71" s="30"/>
      <c r="H71" t="s">
        <v>615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29"/>
      <c r="Y71" s="29"/>
      <c r="Z71" s="38" t="s">
        <v>616</v>
      </c>
      <c r="AA71" s="38" t="s">
        <v>617</v>
      </c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</row>
    <row r="72" spans="1:109" ht="39" x14ac:dyDescent="0.25">
      <c r="A72" s="36" t="s">
        <v>618</v>
      </c>
      <c r="B72" s="37" t="s">
        <v>619</v>
      </c>
      <c r="C72" s="30"/>
      <c r="D72" s="30"/>
      <c r="E72" s="30"/>
      <c r="F72" s="30"/>
      <c r="G72" s="30"/>
      <c r="H72" t="s">
        <v>620</v>
      </c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29"/>
      <c r="Y72" s="29"/>
      <c r="Z72" s="38" t="s">
        <v>621</v>
      </c>
      <c r="AA72" s="38" t="s">
        <v>622</v>
      </c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</row>
    <row r="73" spans="1:109" ht="39" x14ac:dyDescent="0.25">
      <c r="A73" s="36" t="s">
        <v>623</v>
      </c>
      <c r="B73" s="37">
        <v>37</v>
      </c>
      <c r="C73" s="30"/>
      <c r="D73" s="30"/>
      <c r="E73" s="30"/>
      <c r="F73" s="30"/>
      <c r="G73" s="30"/>
      <c r="H73" t="s">
        <v>624</v>
      </c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29"/>
      <c r="Y73" s="29"/>
      <c r="Z73" s="38" t="s">
        <v>625</v>
      </c>
      <c r="AA73" s="38" t="s">
        <v>626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</row>
    <row r="74" spans="1:109" ht="15.75" x14ac:dyDescent="0.25">
      <c r="A74" s="36" t="s">
        <v>627</v>
      </c>
      <c r="B74" s="37" t="s">
        <v>628</v>
      </c>
      <c r="C74" s="30"/>
      <c r="D74" s="30"/>
      <c r="E74" s="30"/>
      <c r="F74" s="30"/>
      <c r="G74" s="30"/>
      <c r="H74" t="s">
        <v>629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29"/>
      <c r="Y74" s="29"/>
      <c r="Z74" s="38" t="s">
        <v>630</v>
      </c>
      <c r="AA74" s="38" t="s">
        <v>631</v>
      </c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</row>
    <row r="75" spans="1:109" ht="31.5" x14ac:dyDescent="0.25">
      <c r="A75" s="36" t="s">
        <v>632</v>
      </c>
      <c r="B75" s="37" t="s">
        <v>633</v>
      </c>
      <c r="C75" s="30"/>
      <c r="D75" s="30"/>
      <c r="E75" s="30"/>
      <c r="F75" s="30"/>
      <c r="G75" s="30"/>
      <c r="H75" t="s">
        <v>634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29"/>
      <c r="Y75" s="29"/>
      <c r="Z75" s="38" t="s">
        <v>635</v>
      </c>
      <c r="AA75" s="38" t="s">
        <v>636</v>
      </c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</row>
    <row r="76" spans="1:109" ht="39" x14ac:dyDescent="0.25">
      <c r="A76" s="36" t="s">
        <v>637</v>
      </c>
      <c r="B76" s="37" t="s">
        <v>638</v>
      </c>
      <c r="C76" s="30"/>
      <c r="D76" s="30"/>
      <c r="E76" s="30"/>
      <c r="F76" s="30"/>
      <c r="G76" s="30"/>
      <c r="H76" t="s">
        <v>639</v>
      </c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29"/>
      <c r="Y76" s="29"/>
      <c r="Z76" s="38" t="s">
        <v>640</v>
      </c>
      <c r="AA76" s="38" t="s">
        <v>641</v>
      </c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</row>
    <row r="77" spans="1:109" ht="51.75" x14ac:dyDescent="0.25">
      <c r="A77" s="36" t="s">
        <v>642</v>
      </c>
      <c r="B77" s="40" t="s">
        <v>643</v>
      </c>
      <c r="C77" s="30"/>
      <c r="D77" s="30"/>
      <c r="E77" s="30"/>
      <c r="F77" s="30"/>
      <c r="G77" s="30"/>
      <c r="H77" t="s">
        <v>644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29"/>
      <c r="Y77" s="29"/>
      <c r="Z77" s="38" t="s">
        <v>645</v>
      </c>
      <c r="AA77" s="38" t="s">
        <v>646</v>
      </c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</row>
    <row r="78" spans="1:109" ht="90" x14ac:dyDescent="0.25">
      <c r="A78" s="36" t="s">
        <v>647</v>
      </c>
      <c r="B78" s="37">
        <v>22</v>
      </c>
      <c r="C78" s="30"/>
      <c r="D78" s="30"/>
      <c r="E78" s="30"/>
      <c r="F78" s="30"/>
      <c r="G78" s="30"/>
      <c r="H78" t="s">
        <v>648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29"/>
      <c r="Y78" s="29"/>
      <c r="Z78" s="38" t="s">
        <v>649</v>
      </c>
      <c r="AA78" s="38" t="s">
        <v>650</v>
      </c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</row>
    <row r="79" spans="1:109" ht="47.25" x14ac:dyDescent="0.25">
      <c r="A79" s="36" t="s">
        <v>651</v>
      </c>
      <c r="B79" s="37" t="s">
        <v>652</v>
      </c>
      <c r="C79" s="30"/>
      <c r="D79" s="30"/>
      <c r="E79" s="30"/>
      <c r="F79" s="30"/>
      <c r="G79" s="30"/>
      <c r="H79" t="s">
        <v>653</v>
      </c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29"/>
      <c r="Y79" s="29"/>
      <c r="Z79" s="38" t="s">
        <v>654</v>
      </c>
      <c r="AA79" s="38" t="s">
        <v>655</v>
      </c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</row>
    <row r="80" spans="1:109" ht="77.25" x14ac:dyDescent="0.25">
      <c r="A80" s="36" t="s">
        <v>656</v>
      </c>
      <c r="B80" s="37" t="s">
        <v>657</v>
      </c>
      <c r="C80" s="30"/>
      <c r="D80" s="30"/>
      <c r="E80" s="30"/>
      <c r="F80" s="30"/>
      <c r="G80" s="30"/>
      <c r="H80" t="s">
        <v>658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29"/>
      <c r="Y80" s="29"/>
      <c r="Z80" s="38" t="s">
        <v>659</v>
      </c>
      <c r="AA80" s="38" t="s">
        <v>660</v>
      </c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</row>
    <row r="81" spans="1:109" ht="115.5" x14ac:dyDescent="0.25">
      <c r="A81" s="36" t="s">
        <v>661</v>
      </c>
      <c r="B81" s="37" t="s">
        <v>662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29"/>
      <c r="Y81" s="29"/>
      <c r="Z81" s="38" t="s">
        <v>663</v>
      </c>
      <c r="AA81" s="38" t="s">
        <v>664</v>
      </c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</row>
    <row r="82" spans="1:109" ht="39" x14ac:dyDescent="0.25">
      <c r="A82" s="36" t="s">
        <v>665</v>
      </c>
      <c r="B82" s="37" t="s">
        <v>666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29"/>
      <c r="Y82" s="29"/>
      <c r="Z82" s="38" t="s">
        <v>667</v>
      </c>
      <c r="AA82" s="38" t="s">
        <v>668</v>
      </c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</row>
    <row r="83" spans="1:109" ht="64.5" x14ac:dyDescent="0.25">
      <c r="A83" s="36" t="s">
        <v>669</v>
      </c>
      <c r="B83" s="37" t="s">
        <v>670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29"/>
      <c r="Y83" s="29"/>
      <c r="Z83" s="38" t="s">
        <v>671</v>
      </c>
      <c r="AA83" s="38" t="s">
        <v>672</v>
      </c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</row>
    <row r="84" spans="1:109" ht="39" x14ac:dyDescent="0.25">
      <c r="A84" s="36" t="s">
        <v>673</v>
      </c>
      <c r="B84" s="37" t="s">
        <v>674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29"/>
      <c r="Y84" s="29"/>
      <c r="Z84" s="38" t="s">
        <v>675</v>
      </c>
      <c r="AA84" s="38" t="s">
        <v>676</v>
      </c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</row>
    <row r="85" spans="1:109" ht="51.75" x14ac:dyDescent="0.25">
      <c r="A85" s="36" t="s">
        <v>677</v>
      </c>
      <c r="B85" s="37" t="s">
        <v>678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29"/>
      <c r="Y85" s="29"/>
      <c r="Z85" s="38" t="s">
        <v>679</v>
      </c>
      <c r="AA85" s="38" t="s">
        <v>680</v>
      </c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</row>
    <row r="86" spans="1:109" ht="64.5" x14ac:dyDescent="0.25">
      <c r="A86" s="36" t="s">
        <v>681</v>
      </c>
      <c r="B86" s="37">
        <v>41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29"/>
      <c r="Y86" s="29"/>
      <c r="Z86" s="38" t="s">
        <v>682</v>
      </c>
      <c r="AA86" s="38" t="s">
        <v>683</v>
      </c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</row>
    <row r="87" spans="1:109" ht="77.25" x14ac:dyDescent="0.25">
      <c r="A87" s="36" t="s">
        <v>684</v>
      </c>
      <c r="B87" s="37" t="s">
        <v>685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29"/>
      <c r="Y87" s="29"/>
      <c r="Z87" s="38" t="s">
        <v>686</v>
      </c>
      <c r="AA87" s="38" t="s">
        <v>687</v>
      </c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</row>
    <row r="88" spans="1:109" ht="64.5" x14ac:dyDescent="0.25">
      <c r="A88" s="36" t="s">
        <v>688</v>
      </c>
      <c r="B88" s="37" t="s">
        <v>689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29"/>
      <c r="Y88" s="29"/>
      <c r="Z88" s="38" t="s">
        <v>690</v>
      </c>
      <c r="AA88" s="38" t="s">
        <v>691</v>
      </c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</row>
    <row r="89" spans="1:109" ht="90" x14ac:dyDescent="0.25">
      <c r="A89" s="36" t="s">
        <v>692</v>
      </c>
      <c r="B89" s="37">
        <v>4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29"/>
      <c r="Y89" s="29"/>
      <c r="Z89" s="38" t="s">
        <v>693</v>
      </c>
      <c r="AA89" s="38" t="s">
        <v>694</v>
      </c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</row>
    <row r="90" spans="1:109" ht="115.5" x14ac:dyDescent="0.25">
      <c r="A90" s="36" t="s">
        <v>695</v>
      </c>
      <c r="B90" s="37" t="s">
        <v>696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29"/>
      <c r="Y90" s="29"/>
      <c r="Z90" s="38" t="s">
        <v>697</v>
      </c>
      <c r="AA90" s="38" t="s">
        <v>698</v>
      </c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</row>
    <row r="91" spans="1:109" ht="26.25" x14ac:dyDescent="0.25">
      <c r="A91" s="36" t="s">
        <v>699</v>
      </c>
      <c r="B91" s="37">
        <v>23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29"/>
      <c r="Y91" s="29"/>
      <c r="Z91" s="38" t="s">
        <v>700</v>
      </c>
      <c r="AA91" s="38" t="s">
        <v>701</v>
      </c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</row>
    <row r="92" spans="1:109" ht="78.75" x14ac:dyDescent="0.25">
      <c r="A92" s="36" t="s">
        <v>702</v>
      </c>
      <c r="B92" s="37" t="s">
        <v>703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29"/>
      <c r="Y92" s="29"/>
      <c r="Z92" s="38" t="s">
        <v>704</v>
      </c>
      <c r="AA92" s="38" t="s">
        <v>705</v>
      </c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</row>
    <row r="93" spans="1:109" ht="51.75" x14ac:dyDescent="0.25">
      <c r="A93" s="36" t="s">
        <v>706</v>
      </c>
      <c r="B93" s="37" t="s">
        <v>707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29"/>
      <c r="Y93" s="29"/>
      <c r="Z93" s="38" t="s">
        <v>708</v>
      </c>
      <c r="AA93" s="38" t="s">
        <v>709</v>
      </c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</row>
    <row r="94" spans="1:109" ht="51.75" x14ac:dyDescent="0.25">
      <c r="A94" s="36" t="s">
        <v>710</v>
      </c>
      <c r="B94" s="37" t="s">
        <v>711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29"/>
      <c r="Y94" s="29"/>
      <c r="Z94" s="38" t="s">
        <v>712</v>
      </c>
      <c r="AA94" s="38" t="s">
        <v>713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</row>
    <row r="95" spans="1:109" ht="77.25" x14ac:dyDescent="0.25">
      <c r="A95" s="36" t="s">
        <v>714</v>
      </c>
      <c r="B95" s="37" t="s">
        <v>715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29"/>
      <c r="Y95" s="29"/>
      <c r="Z95" s="38" t="s">
        <v>716</v>
      </c>
      <c r="AA95" s="38" t="s">
        <v>717</v>
      </c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</row>
    <row r="96" spans="1:109" ht="115.5" x14ac:dyDescent="0.25">
      <c r="A96" s="36" t="s">
        <v>718</v>
      </c>
      <c r="B96" s="37" t="s">
        <v>719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29"/>
      <c r="Y96" s="29"/>
      <c r="Z96" s="38" t="s">
        <v>720</v>
      </c>
      <c r="AA96" s="38" t="s">
        <v>721</v>
      </c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</row>
    <row r="97" spans="1:109" ht="39" x14ac:dyDescent="0.25">
      <c r="A97" s="36" t="s">
        <v>722</v>
      </c>
      <c r="B97" s="37" t="s">
        <v>723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29"/>
      <c r="Y97" s="29"/>
      <c r="Z97" s="38" t="s">
        <v>724</v>
      </c>
      <c r="AA97" s="38" t="s">
        <v>725</v>
      </c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</row>
    <row r="98" spans="1:109" ht="77.25" x14ac:dyDescent="0.25">
      <c r="A98" s="36" t="s">
        <v>726</v>
      </c>
      <c r="B98" s="37" t="s">
        <v>727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29"/>
      <c r="Y98" s="29"/>
      <c r="Z98" s="38" t="s">
        <v>728</v>
      </c>
      <c r="AA98" s="38" t="s">
        <v>729</v>
      </c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</row>
    <row r="99" spans="1:109" ht="26.25" x14ac:dyDescent="0.25">
      <c r="A99" s="36" t="s">
        <v>730</v>
      </c>
      <c r="B99" s="37" t="s">
        <v>731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29"/>
      <c r="Y99" s="29"/>
      <c r="Z99" s="38" t="s">
        <v>732</v>
      </c>
      <c r="AA99" s="38" t="s">
        <v>733</v>
      </c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</row>
    <row r="100" spans="1:109" ht="26.25" x14ac:dyDescent="0.25">
      <c r="A100" s="36" t="s">
        <v>734</v>
      </c>
      <c r="B100" s="37" t="s">
        <v>735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29"/>
      <c r="Y100" s="29"/>
      <c r="Z100" s="38" t="s">
        <v>736</v>
      </c>
      <c r="AA100" s="38" t="s">
        <v>737</v>
      </c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</row>
    <row r="101" spans="1:109" ht="39" x14ac:dyDescent="0.25">
      <c r="A101" s="36" t="s">
        <v>738</v>
      </c>
      <c r="B101" s="37">
        <v>12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29"/>
      <c r="Y101" s="29"/>
      <c r="Z101" s="38" t="s">
        <v>739</v>
      </c>
      <c r="AA101" s="38" t="s">
        <v>740</v>
      </c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</row>
    <row r="102" spans="1:109" ht="64.5" x14ac:dyDescent="0.25">
      <c r="A102" s="36" t="s">
        <v>741</v>
      </c>
      <c r="B102" s="37" t="s">
        <v>742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29"/>
      <c r="Y102" s="29"/>
      <c r="Z102" s="38" t="s">
        <v>743</v>
      </c>
      <c r="AA102" s="38" t="s">
        <v>744</v>
      </c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</row>
    <row r="103" spans="1:109" ht="39" x14ac:dyDescent="0.25">
      <c r="A103" s="36" t="s">
        <v>745</v>
      </c>
      <c r="B103" s="37" t="s">
        <v>746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29"/>
      <c r="Y103" s="29"/>
      <c r="Z103" s="38" t="s">
        <v>747</v>
      </c>
      <c r="AA103" s="38" t="s">
        <v>748</v>
      </c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</row>
    <row r="104" spans="1:109" ht="39" x14ac:dyDescent="0.25">
      <c r="A104" s="36" t="s">
        <v>749</v>
      </c>
      <c r="B104" s="37" t="s">
        <v>750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29"/>
      <c r="Y104" s="29"/>
      <c r="Z104" s="38" t="s">
        <v>751</v>
      </c>
      <c r="AA104" s="38" t="s">
        <v>752</v>
      </c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</row>
    <row r="105" spans="1:109" ht="77.25" x14ac:dyDescent="0.25">
      <c r="A105" s="36" t="s">
        <v>753</v>
      </c>
      <c r="B105" s="37" t="s">
        <v>754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29"/>
      <c r="Y105" s="29"/>
      <c r="Z105" s="38" t="s">
        <v>755</v>
      </c>
      <c r="AA105" s="38" t="s">
        <v>756</v>
      </c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</row>
    <row r="106" spans="1:109" ht="77.25" x14ac:dyDescent="0.25">
      <c r="A106" s="36" t="s">
        <v>757</v>
      </c>
      <c r="B106" s="37">
        <v>14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29"/>
      <c r="Y106" s="29"/>
      <c r="Z106" s="38" t="s">
        <v>758</v>
      </c>
      <c r="AA106" s="38" t="s">
        <v>759</v>
      </c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</row>
    <row r="107" spans="1:109" ht="39" x14ac:dyDescent="0.25">
      <c r="A107" s="36" t="s">
        <v>760</v>
      </c>
      <c r="B107" s="37">
        <v>54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9"/>
      <c r="Y107" s="29"/>
      <c r="Z107" s="38" t="s">
        <v>761</v>
      </c>
      <c r="AA107" s="38" t="s">
        <v>762</v>
      </c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</row>
    <row r="108" spans="1:109" ht="64.5" x14ac:dyDescent="0.25">
      <c r="A108" s="36" t="s">
        <v>763</v>
      </c>
      <c r="B108" s="37" t="s">
        <v>764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29"/>
      <c r="Y108" s="29"/>
      <c r="Z108" s="38" t="s">
        <v>765</v>
      </c>
      <c r="AA108" s="38" t="s">
        <v>766</v>
      </c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</row>
    <row r="109" spans="1:109" ht="64.5" x14ac:dyDescent="0.25">
      <c r="A109" s="36" t="s">
        <v>767</v>
      </c>
      <c r="B109" s="37" t="s">
        <v>768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29"/>
      <c r="Y109" s="29"/>
      <c r="Z109" s="38" t="s">
        <v>769</v>
      </c>
      <c r="AA109" s="38" t="s">
        <v>770</v>
      </c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</row>
    <row r="110" spans="1:109" ht="47.25" x14ac:dyDescent="0.25">
      <c r="A110" s="36" t="s">
        <v>771</v>
      </c>
      <c r="B110" s="37" t="s">
        <v>772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29"/>
      <c r="Y110" s="29"/>
      <c r="Z110" s="38" t="s">
        <v>773</v>
      </c>
      <c r="AA110" s="38" t="s">
        <v>774</v>
      </c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</row>
    <row r="111" spans="1:109" ht="115.5" x14ac:dyDescent="0.25">
      <c r="A111" s="36" t="s">
        <v>775</v>
      </c>
      <c r="B111" s="37" t="s">
        <v>776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29"/>
      <c r="Y111" s="29"/>
      <c r="Z111" s="38" t="s">
        <v>777</v>
      </c>
      <c r="AA111" s="38" t="s">
        <v>778</v>
      </c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</row>
    <row r="112" spans="1:109" ht="51.75" x14ac:dyDescent="0.25">
      <c r="A112" s="36" t="s">
        <v>779</v>
      </c>
      <c r="B112" s="37">
        <v>49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29"/>
      <c r="Y112" s="29"/>
      <c r="Z112" s="38" t="s">
        <v>780</v>
      </c>
      <c r="AA112" s="38" t="s">
        <v>781</v>
      </c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</row>
    <row r="113" spans="1:109" ht="31.5" x14ac:dyDescent="0.25">
      <c r="A113" s="36" t="s">
        <v>782</v>
      </c>
      <c r="B113" s="37" t="s">
        <v>783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29"/>
      <c r="Y113" s="29"/>
      <c r="Z113" s="38" t="s">
        <v>784</v>
      </c>
      <c r="AA113" s="38" t="s">
        <v>785</v>
      </c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</row>
    <row r="114" spans="1:109" ht="64.5" x14ac:dyDescent="0.25">
      <c r="A114" s="36" t="s">
        <v>786</v>
      </c>
      <c r="B114" s="37" t="s">
        <v>787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29"/>
      <c r="Y114" s="29"/>
      <c r="Z114" s="38" t="s">
        <v>788</v>
      </c>
      <c r="AA114" s="38" t="s">
        <v>789</v>
      </c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</row>
    <row r="115" spans="1:109" ht="77.25" x14ac:dyDescent="0.25">
      <c r="A115" s="36" t="s">
        <v>790</v>
      </c>
      <c r="B115" s="37" t="s">
        <v>791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29"/>
      <c r="Y115" s="29"/>
      <c r="Z115" s="38" t="s">
        <v>792</v>
      </c>
      <c r="AA115" s="38" t="s">
        <v>793</v>
      </c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</row>
    <row r="116" spans="1:109" ht="39" x14ac:dyDescent="0.25">
      <c r="A116" s="36" t="s">
        <v>794</v>
      </c>
      <c r="B116" s="37">
        <v>36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29"/>
      <c r="Y116" s="29"/>
      <c r="Z116" s="38" t="s">
        <v>795</v>
      </c>
      <c r="AA116" s="38" t="s">
        <v>796</v>
      </c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</row>
    <row r="117" spans="1:109" ht="39" x14ac:dyDescent="0.25">
      <c r="A117" s="36" t="s">
        <v>797</v>
      </c>
      <c r="B117" s="37" t="s">
        <v>798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29"/>
      <c r="Y117" s="29"/>
      <c r="Z117" s="38" t="s">
        <v>799</v>
      </c>
      <c r="AA117" s="38" t="s">
        <v>800</v>
      </c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</row>
    <row r="118" spans="1:109" ht="64.5" x14ac:dyDescent="0.25">
      <c r="A118" s="36" t="s">
        <v>801</v>
      </c>
      <c r="B118" s="37" t="s">
        <v>802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29"/>
      <c r="Y118" s="29"/>
      <c r="Z118" s="38" t="s">
        <v>803</v>
      </c>
      <c r="AA118" s="38" t="s">
        <v>804</v>
      </c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</row>
    <row r="119" spans="1:109" ht="64.5" x14ac:dyDescent="0.25">
      <c r="A119" s="36" t="s">
        <v>805</v>
      </c>
      <c r="B119" s="37" t="s">
        <v>806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29"/>
      <c r="Y119" s="29"/>
      <c r="Z119" s="38" t="s">
        <v>807</v>
      </c>
      <c r="AA119" s="38" t="s">
        <v>808</v>
      </c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</row>
    <row r="120" spans="1:109" ht="77.25" x14ac:dyDescent="0.25">
      <c r="A120" s="36" t="s">
        <v>809</v>
      </c>
      <c r="B120" s="37" t="s">
        <v>810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29"/>
      <c r="Y120" s="29"/>
      <c r="Z120" s="38" t="s">
        <v>811</v>
      </c>
      <c r="AA120" s="38" t="s">
        <v>812</v>
      </c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</row>
    <row r="121" spans="1:109" ht="64.5" x14ac:dyDescent="0.25">
      <c r="A121" s="36" t="s">
        <v>813</v>
      </c>
      <c r="B121" s="37" t="s">
        <v>814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29"/>
      <c r="Y121" s="29"/>
      <c r="Z121" s="38" t="s">
        <v>815</v>
      </c>
      <c r="AA121" s="38" t="s">
        <v>816</v>
      </c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</row>
    <row r="122" spans="1:109" ht="39" x14ac:dyDescent="0.25">
      <c r="A122" s="36" t="s">
        <v>817</v>
      </c>
      <c r="B122" s="37" t="s">
        <v>818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29"/>
      <c r="Y122" s="29"/>
      <c r="Z122" s="38" t="s">
        <v>819</v>
      </c>
      <c r="AA122" s="38" t="s">
        <v>820</v>
      </c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</row>
    <row r="123" spans="1:109" ht="64.5" x14ac:dyDescent="0.25">
      <c r="A123" s="36" t="s">
        <v>821</v>
      </c>
      <c r="B123" s="37" t="s">
        <v>822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29"/>
      <c r="Y123" s="29"/>
      <c r="Z123" s="38" t="s">
        <v>823</v>
      </c>
      <c r="AA123" s="38" t="s">
        <v>824</v>
      </c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</row>
    <row r="124" spans="1:109" ht="64.5" x14ac:dyDescent="0.25">
      <c r="A124" s="36" t="s">
        <v>825</v>
      </c>
      <c r="B124" s="37">
        <v>29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29"/>
      <c r="Y124" s="29"/>
      <c r="Z124" s="38" t="s">
        <v>826</v>
      </c>
      <c r="AA124" s="38" t="s">
        <v>827</v>
      </c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</row>
    <row r="125" spans="1:109" ht="51.75" x14ac:dyDescent="0.25">
      <c r="A125" s="36" t="s">
        <v>828</v>
      </c>
      <c r="B125" s="37" t="s">
        <v>829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29"/>
      <c r="Y125" s="29"/>
      <c r="Z125" s="38" t="s">
        <v>830</v>
      </c>
      <c r="AA125" s="38" t="s">
        <v>831</v>
      </c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</row>
    <row r="126" spans="1:109" ht="26.25" x14ac:dyDescent="0.25">
      <c r="A126" s="36" t="s">
        <v>832</v>
      </c>
      <c r="B126" s="37" t="s">
        <v>833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29"/>
      <c r="Y126" s="29"/>
      <c r="Z126" s="38" t="s">
        <v>834</v>
      </c>
      <c r="AA126" s="38" t="s">
        <v>835</v>
      </c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</row>
    <row r="127" spans="1:109" ht="77.25" x14ac:dyDescent="0.25">
      <c r="A127" s="36" t="s">
        <v>836</v>
      </c>
      <c r="B127" s="37">
        <v>26</v>
      </c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29"/>
      <c r="Y127" s="29"/>
      <c r="Z127" s="38" t="s">
        <v>837</v>
      </c>
      <c r="AA127" s="38" t="s">
        <v>838</v>
      </c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</row>
    <row r="128" spans="1:109" ht="39" x14ac:dyDescent="0.25">
      <c r="A128" s="36" t="s">
        <v>839</v>
      </c>
      <c r="B128" s="37">
        <v>34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29"/>
      <c r="Y128" s="29"/>
      <c r="Z128" s="38" t="s">
        <v>840</v>
      </c>
      <c r="AA128" s="38" t="s">
        <v>841</v>
      </c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</row>
    <row r="129" spans="1:109" ht="31.5" x14ac:dyDescent="0.25">
      <c r="A129" s="36" t="s">
        <v>842</v>
      </c>
      <c r="B129" s="37" t="s">
        <v>843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29"/>
      <c r="Y129" s="29"/>
      <c r="Z129" s="38" t="s">
        <v>844</v>
      </c>
      <c r="AA129" s="38" t="s">
        <v>845</v>
      </c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</row>
    <row r="130" spans="1:109" ht="26.25" x14ac:dyDescent="0.25">
      <c r="A130" s="36" t="s">
        <v>846</v>
      </c>
      <c r="B130" s="37" t="s">
        <v>847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29"/>
      <c r="Y130" s="29"/>
      <c r="Z130" s="38" t="s">
        <v>848</v>
      </c>
      <c r="AA130" s="38" t="s">
        <v>849</v>
      </c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</row>
    <row r="131" spans="1:109" ht="51.75" x14ac:dyDescent="0.25">
      <c r="A131" s="36" t="s">
        <v>850</v>
      </c>
      <c r="B131" s="37">
        <v>11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29"/>
      <c r="Y131" s="29"/>
      <c r="Z131" s="38" t="s">
        <v>851</v>
      </c>
      <c r="AA131" s="38" t="s">
        <v>852</v>
      </c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</row>
    <row r="132" spans="1:109" ht="31.5" x14ac:dyDescent="0.25">
      <c r="A132" s="36" t="s">
        <v>853</v>
      </c>
      <c r="B132" s="37">
        <v>1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29"/>
      <c r="Y132" s="29"/>
      <c r="Z132" s="38" t="s">
        <v>854</v>
      </c>
      <c r="AA132" s="38" t="s">
        <v>855</v>
      </c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</row>
    <row r="133" spans="1:109" ht="64.5" x14ac:dyDescent="0.25">
      <c r="A133" s="36" t="s">
        <v>856</v>
      </c>
      <c r="B133" s="37" t="s">
        <v>857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29"/>
      <c r="Y133" s="29"/>
      <c r="Z133" s="38" t="s">
        <v>858</v>
      </c>
      <c r="AA133" s="38" t="s">
        <v>859</v>
      </c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</row>
    <row r="134" spans="1:109" ht="51.75" x14ac:dyDescent="0.25">
      <c r="A134" s="36" t="s">
        <v>860</v>
      </c>
      <c r="B134" s="37" t="s">
        <v>861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29"/>
      <c r="Y134" s="29"/>
      <c r="Z134" s="38" t="s">
        <v>862</v>
      </c>
      <c r="AA134" s="38" t="s">
        <v>863</v>
      </c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</row>
    <row r="135" spans="1:109" ht="64.5" x14ac:dyDescent="0.25">
      <c r="A135" s="36" t="s">
        <v>864</v>
      </c>
      <c r="B135" s="37" t="s">
        <v>865</v>
      </c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29"/>
      <c r="Y135" s="29"/>
      <c r="Z135" s="38" t="s">
        <v>866</v>
      </c>
      <c r="AA135" s="38" t="s">
        <v>867</v>
      </c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</row>
    <row r="136" spans="1:109" ht="64.5" x14ac:dyDescent="0.25">
      <c r="A136" s="36" t="s">
        <v>868</v>
      </c>
      <c r="B136" s="37" t="s">
        <v>869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29"/>
      <c r="Y136" s="29"/>
      <c r="Z136" s="38" t="s">
        <v>870</v>
      </c>
      <c r="AA136" s="38" t="s">
        <v>871</v>
      </c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</row>
    <row r="137" spans="1:109" ht="39" x14ac:dyDescent="0.25">
      <c r="A137" s="36" t="s">
        <v>872</v>
      </c>
      <c r="B137" s="37" t="s">
        <v>873</v>
      </c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29"/>
      <c r="Y137" s="29"/>
      <c r="Z137" s="38" t="s">
        <v>874</v>
      </c>
      <c r="AA137" s="38" t="s">
        <v>875</v>
      </c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</row>
    <row r="138" spans="1:109" ht="31.5" x14ac:dyDescent="0.25">
      <c r="A138" s="36" t="s">
        <v>876</v>
      </c>
      <c r="B138" s="37" t="s">
        <v>877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29"/>
      <c r="Y138" s="29"/>
      <c r="Z138" s="38" t="s">
        <v>878</v>
      </c>
      <c r="AA138" s="38" t="s">
        <v>879</v>
      </c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</row>
    <row r="139" spans="1:109" ht="90" x14ac:dyDescent="0.25">
      <c r="A139" s="36" t="s">
        <v>880</v>
      </c>
      <c r="B139" s="37" t="s">
        <v>881</v>
      </c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29"/>
      <c r="Y139" s="29"/>
      <c r="Z139" s="38" t="s">
        <v>882</v>
      </c>
      <c r="AA139" s="38" t="s">
        <v>883</v>
      </c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</row>
    <row r="140" spans="1:109" ht="90" x14ac:dyDescent="0.25">
      <c r="A140" s="36" t="s">
        <v>884</v>
      </c>
      <c r="B140" s="37" t="s">
        <v>885</v>
      </c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29"/>
      <c r="Y140" s="29"/>
      <c r="Z140" s="38" t="s">
        <v>886</v>
      </c>
      <c r="AA140" s="38" t="s">
        <v>887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</row>
    <row r="141" spans="1:109" ht="102.75" x14ac:dyDescent="0.25">
      <c r="A141" s="36" t="s">
        <v>888</v>
      </c>
      <c r="B141" s="37" t="s">
        <v>889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29"/>
      <c r="Y141" s="29"/>
      <c r="Z141" s="38" t="s">
        <v>890</v>
      </c>
      <c r="AA141" s="38" t="s">
        <v>891</v>
      </c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</row>
    <row r="142" spans="1:109" ht="39" x14ac:dyDescent="0.25">
      <c r="A142" s="36" t="s">
        <v>1</v>
      </c>
      <c r="B142" s="37">
        <v>9</v>
      </c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29"/>
      <c r="Y142" s="29"/>
      <c r="Z142" s="38" t="s">
        <v>892</v>
      </c>
      <c r="AA142" s="38" t="s">
        <v>893</v>
      </c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</row>
    <row r="143" spans="1:109" ht="77.25" x14ac:dyDescent="0.25">
      <c r="A143" s="36" t="s">
        <v>894</v>
      </c>
      <c r="B143" s="37">
        <v>43</v>
      </c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29"/>
      <c r="Y143" s="29"/>
      <c r="Z143" s="38" t="s">
        <v>895</v>
      </c>
      <c r="AA143" s="38" t="s">
        <v>896</v>
      </c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</row>
    <row r="144" spans="1:109" ht="102.75" x14ac:dyDescent="0.25">
      <c r="A144" s="36" t="s">
        <v>897</v>
      </c>
      <c r="B144" s="37" t="s">
        <v>898</v>
      </c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29"/>
      <c r="Y144" s="29"/>
      <c r="Z144" s="38" t="s">
        <v>899</v>
      </c>
      <c r="AA144" s="38" t="s">
        <v>900</v>
      </c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</row>
    <row r="145" spans="1:109" ht="64.5" x14ac:dyDescent="0.25">
      <c r="A145" s="36" t="s">
        <v>901</v>
      </c>
      <c r="B145" s="37" t="s">
        <v>902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29"/>
      <c r="Y145" s="29"/>
      <c r="Z145" s="38" t="s">
        <v>903</v>
      </c>
      <c r="AA145" s="38" t="s">
        <v>904</v>
      </c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</row>
    <row r="146" spans="1:109" ht="47.25" x14ac:dyDescent="0.25">
      <c r="A146" s="36" t="s">
        <v>905</v>
      </c>
      <c r="B146" s="37" t="s">
        <v>906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29"/>
      <c r="Y146" s="29"/>
      <c r="Z146" s="38" t="s">
        <v>907</v>
      </c>
      <c r="AA146" s="38" t="s">
        <v>908</v>
      </c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</row>
    <row r="147" spans="1:109" ht="47.25" x14ac:dyDescent="0.25">
      <c r="A147" s="36" t="s">
        <v>909</v>
      </c>
      <c r="B147" s="37" t="s">
        <v>910</v>
      </c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29"/>
      <c r="Y147" s="29"/>
      <c r="Z147" s="38" t="s">
        <v>911</v>
      </c>
      <c r="AA147" s="38" t="s">
        <v>912</v>
      </c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</row>
    <row r="148" spans="1:109" ht="51.75" x14ac:dyDescent="0.25">
      <c r="A148" s="36" t="s">
        <v>913</v>
      </c>
      <c r="B148" s="37">
        <v>24</v>
      </c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29"/>
      <c r="Y148" s="29"/>
      <c r="Z148" s="38" t="s">
        <v>914</v>
      </c>
      <c r="AA148" s="38" t="s">
        <v>915</v>
      </c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</row>
    <row r="149" spans="1:109" ht="77.25" x14ac:dyDescent="0.25">
      <c r="A149" s="36" t="s">
        <v>916</v>
      </c>
      <c r="B149" s="37">
        <v>42</v>
      </c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29"/>
      <c r="Y149" s="29"/>
      <c r="Z149" s="38" t="s">
        <v>917</v>
      </c>
      <c r="AA149" s="38" t="s">
        <v>918</v>
      </c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</row>
    <row r="150" spans="1:109" ht="102.75" x14ac:dyDescent="0.25">
      <c r="A150" s="36" t="s">
        <v>919</v>
      </c>
      <c r="B150" s="37" t="s">
        <v>920</v>
      </c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29"/>
      <c r="Y150" s="29"/>
      <c r="Z150" s="38" t="s">
        <v>921</v>
      </c>
      <c r="AA150" s="38" t="s">
        <v>922</v>
      </c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</row>
    <row r="151" spans="1:109" ht="90" x14ac:dyDescent="0.25">
      <c r="A151" s="36" t="s">
        <v>923</v>
      </c>
      <c r="B151" s="37" t="s">
        <v>924</v>
      </c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29"/>
      <c r="Y151" s="29"/>
      <c r="Z151" s="38" t="s">
        <v>925</v>
      </c>
      <c r="AA151" s="38" t="s">
        <v>926</v>
      </c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</row>
    <row r="152" spans="1:109" ht="90" x14ac:dyDescent="0.25">
      <c r="A152" s="36" t="s">
        <v>927</v>
      </c>
      <c r="B152" s="37" t="s">
        <v>928</v>
      </c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29"/>
      <c r="Y152" s="29"/>
      <c r="Z152" s="38" t="s">
        <v>929</v>
      </c>
      <c r="AA152" s="38" t="s">
        <v>930</v>
      </c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</row>
    <row r="153" spans="1:109" ht="51.75" x14ac:dyDescent="0.25">
      <c r="A153" s="36" t="s">
        <v>931</v>
      </c>
      <c r="B153" s="37">
        <v>19</v>
      </c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29"/>
      <c r="Y153" s="29"/>
      <c r="Z153" s="38" t="s">
        <v>932</v>
      </c>
      <c r="AA153" s="38" t="s">
        <v>933</v>
      </c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</row>
    <row r="154" spans="1:109" ht="51.75" x14ac:dyDescent="0.25">
      <c r="A154" s="36" t="s">
        <v>934</v>
      </c>
      <c r="B154" s="37">
        <v>48</v>
      </c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29"/>
      <c r="Y154" s="29"/>
      <c r="Z154" s="38" t="s">
        <v>935</v>
      </c>
      <c r="AA154" s="38" t="s">
        <v>936</v>
      </c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</row>
    <row r="155" spans="1:109" ht="31.5" x14ac:dyDescent="0.25">
      <c r="A155" s="36" t="s">
        <v>937</v>
      </c>
      <c r="B155" s="37" t="s">
        <v>938</v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29"/>
      <c r="Y155" s="29"/>
      <c r="Z155" s="38" t="s">
        <v>939</v>
      </c>
      <c r="AA155" s="38" t="s">
        <v>940</v>
      </c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</row>
    <row r="156" spans="1:109" ht="51.75" x14ac:dyDescent="0.25">
      <c r="A156" s="36" t="s">
        <v>941</v>
      </c>
      <c r="B156" s="37" t="s">
        <v>942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29"/>
      <c r="Y156" s="29"/>
      <c r="Z156" s="38" t="s">
        <v>943</v>
      </c>
      <c r="AA156" s="38" t="s">
        <v>944</v>
      </c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</row>
    <row r="157" spans="1:109" ht="64.5" x14ac:dyDescent="0.25">
      <c r="A157" s="36" t="s">
        <v>945</v>
      </c>
      <c r="B157" s="37" t="s">
        <v>946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29"/>
      <c r="Y157" s="29"/>
      <c r="Z157" s="38" t="s">
        <v>947</v>
      </c>
      <c r="AA157" s="38" t="s">
        <v>948</v>
      </c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</row>
    <row r="158" spans="1:109" ht="115.5" x14ac:dyDescent="0.25">
      <c r="A158" s="36" t="s">
        <v>949</v>
      </c>
      <c r="B158" s="37" t="s">
        <v>950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29"/>
      <c r="Y158" s="29"/>
      <c r="Z158" s="38" t="s">
        <v>951</v>
      </c>
      <c r="AA158" s="38" t="s">
        <v>952</v>
      </c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</row>
    <row r="159" spans="1:109" ht="64.5" x14ac:dyDescent="0.25">
      <c r="A159" s="36" t="s">
        <v>953</v>
      </c>
      <c r="B159" s="37" t="s">
        <v>954</v>
      </c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29"/>
      <c r="Y159" s="29"/>
      <c r="Z159" s="38" t="s">
        <v>955</v>
      </c>
      <c r="AA159" s="38" t="s">
        <v>956</v>
      </c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</row>
    <row r="160" spans="1:109" ht="51.75" x14ac:dyDescent="0.25">
      <c r="A160" s="36" t="s">
        <v>957</v>
      </c>
      <c r="B160" s="37" t="s">
        <v>958</v>
      </c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29"/>
      <c r="Y160" s="29"/>
      <c r="Z160" s="38" t="s">
        <v>959</v>
      </c>
      <c r="AA160" s="38" t="s">
        <v>960</v>
      </c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</row>
    <row r="161" spans="1:109" ht="39" x14ac:dyDescent="0.25">
      <c r="A161" s="36" t="s">
        <v>961</v>
      </c>
      <c r="B161" s="37" t="s">
        <v>962</v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29"/>
      <c r="Y161" s="29"/>
      <c r="Z161" s="38" t="s">
        <v>963</v>
      </c>
      <c r="AA161" s="38" t="s">
        <v>964</v>
      </c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</row>
    <row r="162" spans="1:109" ht="39" x14ac:dyDescent="0.25">
      <c r="A162" s="36" t="s">
        <v>965</v>
      </c>
      <c r="B162" s="37" t="s">
        <v>966</v>
      </c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29"/>
      <c r="Y162" s="29"/>
      <c r="Z162" s="38" t="s">
        <v>967</v>
      </c>
      <c r="AA162" s="38" t="s">
        <v>968</v>
      </c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</row>
    <row r="163" spans="1:109" ht="64.5" x14ac:dyDescent="0.25">
      <c r="A163" s="36" t="s">
        <v>969</v>
      </c>
      <c r="B163" s="37" t="s">
        <v>970</v>
      </c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29"/>
      <c r="Y163" s="29"/>
      <c r="Z163" s="38" t="s">
        <v>971</v>
      </c>
      <c r="AA163" s="38" t="s">
        <v>972</v>
      </c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</row>
    <row r="164" spans="1:109" ht="51.75" x14ac:dyDescent="0.25">
      <c r="A164" s="36" t="s">
        <v>973</v>
      </c>
      <c r="B164" s="37" t="s">
        <v>974</v>
      </c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29"/>
      <c r="Y164" s="29"/>
      <c r="Z164" s="38" t="s">
        <v>975</v>
      </c>
      <c r="AA164" s="38" t="s">
        <v>976</v>
      </c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</row>
    <row r="165" spans="1:109" ht="39" x14ac:dyDescent="0.25">
      <c r="A165" s="36" t="s">
        <v>977</v>
      </c>
      <c r="B165" s="37" t="s">
        <v>978</v>
      </c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29"/>
      <c r="Y165" s="29"/>
      <c r="Z165" s="38" t="s">
        <v>979</v>
      </c>
      <c r="AA165" s="38" t="s">
        <v>980</v>
      </c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</row>
    <row r="166" spans="1:109" ht="51.75" x14ac:dyDescent="0.25">
      <c r="A166" s="36" t="s">
        <v>981</v>
      </c>
      <c r="B166" s="37" t="s">
        <v>982</v>
      </c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29"/>
      <c r="Y166" s="29"/>
      <c r="Z166" s="38" t="s">
        <v>983</v>
      </c>
      <c r="AA166" s="38" t="s">
        <v>984</v>
      </c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</row>
    <row r="167" spans="1:109" ht="64.5" x14ac:dyDescent="0.25">
      <c r="A167" s="36" t="s">
        <v>985</v>
      </c>
      <c r="B167" s="37" t="s">
        <v>986</v>
      </c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29"/>
      <c r="Y167" s="29"/>
      <c r="Z167" s="38" t="s">
        <v>987</v>
      </c>
      <c r="AA167" s="38" t="s">
        <v>988</v>
      </c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</row>
    <row r="168" spans="1:109" ht="90" x14ac:dyDescent="0.25">
      <c r="A168" s="36" t="s">
        <v>989</v>
      </c>
      <c r="B168" s="37" t="s">
        <v>990</v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29"/>
      <c r="Y168" s="29"/>
      <c r="Z168" s="38" t="s">
        <v>991</v>
      </c>
      <c r="AA168" s="38" t="s">
        <v>992</v>
      </c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</row>
    <row r="169" spans="1:109" ht="153.75" x14ac:dyDescent="0.25">
      <c r="A169" s="36" t="s">
        <v>993</v>
      </c>
      <c r="B169" s="37" t="s">
        <v>994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29"/>
      <c r="Y169" s="29"/>
      <c r="Z169" s="38" t="s">
        <v>995</v>
      </c>
      <c r="AA169" s="38" t="s">
        <v>996</v>
      </c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</row>
    <row r="170" spans="1:109" ht="64.5" x14ac:dyDescent="0.25">
      <c r="A170" s="36" t="s">
        <v>997</v>
      </c>
      <c r="B170" s="37" t="s">
        <v>998</v>
      </c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29"/>
      <c r="Y170" s="29"/>
      <c r="Z170" s="38" t="s">
        <v>999</v>
      </c>
      <c r="AA170" s="38" t="s">
        <v>1000</v>
      </c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</row>
    <row r="171" spans="1:109" ht="51.75" x14ac:dyDescent="0.25">
      <c r="A171" s="36" t="s">
        <v>1001</v>
      </c>
      <c r="B171" s="37" t="s">
        <v>1002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29"/>
      <c r="Y171" s="29"/>
      <c r="Z171" s="38" t="s">
        <v>1003</v>
      </c>
      <c r="AA171" s="38" t="s">
        <v>1004</v>
      </c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</row>
    <row r="172" spans="1:109" ht="39" x14ac:dyDescent="0.25">
      <c r="A172" s="36" t="s">
        <v>1005</v>
      </c>
      <c r="B172" s="37">
        <v>33</v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29"/>
      <c r="Y172" s="29"/>
      <c r="Z172" s="38" t="s">
        <v>1006</v>
      </c>
      <c r="AA172" s="38" t="s">
        <v>1007</v>
      </c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</row>
    <row r="173" spans="1:109" ht="90" x14ac:dyDescent="0.25">
      <c r="A173" s="36" t="s">
        <v>1008</v>
      </c>
      <c r="B173" s="37" t="s">
        <v>1009</v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29"/>
      <c r="Y173" s="29"/>
      <c r="Z173" s="38" t="s">
        <v>1010</v>
      </c>
      <c r="AA173" s="38" t="s">
        <v>1011</v>
      </c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</row>
    <row r="174" spans="1:109" ht="51.75" x14ac:dyDescent="0.25">
      <c r="A174" s="36" t="s">
        <v>1012</v>
      </c>
      <c r="B174" s="37" t="s">
        <v>1013</v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29"/>
      <c r="Y174" s="29"/>
      <c r="Z174" s="38" t="s">
        <v>1014</v>
      </c>
      <c r="AA174" s="38" t="s">
        <v>1015</v>
      </c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</row>
    <row r="175" spans="1:109" ht="77.25" x14ac:dyDescent="0.25">
      <c r="A175" s="36" t="s">
        <v>1016</v>
      </c>
      <c r="B175" s="37" t="s">
        <v>1017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29"/>
      <c r="Y175" s="29"/>
      <c r="Z175" s="38" t="s">
        <v>1018</v>
      </c>
      <c r="AA175" s="38" t="s">
        <v>1019</v>
      </c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</row>
    <row r="176" spans="1:109" ht="31.5" x14ac:dyDescent="0.25">
      <c r="A176" s="36" t="s">
        <v>1020</v>
      </c>
      <c r="B176" s="37" t="s">
        <v>1021</v>
      </c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29"/>
      <c r="Y176" s="29"/>
      <c r="Z176" s="38" t="s">
        <v>1022</v>
      </c>
      <c r="AA176" s="38" t="s">
        <v>1023</v>
      </c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</row>
    <row r="177" spans="1:109" ht="39" x14ac:dyDescent="0.25">
      <c r="A177" s="36" t="s">
        <v>1024</v>
      </c>
      <c r="B177" s="37">
        <v>35</v>
      </c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29"/>
      <c r="Y177" s="29"/>
      <c r="Z177" s="38" t="s">
        <v>1025</v>
      </c>
      <c r="AA177" s="38" t="s">
        <v>1026</v>
      </c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</row>
    <row r="178" spans="1:109" ht="51.75" x14ac:dyDescent="0.25">
      <c r="A178" s="36" t="s">
        <v>1027</v>
      </c>
      <c r="B178" s="37" t="s">
        <v>1028</v>
      </c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29"/>
      <c r="Y178" s="29"/>
      <c r="Z178" s="38" t="s">
        <v>1029</v>
      </c>
      <c r="AA178" s="38" t="s">
        <v>1030</v>
      </c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</row>
    <row r="179" spans="1:109" ht="64.5" x14ac:dyDescent="0.25">
      <c r="A179" s="36" t="s">
        <v>1031</v>
      </c>
      <c r="B179" s="37">
        <v>15</v>
      </c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29"/>
      <c r="Y179" s="29"/>
      <c r="Z179" s="38" t="s">
        <v>1032</v>
      </c>
      <c r="AA179" s="38" t="s">
        <v>1033</v>
      </c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</row>
    <row r="180" spans="1:109" ht="64.5" x14ac:dyDescent="0.25">
      <c r="A180" s="36" t="s">
        <v>1034</v>
      </c>
      <c r="B180" s="37" t="s">
        <v>1035</v>
      </c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29"/>
      <c r="Y180" s="29"/>
      <c r="Z180" s="38" t="s">
        <v>1036</v>
      </c>
      <c r="AA180" s="38" t="s">
        <v>1037</v>
      </c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</row>
    <row r="181" spans="1:109" ht="39" x14ac:dyDescent="0.25">
      <c r="A181" s="36" t="s">
        <v>1038</v>
      </c>
      <c r="B181" s="37">
        <v>10</v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29"/>
      <c r="Y181" s="29"/>
      <c r="Z181" s="38" t="s">
        <v>1039</v>
      </c>
      <c r="AA181" s="38" t="s">
        <v>1040</v>
      </c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</row>
    <row r="182" spans="1:109" ht="31.5" x14ac:dyDescent="0.25">
      <c r="A182" s="36" t="s">
        <v>1041</v>
      </c>
      <c r="B182" s="37" t="s">
        <v>1042</v>
      </c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29"/>
      <c r="Y182" s="29"/>
      <c r="Z182" s="38" t="s">
        <v>1043</v>
      </c>
      <c r="AA182" s="38" t="s">
        <v>1044</v>
      </c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</row>
    <row r="183" spans="1:109" ht="31.5" x14ac:dyDescent="0.25">
      <c r="A183" s="36" t="s">
        <v>1045</v>
      </c>
      <c r="B183" s="37" t="s">
        <v>1046</v>
      </c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29"/>
      <c r="Y183" s="29"/>
      <c r="Z183" s="38" t="s">
        <v>1047</v>
      </c>
      <c r="AA183" s="38" t="s">
        <v>1048</v>
      </c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</row>
    <row r="184" spans="1:109" ht="47.25" x14ac:dyDescent="0.25">
      <c r="A184" s="36" t="s">
        <v>1049</v>
      </c>
      <c r="B184" s="37" t="s">
        <v>1050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29"/>
      <c r="Y184" s="29"/>
      <c r="Z184" s="38" t="s">
        <v>1051</v>
      </c>
      <c r="AA184" s="38" t="s">
        <v>1052</v>
      </c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</row>
    <row r="185" spans="1:109" ht="39" x14ac:dyDescent="0.25">
      <c r="A185" s="36" t="s">
        <v>1053</v>
      </c>
      <c r="B185" s="37">
        <v>39</v>
      </c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29"/>
      <c r="Y185" s="29"/>
      <c r="Z185" s="38" t="s">
        <v>1054</v>
      </c>
      <c r="AA185" s="38" t="s">
        <v>1055</v>
      </c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</row>
    <row r="186" spans="1:109" ht="90" x14ac:dyDescent="0.25">
      <c r="A186" s="36" t="s">
        <v>1056</v>
      </c>
      <c r="B186" s="37" t="s">
        <v>1057</v>
      </c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29"/>
      <c r="Y186" s="29"/>
      <c r="Z186" s="38" t="s">
        <v>1058</v>
      </c>
      <c r="AA186" s="38" t="s">
        <v>1059</v>
      </c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</row>
    <row r="187" spans="1:109" ht="51.75" x14ac:dyDescent="0.25">
      <c r="A187" s="36" t="s">
        <v>1060</v>
      </c>
      <c r="B187" s="37" t="s">
        <v>1061</v>
      </c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29"/>
      <c r="Y187" s="29"/>
      <c r="Z187" s="38" t="s">
        <v>1062</v>
      </c>
      <c r="AA187" s="38" t="s">
        <v>1063</v>
      </c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</row>
    <row r="188" spans="1:109" ht="26.25" x14ac:dyDescent="0.25">
      <c r="A188" s="36" t="s">
        <v>1064</v>
      </c>
      <c r="B188" s="37" t="s">
        <v>1065</v>
      </c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29"/>
      <c r="Y188" s="29"/>
      <c r="Z188" s="38" t="s">
        <v>1066</v>
      </c>
      <c r="AA188" s="38" t="s">
        <v>1067</v>
      </c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</row>
    <row r="189" spans="1:109" ht="26.25" x14ac:dyDescent="0.25">
      <c r="A189" s="36" t="s">
        <v>1068</v>
      </c>
      <c r="B189" s="37" t="s">
        <v>1069</v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29"/>
      <c r="Y189" s="29"/>
      <c r="Z189" s="38" t="s">
        <v>1070</v>
      </c>
      <c r="AA189" s="38" t="s">
        <v>1071</v>
      </c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</row>
    <row r="190" spans="1:109" ht="51.75" x14ac:dyDescent="0.25">
      <c r="A190" s="36" t="s">
        <v>1072</v>
      </c>
      <c r="B190" s="37" t="s">
        <v>1073</v>
      </c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29"/>
      <c r="Y190" s="29"/>
      <c r="Z190" s="38" t="s">
        <v>1074</v>
      </c>
      <c r="AA190" s="38" t="s">
        <v>1075</v>
      </c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</row>
    <row r="191" spans="1:109" ht="51.75" x14ac:dyDescent="0.25">
      <c r="A191" s="36" t="s">
        <v>1076</v>
      </c>
      <c r="B191" s="37" t="s">
        <v>1077</v>
      </c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29"/>
      <c r="Y191" s="29"/>
      <c r="Z191" s="38" t="s">
        <v>1078</v>
      </c>
      <c r="AA191" s="38" t="s">
        <v>1079</v>
      </c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</row>
    <row r="192" spans="1:109" ht="47.25" x14ac:dyDescent="0.25">
      <c r="A192" s="36" t="s">
        <v>1080</v>
      </c>
      <c r="B192" s="37" t="s">
        <v>1081</v>
      </c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29"/>
      <c r="Y192" s="29"/>
      <c r="Z192" s="38" t="s">
        <v>1082</v>
      </c>
      <c r="AA192" s="38" t="s">
        <v>1083</v>
      </c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</row>
    <row r="193" spans="1:109" ht="51.75" x14ac:dyDescent="0.25">
      <c r="A193" s="36" t="s">
        <v>1084</v>
      </c>
      <c r="B193" s="37">
        <v>25</v>
      </c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29"/>
      <c r="Y193" s="29"/>
      <c r="Z193" s="38" t="s">
        <v>1085</v>
      </c>
      <c r="AA193" s="38" t="s">
        <v>1086</v>
      </c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</row>
    <row r="194" spans="1:109" ht="64.5" x14ac:dyDescent="0.25">
      <c r="A194" s="36" t="s">
        <v>1087</v>
      </c>
      <c r="B194" s="37" t="s">
        <v>1088</v>
      </c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29"/>
      <c r="Y194" s="29"/>
      <c r="Z194" s="38" t="s">
        <v>1089</v>
      </c>
      <c r="AA194" s="38" t="s">
        <v>1090</v>
      </c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</row>
    <row r="195" spans="1:109" ht="39" x14ac:dyDescent="0.25">
      <c r="A195" s="36" t="s">
        <v>1091</v>
      </c>
      <c r="B195" s="37">
        <v>21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29"/>
      <c r="Y195" s="29"/>
      <c r="Z195" s="38" t="s">
        <v>1092</v>
      </c>
      <c r="AA195" s="38" t="s">
        <v>1093</v>
      </c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</row>
    <row r="196" spans="1:109" ht="51.75" x14ac:dyDescent="0.25">
      <c r="A196" s="36" t="s">
        <v>1094</v>
      </c>
      <c r="B196" s="37" t="s">
        <v>1095</v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29"/>
      <c r="Y196" s="29"/>
      <c r="Z196" s="38" t="s">
        <v>1096</v>
      </c>
      <c r="AA196" s="38" t="s">
        <v>1097</v>
      </c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</row>
    <row r="197" spans="1:109" ht="51.75" x14ac:dyDescent="0.25">
      <c r="A197" s="36" t="s">
        <v>1098</v>
      </c>
      <c r="B197" s="37" t="s">
        <v>1099</v>
      </c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29"/>
      <c r="Y197" s="29"/>
      <c r="Z197" s="38" t="s">
        <v>1100</v>
      </c>
      <c r="AA197" s="38" t="s">
        <v>1101</v>
      </c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</row>
    <row r="198" spans="1:109" ht="51.75" x14ac:dyDescent="0.25">
      <c r="A198" s="36" t="s">
        <v>1102</v>
      </c>
      <c r="B198" s="37">
        <v>31</v>
      </c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29"/>
      <c r="Y198" s="29"/>
      <c r="Z198" s="38" t="s">
        <v>1103</v>
      </c>
      <c r="AA198" s="38" t="s">
        <v>1104</v>
      </c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</row>
    <row r="199" spans="1:109" ht="39" x14ac:dyDescent="0.25">
      <c r="A199" s="36" t="s">
        <v>1105</v>
      </c>
      <c r="B199" s="37" t="s">
        <v>1106</v>
      </c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29"/>
      <c r="Y199" s="29"/>
      <c r="Z199" s="38" t="s">
        <v>1107</v>
      </c>
      <c r="AA199" s="38" t="s">
        <v>1108</v>
      </c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</row>
    <row r="200" spans="1:109" ht="51.75" x14ac:dyDescent="0.25">
      <c r="A200" s="36" t="s">
        <v>1109</v>
      </c>
      <c r="B200" s="37" t="s">
        <v>1110</v>
      </c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29"/>
      <c r="Y200" s="29"/>
      <c r="Z200" s="38" t="s">
        <v>1111</v>
      </c>
      <c r="AA200" s="38" t="s">
        <v>1112</v>
      </c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</row>
    <row r="201" spans="1:109" ht="51.75" x14ac:dyDescent="0.25">
      <c r="A201" s="36" t="s">
        <v>1113</v>
      </c>
      <c r="B201" s="37" t="s">
        <v>1114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29"/>
      <c r="Y201" s="29"/>
      <c r="Z201" s="38" t="s">
        <v>1115</v>
      </c>
      <c r="AA201" s="38" t="s">
        <v>1116</v>
      </c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</row>
    <row r="202" spans="1:109" ht="63" x14ac:dyDescent="0.25">
      <c r="A202" s="36" t="s">
        <v>1117</v>
      </c>
      <c r="B202" s="37" t="s">
        <v>1118</v>
      </c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29"/>
      <c r="Y202" s="29"/>
      <c r="Z202" s="38" t="s">
        <v>1119</v>
      </c>
      <c r="AA202" s="38" t="s">
        <v>1120</v>
      </c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</row>
    <row r="203" spans="1:109" ht="64.5" x14ac:dyDescent="0.25">
      <c r="A203" s="36" t="s">
        <v>1121</v>
      </c>
      <c r="B203" s="37" t="s">
        <v>1122</v>
      </c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29"/>
      <c r="Y203" s="29"/>
      <c r="Z203" s="38" t="s">
        <v>1123</v>
      </c>
      <c r="AA203" s="38" t="s">
        <v>1124</v>
      </c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</row>
    <row r="204" spans="1:109" ht="39" x14ac:dyDescent="0.25">
      <c r="A204" s="36" t="s">
        <v>1125</v>
      </c>
      <c r="B204" s="37">
        <v>6</v>
      </c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29"/>
      <c r="Y204" s="29"/>
      <c r="Z204" s="38" t="s">
        <v>1126</v>
      </c>
      <c r="AA204" s="38" t="s">
        <v>1127</v>
      </c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</row>
    <row r="205" spans="1:109" ht="51.75" x14ac:dyDescent="0.25">
      <c r="A205" s="36" t="s">
        <v>1128</v>
      </c>
      <c r="B205" s="37" t="s">
        <v>1129</v>
      </c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29"/>
      <c r="Y205" s="29"/>
      <c r="Z205" s="38" t="s">
        <v>1130</v>
      </c>
      <c r="AA205" s="38" t="s">
        <v>1131</v>
      </c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</row>
    <row r="206" spans="1:109" ht="26.25" x14ac:dyDescent="0.25">
      <c r="A206" s="36" t="s">
        <v>1132</v>
      </c>
      <c r="B206" s="37" t="s">
        <v>1133</v>
      </c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29"/>
      <c r="Y206" s="29"/>
      <c r="Z206" s="38" t="s">
        <v>1134</v>
      </c>
      <c r="AA206" s="38" t="s">
        <v>1135</v>
      </c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</row>
    <row r="207" spans="1:109" ht="77.25" x14ac:dyDescent="0.25">
      <c r="A207" s="36" t="s">
        <v>1136</v>
      </c>
      <c r="B207" s="37" t="s">
        <v>1137</v>
      </c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29"/>
      <c r="Y207" s="29"/>
      <c r="Z207" s="38" t="s">
        <v>1138</v>
      </c>
      <c r="AA207" s="38" t="s">
        <v>1139</v>
      </c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</row>
    <row r="208" spans="1:109" ht="51.75" x14ac:dyDescent="0.25">
      <c r="A208" s="36" t="s">
        <v>1140</v>
      </c>
      <c r="B208" s="37" t="s">
        <v>1141</v>
      </c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29"/>
      <c r="Y208" s="29"/>
      <c r="Z208" s="38" t="s">
        <v>1142</v>
      </c>
      <c r="AA208" s="38" t="s">
        <v>1143</v>
      </c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</row>
    <row r="209" spans="1:109" ht="39" x14ac:dyDescent="0.25">
      <c r="A209" s="36" t="s">
        <v>1144</v>
      </c>
      <c r="B209" s="37" t="s">
        <v>1145</v>
      </c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29"/>
      <c r="Y209" s="29"/>
      <c r="Z209" s="38" t="s">
        <v>1146</v>
      </c>
      <c r="AA209" s="38" t="s">
        <v>1147</v>
      </c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</row>
    <row r="210" spans="1:109" ht="64.5" x14ac:dyDescent="0.25">
      <c r="A210" s="36" t="s">
        <v>1148</v>
      </c>
      <c r="B210" s="37" t="s">
        <v>1149</v>
      </c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29"/>
      <c r="Y210" s="29"/>
      <c r="Z210" s="38" t="s">
        <v>1150</v>
      </c>
      <c r="AA210" s="38" t="s">
        <v>1151</v>
      </c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</row>
    <row r="211" spans="1:109" ht="39" x14ac:dyDescent="0.25">
      <c r="A211" s="36" t="s">
        <v>1152</v>
      </c>
      <c r="B211" s="37" t="s">
        <v>1153</v>
      </c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29"/>
      <c r="Y211" s="29"/>
      <c r="Z211" s="38" t="s">
        <v>1154</v>
      </c>
      <c r="AA211" s="38" t="s">
        <v>1155</v>
      </c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</row>
    <row r="212" spans="1:109" ht="51.75" x14ac:dyDescent="0.25">
      <c r="A212" s="36" t="s">
        <v>1156</v>
      </c>
      <c r="B212" s="37" t="s">
        <v>1157</v>
      </c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29"/>
      <c r="Y212" s="29"/>
      <c r="Z212" s="38" t="s">
        <v>1158</v>
      </c>
      <c r="AA212" s="38" t="s">
        <v>1159</v>
      </c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</row>
    <row r="213" spans="1:109" ht="47.25" x14ac:dyDescent="0.25">
      <c r="A213" s="36" t="s">
        <v>1160</v>
      </c>
      <c r="B213" s="37" t="s">
        <v>1161</v>
      </c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29"/>
      <c r="Y213" s="29"/>
      <c r="Z213" s="38" t="s">
        <v>1162</v>
      </c>
      <c r="AA213" s="38" t="s">
        <v>1163</v>
      </c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</row>
    <row r="214" spans="1:109" ht="39" x14ac:dyDescent="0.25">
      <c r="A214" s="36" t="s">
        <v>1164</v>
      </c>
      <c r="B214" s="37" t="s">
        <v>1165</v>
      </c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29"/>
      <c r="Y214" s="29"/>
      <c r="Z214" s="38" t="s">
        <v>1166</v>
      </c>
      <c r="AA214" s="38" t="s">
        <v>1167</v>
      </c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</row>
    <row r="215" spans="1:109" ht="63" x14ac:dyDescent="0.25">
      <c r="A215" s="36" t="s">
        <v>1168</v>
      </c>
      <c r="B215" s="37" t="s">
        <v>1169</v>
      </c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29"/>
      <c r="Y215" s="29"/>
      <c r="Z215" s="38" t="s">
        <v>1170</v>
      </c>
      <c r="AA215" s="38" t="s">
        <v>1171</v>
      </c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</row>
    <row r="216" spans="1:109" ht="31.5" x14ac:dyDescent="0.25">
      <c r="A216" s="36" t="s">
        <v>1172</v>
      </c>
      <c r="B216" s="37" t="s">
        <v>1173</v>
      </c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29"/>
      <c r="Y216" s="29"/>
      <c r="Z216" s="38" t="s">
        <v>1174</v>
      </c>
      <c r="AA216" s="38" t="s">
        <v>1175</v>
      </c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</row>
    <row r="217" spans="1:109" ht="39" x14ac:dyDescent="0.25">
      <c r="A217" s="36" t="s">
        <v>1176</v>
      </c>
      <c r="B217" s="37" t="s">
        <v>1177</v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29"/>
      <c r="Y217" s="29"/>
      <c r="Z217" s="38" t="s">
        <v>1178</v>
      </c>
      <c r="AA217" s="38" t="s">
        <v>1179</v>
      </c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</row>
    <row r="218" spans="1:109" ht="77.25" x14ac:dyDescent="0.25">
      <c r="A218" s="36" t="s">
        <v>1180</v>
      </c>
      <c r="B218" s="37" t="s">
        <v>1181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29"/>
      <c r="Y218" s="29"/>
      <c r="Z218" s="38" t="s">
        <v>1182</v>
      </c>
      <c r="AA218" s="38" t="s">
        <v>1183</v>
      </c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</row>
    <row r="219" spans="1:109" ht="51.75" x14ac:dyDescent="0.25">
      <c r="A219" s="36" t="s">
        <v>1184</v>
      </c>
      <c r="B219" s="37" t="s">
        <v>1185</v>
      </c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29"/>
      <c r="Y219" s="29"/>
      <c r="Z219" s="38" t="s">
        <v>1186</v>
      </c>
      <c r="AA219" s="38" t="s">
        <v>1187</v>
      </c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</row>
    <row r="220" spans="1:109" ht="64.5" x14ac:dyDescent="0.25">
      <c r="A220" s="36" t="s">
        <v>1188</v>
      </c>
      <c r="B220" s="37" t="s">
        <v>1189</v>
      </c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29"/>
      <c r="Y220" s="29"/>
      <c r="Z220" s="38" t="s">
        <v>1190</v>
      </c>
      <c r="AA220" s="38" t="s">
        <v>1191</v>
      </c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</row>
    <row r="221" spans="1:109" ht="31.5" x14ac:dyDescent="0.25">
      <c r="A221" s="36" t="s">
        <v>1192</v>
      </c>
      <c r="B221" s="37" t="s">
        <v>1193</v>
      </c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29"/>
      <c r="Y221" s="29"/>
      <c r="Z221" s="38" t="s">
        <v>1194</v>
      </c>
      <c r="AA221" s="38" t="s">
        <v>1195</v>
      </c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</row>
    <row r="222" spans="1:109" ht="39" x14ac:dyDescent="0.25">
      <c r="A222" s="36" t="s">
        <v>1196</v>
      </c>
      <c r="B222" s="37" t="s">
        <v>1197</v>
      </c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29"/>
      <c r="Y222" s="29"/>
      <c r="Z222" s="38" t="s">
        <v>1198</v>
      </c>
      <c r="AA222" s="38" t="s">
        <v>1199</v>
      </c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</row>
    <row r="223" spans="1:109" ht="77.25" x14ac:dyDescent="0.25">
      <c r="A223" s="36" t="s">
        <v>1200</v>
      </c>
      <c r="B223" s="37" t="s">
        <v>171</v>
      </c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29"/>
      <c r="Y223" s="29"/>
      <c r="Z223" s="38" t="s">
        <v>1201</v>
      </c>
      <c r="AA223" s="38" t="s">
        <v>1202</v>
      </c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</row>
    <row r="224" spans="1:109" ht="26.25" x14ac:dyDescent="0.25">
      <c r="A224" s="36" t="s">
        <v>1203</v>
      </c>
      <c r="B224" s="37" t="s">
        <v>1204</v>
      </c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29"/>
      <c r="Y224" s="29"/>
      <c r="Z224" s="38" t="s">
        <v>1205</v>
      </c>
      <c r="AA224" s="38" t="s">
        <v>1206</v>
      </c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</row>
    <row r="225" spans="1:109" ht="26.25" x14ac:dyDescent="0.25">
      <c r="A225" s="36" t="s">
        <v>1207</v>
      </c>
      <c r="B225" s="37">
        <v>28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29"/>
      <c r="Y225" s="29"/>
      <c r="Z225" s="38" t="s">
        <v>1208</v>
      </c>
      <c r="AA225" s="38" t="s">
        <v>1209</v>
      </c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</row>
    <row r="226" spans="1:109" ht="39" x14ac:dyDescent="0.25">
      <c r="A226" s="36" t="s">
        <v>1210</v>
      </c>
      <c r="B226" s="37" t="s">
        <v>1211</v>
      </c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29"/>
      <c r="Y226" s="29"/>
      <c r="Z226" s="38" t="s">
        <v>1212</v>
      </c>
      <c r="AA226" s="38" t="s">
        <v>1213</v>
      </c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</row>
    <row r="227" spans="1:109" ht="77.25" x14ac:dyDescent="0.25">
      <c r="A227" s="36" t="s">
        <v>1214</v>
      </c>
      <c r="B227" s="37">
        <v>7</v>
      </c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29"/>
      <c r="Y227" s="29"/>
      <c r="Z227" s="38" t="s">
        <v>1215</v>
      </c>
      <c r="AA227" s="38" t="s">
        <v>1216</v>
      </c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</row>
    <row r="228" spans="1:109" ht="90" x14ac:dyDescent="0.25">
      <c r="A228" s="36" t="s">
        <v>1217</v>
      </c>
      <c r="B228" s="37">
        <v>47</v>
      </c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29"/>
      <c r="Y228" s="29"/>
      <c r="Z228" s="38" t="s">
        <v>1218</v>
      </c>
      <c r="AA228" s="38" t="s">
        <v>1219</v>
      </c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</row>
    <row r="229" spans="1:109" ht="77.25" x14ac:dyDescent="0.25">
      <c r="A229" s="36" t="s">
        <v>1220</v>
      </c>
      <c r="B229" s="37">
        <v>38</v>
      </c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29"/>
      <c r="Y229" s="29"/>
      <c r="Z229" s="38" t="s">
        <v>1221</v>
      </c>
      <c r="AA229" s="38" t="s">
        <v>1222</v>
      </c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</row>
    <row r="230" spans="1:109" ht="77.25" x14ac:dyDescent="0.25">
      <c r="A230" s="36" t="s">
        <v>1223</v>
      </c>
      <c r="B230" s="37" t="s">
        <v>1224</v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29"/>
      <c r="Y230" s="29"/>
      <c r="Z230" s="38" t="s">
        <v>1225</v>
      </c>
      <c r="AA230" s="38" t="s">
        <v>1226</v>
      </c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</row>
    <row r="231" spans="1:109" ht="31.5" x14ac:dyDescent="0.25">
      <c r="A231" s="36" t="s">
        <v>1227</v>
      </c>
      <c r="B231" s="37" t="s">
        <v>1228</v>
      </c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29"/>
      <c r="Y231" s="29"/>
      <c r="Z231" s="38" t="s">
        <v>1229</v>
      </c>
      <c r="AA231" s="38" t="s">
        <v>1230</v>
      </c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</row>
    <row r="232" spans="1:109" ht="26.25" x14ac:dyDescent="0.25">
      <c r="A232" s="36" t="s">
        <v>1231</v>
      </c>
      <c r="B232" s="37" t="s">
        <v>1232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29"/>
      <c r="Y232" s="29"/>
      <c r="Z232" s="38" t="s">
        <v>1233</v>
      </c>
      <c r="AA232" s="38" t="s">
        <v>1234</v>
      </c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</row>
    <row r="233" spans="1:109" ht="26.25" x14ac:dyDescent="0.25">
      <c r="A233" s="36" t="s">
        <v>1235</v>
      </c>
      <c r="B233" s="37" t="s">
        <v>1236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29"/>
      <c r="Y233" s="29"/>
      <c r="Z233" s="38" t="s">
        <v>1237</v>
      </c>
      <c r="AA233" s="38" t="s">
        <v>1238</v>
      </c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</row>
    <row r="234" spans="1:109" ht="64.5" x14ac:dyDescent="0.25">
      <c r="A234" s="36" t="s">
        <v>1239</v>
      </c>
      <c r="B234" s="37" t="s">
        <v>1240</v>
      </c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29"/>
      <c r="Y234" s="29"/>
      <c r="Z234" s="38" t="s">
        <v>1241</v>
      </c>
      <c r="AA234" s="38" t="s">
        <v>1242</v>
      </c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</row>
    <row r="235" spans="1:109" ht="39" x14ac:dyDescent="0.25">
      <c r="A235" s="36" t="s">
        <v>1243</v>
      </c>
      <c r="B235" s="37" t="s">
        <v>1244</v>
      </c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29"/>
      <c r="Y235" s="29"/>
      <c r="Z235" s="38" t="s">
        <v>1245</v>
      </c>
      <c r="AA235" s="38" t="s">
        <v>1246</v>
      </c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</row>
    <row r="236" spans="1:109" ht="64.5" x14ac:dyDescent="0.25">
      <c r="A236" s="36" t="s">
        <v>1247</v>
      </c>
      <c r="B236" s="37" t="s">
        <v>1248</v>
      </c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29"/>
      <c r="Y236" s="29"/>
      <c r="Z236" s="38" t="s">
        <v>1249</v>
      </c>
      <c r="AA236" s="38" t="s">
        <v>1250</v>
      </c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</row>
    <row r="237" spans="1:109" ht="51.75" x14ac:dyDescent="0.25">
      <c r="A237" s="36" t="s">
        <v>1251</v>
      </c>
      <c r="B237" s="37" t="s">
        <v>1252</v>
      </c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29"/>
      <c r="Y237" s="29"/>
      <c r="Z237" s="38" t="s">
        <v>1253</v>
      </c>
      <c r="AA237" s="38" t="s">
        <v>1254</v>
      </c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</row>
    <row r="238" spans="1:109" ht="64.5" x14ac:dyDescent="0.25">
      <c r="A238" s="36" t="s">
        <v>1255</v>
      </c>
      <c r="B238" s="37" t="s">
        <v>1256</v>
      </c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29"/>
      <c r="Y238" s="29"/>
      <c r="Z238" s="38" t="s">
        <v>1257</v>
      </c>
      <c r="AA238" s="38" t="s">
        <v>1258</v>
      </c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</row>
    <row r="239" spans="1:109" ht="47.25" x14ac:dyDescent="0.25">
      <c r="A239" s="36" t="s">
        <v>1259</v>
      </c>
      <c r="B239" s="37" t="s">
        <v>1260</v>
      </c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29"/>
      <c r="Y239" s="29"/>
      <c r="Z239" s="38" t="s">
        <v>1261</v>
      </c>
      <c r="AA239" s="38" t="s">
        <v>1262</v>
      </c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/>
      <c r="CL239" s="30"/>
      <c r="CM239" s="30"/>
      <c r="CN239" s="30"/>
      <c r="CO239" s="30"/>
      <c r="CP239" s="30"/>
      <c r="CQ239" s="30"/>
      <c r="CR239" s="30"/>
      <c r="CS239" s="30"/>
      <c r="CT239" s="30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</row>
    <row r="240" spans="1:109" ht="39" x14ac:dyDescent="0.25">
      <c r="A240" s="36" t="s">
        <v>1263</v>
      </c>
      <c r="B240" s="37" t="s">
        <v>1264</v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29"/>
      <c r="Y240" s="29"/>
      <c r="Z240" s="38" t="s">
        <v>1265</v>
      </c>
      <c r="AA240" s="38" t="s">
        <v>1266</v>
      </c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30"/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</row>
    <row r="241" spans="1:109" ht="47.25" x14ac:dyDescent="0.25">
      <c r="A241" s="36" t="s">
        <v>1267</v>
      </c>
      <c r="B241" s="37" t="s">
        <v>1268</v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29"/>
      <c r="Y241" s="29"/>
      <c r="Z241" s="38" t="s">
        <v>1269</v>
      </c>
      <c r="AA241" s="38" t="s">
        <v>1270</v>
      </c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  <c r="CI241" s="30"/>
      <c r="CJ241" s="30"/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</row>
    <row r="242" spans="1:109" ht="39" x14ac:dyDescent="0.25">
      <c r="A242" s="36" t="s">
        <v>1271</v>
      </c>
      <c r="B242" s="37" t="s">
        <v>1272</v>
      </c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29"/>
      <c r="Y242" s="29"/>
      <c r="Z242" s="38" t="s">
        <v>1273</v>
      </c>
      <c r="AA242" s="38" t="s">
        <v>1274</v>
      </c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  <c r="CI242" s="30"/>
      <c r="CJ242" s="30"/>
      <c r="CK242" s="30"/>
      <c r="CL242" s="30"/>
      <c r="CM242" s="30"/>
      <c r="CN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</row>
    <row r="243" spans="1:109" ht="64.5" x14ac:dyDescent="0.25">
      <c r="A243" s="36" t="s">
        <v>1275</v>
      </c>
      <c r="B243" s="37" t="s">
        <v>1276</v>
      </c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29"/>
      <c r="Y243" s="29"/>
      <c r="Z243" s="38" t="s">
        <v>1277</v>
      </c>
      <c r="AA243" s="38" t="s">
        <v>1278</v>
      </c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  <c r="CI243" s="30"/>
      <c r="CJ243" s="30"/>
      <c r="CK243" s="30"/>
      <c r="CL243" s="30"/>
      <c r="CM243" s="30"/>
      <c r="CN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</row>
    <row r="244" spans="1:109" ht="64.5" x14ac:dyDescent="0.25">
      <c r="A244" s="36" t="s">
        <v>1279</v>
      </c>
      <c r="B244" s="37">
        <v>18</v>
      </c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29"/>
      <c r="Y244" s="29"/>
      <c r="Z244" s="38" t="s">
        <v>1280</v>
      </c>
      <c r="AA244" s="38" t="s">
        <v>1281</v>
      </c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</row>
    <row r="245" spans="1:109" ht="39" x14ac:dyDescent="0.25">
      <c r="A245" s="36" t="s">
        <v>1282</v>
      </c>
      <c r="B245" s="37">
        <v>16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29"/>
      <c r="Y245" s="29"/>
      <c r="Z245" s="38" t="s">
        <v>1283</v>
      </c>
      <c r="AA245" s="38" t="s">
        <v>1284</v>
      </c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</row>
    <row r="246" spans="1:109" ht="26.25" x14ac:dyDescent="0.25">
      <c r="A246" s="36" t="s">
        <v>1285</v>
      </c>
      <c r="B246" s="37" t="s">
        <v>1286</v>
      </c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29"/>
      <c r="Y246" s="29"/>
      <c r="Z246" s="38" t="s">
        <v>1287</v>
      </c>
      <c r="AA246" s="38" t="s">
        <v>1288</v>
      </c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</row>
    <row r="247" spans="1:109" ht="64.5" x14ac:dyDescent="0.25">
      <c r="A247" s="36" t="s">
        <v>1289</v>
      </c>
      <c r="B247" s="37">
        <v>30</v>
      </c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29"/>
      <c r="Y247" s="29"/>
      <c r="Z247" s="38" t="s">
        <v>1290</v>
      </c>
      <c r="AA247" s="38" t="s">
        <v>1291</v>
      </c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</row>
    <row r="248" spans="1:109" ht="39" x14ac:dyDescent="0.25">
      <c r="A248" s="36" t="s">
        <v>1292</v>
      </c>
      <c r="B248" s="37">
        <v>27</v>
      </c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29"/>
      <c r="Y248" s="29"/>
      <c r="Z248" s="38" t="s">
        <v>1293</v>
      </c>
      <c r="AA248" s="38" t="s">
        <v>1294</v>
      </c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  <c r="CI248" s="30"/>
      <c r="CJ248" s="30"/>
      <c r="CK248" s="30"/>
      <c r="CL248" s="30"/>
      <c r="CM248" s="30"/>
      <c r="CN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</row>
    <row r="249" spans="1:109" ht="47.25" x14ac:dyDescent="0.25">
      <c r="A249" s="36" t="s">
        <v>1295</v>
      </c>
      <c r="B249" s="37" t="s">
        <v>1296</v>
      </c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29"/>
      <c r="Y249" s="29"/>
      <c r="Z249" s="38" t="s">
        <v>1297</v>
      </c>
      <c r="AA249" s="38" t="s">
        <v>1298</v>
      </c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</row>
    <row r="250" spans="1:109" ht="47.25" x14ac:dyDescent="0.25">
      <c r="A250" s="36" t="s">
        <v>1299</v>
      </c>
      <c r="B250" s="37" t="s">
        <v>1300</v>
      </c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29"/>
      <c r="Y250" s="29"/>
      <c r="Z250" s="38" t="s">
        <v>1301</v>
      </c>
      <c r="AA250" s="38" t="s">
        <v>1302</v>
      </c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N250" s="30"/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</row>
    <row r="251" spans="1:109" ht="63" x14ac:dyDescent="0.25">
      <c r="A251" s="36" t="s">
        <v>1303</v>
      </c>
      <c r="B251" s="37" t="s">
        <v>1304</v>
      </c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29"/>
      <c r="Y251" s="29"/>
      <c r="Z251" s="38" t="s">
        <v>1305</v>
      </c>
      <c r="AA251" s="38" t="s">
        <v>1306</v>
      </c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</row>
    <row r="252" spans="1:109" ht="51.75" x14ac:dyDescent="0.25">
      <c r="A252" s="36" t="s">
        <v>1307</v>
      </c>
      <c r="B252" s="37" t="s">
        <v>1308</v>
      </c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29"/>
      <c r="Y252" s="29"/>
      <c r="Z252" s="38" t="s">
        <v>1309</v>
      </c>
      <c r="AA252" s="38" t="s">
        <v>1310</v>
      </c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</row>
    <row r="253" spans="1:109" ht="39" x14ac:dyDescent="0.25">
      <c r="A253" s="36" t="s">
        <v>1311</v>
      </c>
      <c r="B253" s="37" t="s">
        <v>1312</v>
      </c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29"/>
      <c r="Y253" s="29"/>
      <c r="Z253" s="38" t="s">
        <v>1313</v>
      </c>
      <c r="AA253" s="38" t="s">
        <v>1314</v>
      </c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  <c r="CI253" s="30"/>
      <c r="CJ253" s="30"/>
      <c r="CK253" s="30"/>
      <c r="CL253" s="30"/>
      <c r="CM253" s="30"/>
      <c r="CN253" s="30"/>
      <c r="CO253" s="30"/>
      <c r="CP253" s="30"/>
      <c r="CQ253" s="30"/>
      <c r="CR253" s="30"/>
      <c r="CS253" s="30"/>
      <c r="CT253" s="30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</row>
    <row r="254" spans="1:109" ht="51.75" x14ac:dyDescent="0.25">
      <c r="A254" s="36" t="s">
        <v>1315</v>
      </c>
      <c r="B254" s="37" t="s">
        <v>1316</v>
      </c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29"/>
      <c r="Y254" s="29"/>
      <c r="Z254" s="38" t="s">
        <v>1317</v>
      </c>
      <c r="AA254" s="38" t="s">
        <v>1318</v>
      </c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</row>
    <row r="255" spans="1:109" ht="31.5" x14ac:dyDescent="0.25">
      <c r="A255" s="36" t="s">
        <v>1319</v>
      </c>
      <c r="B255" s="37" t="s">
        <v>1320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29"/>
      <c r="Y255" s="29"/>
      <c r="Z255" s="38" t="s">
        <v>1321</v>
      </c>
      <c r="AA255" s="38" t="s">
        <v>1322</v>
      </c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  <c r="CH255" s="30"/>
      <c r="CI255" s="30"/>
      <c r="CJ255" s="30"/>
      <c r="CK255" s="30"/>
      <c r="CL255" s="30"/>
      <c r="CM255" s="30"/>
      <c r="CN255" s="30"/>
      <c r="CO255" s="30"/>
      <c r="CP255" s="30"/>
      <c r="CQ255" s="30"/>
      <c r="CR255" s="30"/>
      <c r="CS255" s="30"/>
      <c r="CT255" s="30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</row>
    <row r="256" spans="1:109" ht="64.5" x14ac:dyDescent="0.25">
      <c r="A256" s="36" t="s">
        <v>1323</v>
      </c>
      <c r="B256" s="37" t="s">
        <v>1324</v>
      </c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29"/>
      <c r="Y256" s="29"/>
      <c r="Z256" s="38" t="s">
        <v>1325</v>
      </c>
      <c r="AA256" s="38" t="s">
        <v>1326</v>
      </c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  <c r="CI256" s="30"/>
      <c r="CJ256" s="30"/>
      <c r="CK256" s="30"/>
      <c r="CL256" s="30"/>
      <c r="CM256" s="30"/>
      <c r="CN256" s="30"/>
      <c r="CO256" s="30"/>
      <c r="CP256" s="30"/>
      <c r="CQ256" s="30"/>
      <c r="CR256" s="30"/>
      <c r="CS256" s="30"/>
      <c r="CT256" s="30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</row>
    <row r="257" spans="1:109" ht="128.25" x14ac:dyDescent="0.25">
      <c r="A257" s="36" t="s">
        <v>1327</v>
      </c>
      <c r="B257" s="37" t="s">
        <v>1328</v>
      </c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29"/>
      <c r="Y257" s="29"/>
      <c r="Z257" s="38" t="s">
        <v>1329</v>
      </c>
      <c r="AA257" s="38" t="s">
        <v>1330</v>
      </c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  <c r="CH257" s="30"/>
      <c r="CI257" s="30"/>
      <c r="CJ257" s="30"/>
      <c r="CK257" s="30"/>
      <c r="CL257" s="30"/>
      <c r="CM257" s="30"/>
      <c r="CN257" s="30"/>
      <c r="CO257" s="30"/>
      <c r="CP257" s="30"/>
      <c r="CQ257" s="30"/>
      <c r="CR257" s="30"/>
      <c r="CS257" s="30"/>
      <c r="CT257" s="30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</row>
    <row r="258" spans="1:109" ht="47.25" x14ac:dyDescent="0.25">
      <c r="A258" s="36" t="s">
        <v>1331</v>
      </c>
      <c r="B258" s="37" t="s">
        <v>1332</v>
      </c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29"/>
      <c r="Y258" s="29"/>
      <c r="Z258" s="38" t="s">
        <v>1333</v>
      </c>
      <c r="AA258" s="38" t="s">
        <v>1334</v>
      </c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  <c r="CD258" s="30"/>
      <c r="CE258" s="30"/>
      <c r="CF258" s="30"/>
      <c r="CG258" s="30"/>
      <c r="CH258" s="30"/>
      <c r="CI258" s="30"/>
      <c r="CJ258" s="30"/>
      <c r="CK258" s="30"/>
      <c r="CL258" s="30"/>
      <c r="CM258" s="30"/>
      <c r="CN258" s="30"/>
      <c r="CO258" s="30"/>
      <c r="CP258" s="30"/>
      <c r="CQ258" s="30"/>
      <c r="CR258" s="30"/>
      <c r="CS258" s="30"/>
      <c r="CT258" s="30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</row>
    <row r="259" spans="1:109" ht="39" x14ac:dyDescent="0.25">
      <c r="A259" s="36" t="s">
        <v>1335</v>
      </c>
      <c r="B259" s="37" t="s">
        <v>1336</v>
      </c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29"/>
      <c r="Y259" s="29"/>
      <c r="Z259" s="38" t="s">
        <v>1337</v>
      </c>
      <c r="AA259" s="38" t="s">
        <v>1338</v>
      </c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  <c r="CD259" s="30"/>
      <c r="CE259" s="30"/>
      <c r="CF259" s="30"/>
      <c r="CG259" s="30"/>
      <c r="CH259" s="30"/>
      <c r="CI259" s="30"/>
      <c r="CJ259" s="30"/>
      <c r="CK259" s="30"/>
      <c r="CL259" s="30"/>
      <c r="CM259" s="30"/>
      <c r="CN259" s="30"/>
      <c r="CO259" s="30"/>
      <c r="CP259" s="30"/>
      <c r="CQ259" s="30"/>
      <c r="CR259" s="30"/>
      <c r="CS259" s="30"/>
      <c r="CT259" s="30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</row>
    <row r="260" spans="1:109" ht="77.25" x14ac:dyDescent="0.25">
      <c r="A260" s="36" t="s">
        <v>1339</v>
      </c>
      <c r="B260" s="37" t="s">
        <v>1340</v>
      </c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29"/>
      <c r="Y260" s="29"/>
      <c r="Z260" s="38" t="s">
        <v>1341</v>
      </c>
      <c r="AA260" s="38" t="s">
        <v>1342</v>
      </c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  <c r="CH260" s="30"/>
      <c r="CI260" s="30"/>
      <c r="CJ260" s="30"/>
      <c r="CK260" s="30"/>
      <c r="CL260" s="30"/>
      <c r="CM260" s="30"/>
      <c r="CN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</row>
    <row r="261" spans="1:109" ht="63" x14ac:dyDescent="0.25">
      <c r="A261" s="41" t="s">
        <v>1343</v>
      </c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29"/>
      <c r="Y261" s="29"/>
      <c r="Z261" s="38" t="s">
        <v>1344</v>
      </c>
      <c r="AA261" s="38" t="s">
        <v>1345</v>
      </c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30"/>
      <c r="CE261" s="30"/>
      <c r="CF261" s="30"/>
      <c r="CG261" s="30"/>
      <c r="CH261" s="30"/>
      <c r="CI261" s="30"/>
      <c r="CJ261" s="30"/>
      <c r="CK261" s="30"/>
      <c r="CL261" s="30"/>
      <c r="CM261" s="30"/>
      <c r="CN261" s="30"/>
      <c r="CO261" s="30"/>
      <c r="CP261" s="30"/>
      <c r="CQ261" s="30"/>
      <c r="CR261" s="30"/>
      <c r="CS261" s="30"/>
      <c r="CT261" s="30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</row>
    <row r="262" spans="1:109" ht="25.5" x14ac:dyDescent="0.2">
      <c r="A262" s="29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29"/>
      <c r="Y262" s="29"/>
      <c r="Z262" s="38" t="s">
        <v>1346</v>
      </c>
      <c r="AA262" s="38" t="s">
        <v>1347</v>
      </c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  <c r="CH262" s="30"/>
      <c r="CI262" s="30"/>
      <c r="CJ262" s="30"/>
      <c r="CK262" s="30"/>
      <c r="CL262" s="30"/>
      <c r="CM262" s="30"/>
      <c r="CN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</row>
    <row r="263" spans="1:109" ht="51" x14ac:dyDescent="0.2">
      <c r="A263" s="29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29"/>
      <c r="Y263" s="29"/>
      <c r="Z263" s="38" t="s">
        <v>1348</v>
      </c>
      <c r="AA263" s="38" t="s">
        <v>1349</v>
      </c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30"/>
      <c r="CE263" s="30"/>
      <c r="CF263" s="30"/>
      <c r="CG263" s="30"/>
      <c r="CH263" s="30"/>
      <c r="CI263" s="30"/>
      <c r="CJ263" s="30"/>
      <c r="CK263" s="30"/>
      <c r="CL263" s="30"/>
      <c r="CM263" s="30"/>
      <c r="CN263" s="30"/>
      <c r="CO263" s="30"/>
      <c r="CP263" s="30"/>
      <c r="CQ263" s="30"/>
      <c r="CR263" s="30"/>
      <c r="CS263" s="30"/>
      <c r="CT263" s="30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</row>
    <row r="264" spans="1:109" ht="63.75" x14ac:dyDescent="0.2">
      <c r="A264" s="29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29"/>
      <c r="Y264" s="29"/>
      <c r="Z264" s="38" t="s">
        <v>1350</v>
      </c>
      <c r="AA264" s="38" t="s">
        <v>1351</v>
      </c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30"/>
      <c r="CE264" s="30"/>
      <c r="CF264" s="30"/>
      <c r="CG264" s="30"/>
      <c r="CH264" s="30"/>
      <c r="CI264" s="30"/>
      <c r="CJ264" s="30"/>
      <c r="CK264" s="30"/>
      <c r="CL264" s="30"/>
      <c r="CM264" s="30"/>
      <c r="CN264" s="30"/>
      <c r="CO264" s="30"/>
      <c r="CP264" s="30"/>
      <c r="CQ264" s="30"/>
      <c r="CR264" s="30"/>
      <c r="CS264" s="30"/>
      <c r="CT264" s="30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</row>
    <row r="265" spans="1:109" ht="38.25" x14ac:dyDescent="0.2">
      <c r="A265" s="29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29"/>
      <c r="Y265" s="29"/>
      <c r="Z265" s="38" t="s">
        <v>1352</v>
      </c>
      <c r="AA265" s="38" t="s">
        <v>1353</v>
      </c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30"/>
      <c r="CE265" s="30"/>
      <c r="CF265" s="30"/>
      <c r="CG265" s="30"/>
      <c r="CH265" s="30"/>
      <c r="CI265" s="30"/>
      <c r="CJ265" s="30"/>
      <c r="CK265" s="30"/>
      <c r="CL265" s="30"/>
      <c r="CM265" s="30"/>
      <c r="CN265" s="30"/>
      <c r="CO265" s="30"/>
      <c r="CP265" s="30"/>
      <c r="CQ265" s="30"/>
      <c r="CR265" s="30"/>
      <c r="CS265" s="30"/>
      <c r="CT265" s="30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</row>
    <row r="266" spans="1:109" ht="63.75" x14ac:dyDescent="0.2">
      <c r="A266" s="29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29"/>
      <c r="Y266" s="29"/>
      <c r="Z266" s="38" t="s">
        <v>1354</v>
      </c>
      <c r="AA266" s="38" t="s">
        <v>1355</v>
      </c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  <c r="CD266" s="30"/>
      <c r="CE266" s="30"/>
      <c r="CF266" s="30"/>
      <c r="CG266" s="30"/>
      <c r="CH266" s="30"/>
      <c r="CI266" s="30"/>
      <c r="CJ266" s="30"/>
      <c r="CK266" s="30"/>
      <c r="CL266" s="30"/>
      <c r="CM266" s="30"/>
      <c r="CN266" s="30"/>
      <c r="CO266" s="30"/>
      <c r="CP266" s="30"/>
      <c r="CQ266" s="30"/>
      <c r="CR266" s="30"/>
      <c r="CS266" s="30"/>
      <c r="CT266" s="30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</row>
    <row r="267" spans="1:109" ht="114.75" x14ac:dyDescent="0.2">
      <c r="A267" s="29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29"/>
      <c r="Y267" s="29"/>
      <c r="Z267" s="38" t="s">
        <v>1356</v>
      </c>
      <c r="AA267" s="38" t="s">
        <v>1357</v>
      </c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  <c r="CH267" s="30"/>
      <c r="CI267" s="30"/>
      <c r="CJ267" s="30"/>
      <c r="CK267" s="30"/>
      <c r="CL267" s="30"/>
      <c r="CM267" s="30"/>
      <c r="CN267" s="30"/>
      <c r="CO267" s="30"/>
      <c r="CP267" s="30"/>
      <c r="CQ267" s="30"/>
      <c r="CR267" s="30"/>
      <c r="CS267" s="30"/>
      <c r="CT267" s="30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</row>
    <row r="268" spans="1:109" ht="114.75" x14ac:dyDescent="0.2">
      <c r="A268" s="29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29"/>
      <c r="Y268" s="29"/>
      <c r="Z268" s="38" t="s">
        <v>1358</v>
      </c>
      <c r="AA268" s="38" t="s">
        <v>1359</v>
      </c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  <c r="CD268" s="30"/>
      <c r="CE268" s="30"/>
      <c r="CF268" s="30"/>
      <c r="CG268" s="30"/>
      <c r="CH268" s="30"/>
      <c r="CI268" s="30"/>
      <c r="CJ268" s="30"/>
      <c r="CK268" s="30"/>
      <c r="CL268" s="30"/>
      <c r="CM268" s="30"/>
      <c r="CN268" s="30"/>
      <c r="CO268" s="30"/>
      <c r="CP268" s="30"/>
      <c r="CQ268" s="30"/>
      <c r="CR268" s="30"/>
      <c r="CS268" s="30"/>
      <c r="CT268" s="30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</row>
    <row r="269" spans="1:109" ht="76.5" x14ac:dyDescent="0.2">
      <c r="A269" s="29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29"/>
      <c r="Y269" s="29"/>
      <c r="Z269" s="38" t="s">
        <v>1360</v>
      </c>
      <c r="AA269" s="38" t="s">
        <v>1361</v>
      </c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0"/>
      <c r="CR269" s="30"/>
      <c r="CS269" s="30"/>
      <c r="CT269" s="30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</row>
    <row r="270" spans="1:109" ht="89.25" x14ac:dyDescent="0.2">
      <c r="A270" s="29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29"/>
      <c r="Y270" s="29"/>
      <c r="Z270" s="38" t="s">
        <v>1362</v>
      </c>
      <c r="AA270" s="38" t="s">
        <v>1363</v>
      </c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  <c r="CI270" s="30"/>
      <c r="CJ270" s="30"/>
      <c r="CK270" s="30"/>
      <c r="CL270" s="30"/>
      <c r="CM270" s="30"/>
      <c r="CN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</row>
    <row r="271" spans="1:109" ht="51" x14ac:dyDescent="0.2">
      <c r="A271" s="29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29"/>
      <c r="Y271" s="29"/>
      <c r="Z271" s="38" t="s">
        <v>1364</v>
      </c>
      <c r="AA271" s="38" t="s">
        <v>1365</v>
      </c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  <c r="CH271" s="30"/>
      <c r="CI271" s="30"/>
      <c r="CJ271" s="30"/>
      <c r="CK271" s="30"/>
      <c r="CL271" s="30"/>
      <c r="CM271" s="30"/>
      <c r="CN271" s="30"/>
      <c r="CO271" s="30"/>
      <c r="CP271" s="30"/>
      <c r="CQ271" s="30"/>
      <c r="CR271" s="30"/>
      <c r="CS271" s="30"/>
      <c r="CT271" s="30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</row>
    <row r="272" spans="1:109" ht="51" x14ac:dyDescent="0.2">
      <c r="A272" s="29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29"/>
      <c r="Y272" s="29"/>
      <c r="Z272" s="38" t="s">
        <v>1366</v>
      </c>
      <c r="AA272" s="38" t="s">
        <v>1367</v>
      </c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  <c r="CH272" s="30"/>
      <c r="CI272" s="30"/>
      <c r="CJ272" s="30"/>
      <c r="CK272" s="30"/>
      <c r="CL272" s="30"/>
      <c r="CM272" s="30"/>
      <c r="CN272" s="30"/>
      <c r="CO272" s="30"/>
      <c r="CP272" s="30"/>
      <c r="CQ272" s="30"/>
      <c r="CR272" s="30"/>
      <c r="CS272" s="30"/>
      <c r="CT272" s="30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</row>
    <row r="273" spans="1:109" ht="51" x14ac:dyDescent="0.2">
      <c r="A273" s="29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29"/>
      <c r="Y273" s="29"/>
      <c r="Z273" s="38" t="s">
        <v>1368</v>
      </c>
      <c r="AA273" s="38" t="s">
        <v>1369</v>
      </c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  <c r="CH273" s="30"/>
      <c r="CI273" s="30"/>
      <c r="CJ273" s="30"/>
      <c r="CK273" s="30"/>
      <c r="CL273" s="30"/>
      <c r="CM273" s="30"/>
      <c r="CN273" s="30"/>
      <c r="CO273" s="30"/>
      <c r="CP273" s="30"/>
      <c r="CQ273" s="30"/>
      <c r="CR273" s="30"/>
      <c r="CS273" s="30"/>
      <c r="CT273" s="30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</row>
    <row r="274" spans="1:109" ht="38.25" x14ac:dyDescent="0.2">
      <c r="A274" s="29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29"/>
      <c r="Y274" s="29"/>
      <c r="Z274" s="38" t="s">
        <v>1370</v>
      </c>
      <c r="AA274" s="38" t="s">
        <v>1371</v>
      </c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30"/>
      <c r="CK274" s="30"/>
      <c r="CL274" s="30"/>
      <c r="CM274" s="30"/>
      <c r="CN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</row>
    <row r="275" spans="1:109" ht="38.25" x14ac:dyDescent="0.2">
      <c r="A275" s="29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29"/>
      <c r="Y275" s="29"/>
      <c r="Z275" s="38" t="s">
        <v>1372</v>
      </c>
      <c r="AA275" s="38" t="s">
        <v>1373</v>
      </c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  <c r="CI275" s="30"/>
      <c r="CJ275" s="30"/>
      <c r="CK275" s="30"/>
      <c r="CL275" s="30"/>
      <c r="CM275" s="30"/>
      <c r="CN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</row>
    <row r="276" spans="1:109" ht="63.75" x14ac:dyDescent="0.2">
      <c r="A276" s="29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29"/>
      <c r="Y276" s="29"/>
      <c r="Z276" s="38" t="s">
        <v>1374</v>
      </c>
      <c r="AA276" s="38" t="s">
        <v>1375</v>
      </c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  <c r="CI276" s="30"/>
      <c r="CJ276" s="30"/>
      <c r="CK276" s="30"/>
      <c r="CL276" s="30"/>
      <c r="CM276" s="30"/>
      <c r="CN276" s="30"/>
      <c r="CO276" s="30"/>
      <c r="CP276" s="30"/>
      <c r="CQ276" s="30"/>
      <c r="CR276" s="30"/>
      <c r="CS276" s="30"/>
      <c r="CT276" s="30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</row>
    <row r="277" spans="1:109" ht="76.5" x14ac:dyDescent="0.2">
      <c r="A277" s="29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29"/>
      <c r="Y277" s="29"/>
      <c r="Z277" s="38" t="s">
        <v>1376</v>
      </c>
      <c r="AA277" s="38" t="s">
        <v>1377</v>
      </c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30"/>
      <c r="CE277" s="30"/>
      <c r="CF277" s="30"/>
      <c r="CG277" s="30"/>
      <c r="CH277" s="30"/>
      <c r="CI277" s="30"/>
      <c r="CJ277" s="30"/>
      <c r="CK277" s="30"/>
      <c r="CL277" s="30"/>
      <c r="CM277" s="30"/>
      <c r="CN277" s="30"/>
      <c r="CO277" s="30"/>
      <c r="CP277" s="30"/>
      <c r="CQ277" s="30"/>
      <c r="CR277" s="30"/>
      <c r="CS277" s="30"/>
      <c r="CT277" s="30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</row>
    <row r="278" spans="1:109" ht="89.25" x14ac:dyDescent="0.2">
      <c r="A278" s="29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29"/>
      <c r="Y278" s="29"/>
      <c r="Z278" s="38" t="s">
        <v>1378</v>
      </c>
      <c r="AA278" s="38" t="s">
        <v>1379</v>
      </c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  <c r="CH278" s="30"/>
      <c r="CI278" s="30"/>
      <c r="CJ278" s="30"/>
      <c r="CK278" s="30"/>
      <c r="CL278" s="30"/>
      <c r="CM278" s="30"/>
      <c r="CN278" s="30"/>
      <c r="CO278" s="30"/>
      <c r="CP278" s="30"/>
      <c r="CQ278" s="30"/>
      <c r="CR278" s="30"/>
      <c r="CS278" s="30"/>
      <c r="CT278" s="30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</row>
    <row r="279" spans="1:109" ht="51" x14ac:dyDescent="0.2">
      <c r="A279" s="29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29"/>
      <c r="Y279" s="29"/>
      <c r="Z279" s="38" t="s">
        <v>1380</v>
      </c>
      <c r="AA279" s="38" t="s">
        <v>1381</v>
      </c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30"/>
      <c r="CE279" s="30"/>
      <c r="CF279" s="30"/>
      <c r="CG279" s="30"/>
      <c r="CH279" s="30"/>
      <c r="CI279" s="30"/>
      <c r="CJ279" s="30"/>
      <c r="CK279" s="30"/>
      <c r="CL279" s="30"/>
      <c r="CM279" s="30"/>
      <c r="CN279" s="30"/>
      <c r="CO279" s="30"/>
      <c r="CP279" s="30"/>
      <c r="CQ279" s="30"/>
      <c r="CR279" s="30"/>
      <c r="CS279" s="30"/>
      <c r="CT279" s="30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</row>
    <row r="280" spans="1:109" ht="51" x14ac:dyDescent="0.2">
      <c r="A280" s="29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29"/>
      <c r="Y280" s="29"/>
      <c r="Z280" s="38" t="s">
        <v>1382</v>
      </c>
      <c r="AA280" s="38" t="s">
        <v>1383</v>
      </c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  <c r="CI280" s="30"/>
      <c r="CJ280" s="30"/>
      <c r="CK280" s="30"/>
      <c r="CL280" s="30"/>
      <c r="CM280" s="30"/>
      <c r="CN280" s="30"/>
      <c r="CO280" s="30"/>
      <c r="CP280" s="30"/>
      <c r="CQ280" s="30"/>
      <c r="CR280" s="30"/>
      <c r="CS280" s="30"/>
      <c r="CT280" s="30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</row>
    <row r="281" spans="1:109" ht="51" x14ac:dyDescent="0.2">
      <c r="A281" s="2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29"/>
      <c r="Y281" s="29"/>
      <c r="Z281" s="38" t="s">
        <v>1384</v>
      </c>
      <c r="AA281" s="38" t="s">
        <v>1385</v>
      </c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  <c r="CI281" s="30"/>
      <c r="CJ281" s="30"/>
      <c r="CK281" s="30"/>
      <c r="CL281" s="30"/>
      <c r="CM281" s="30"/>
      <c r="CN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</row>
    <row r="282" spans="1:109" ht="51" x14ac:dyDescent="0.2">
      <c r="A282" s="29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29"/>
      <c r="Y282" s="29"/>
      <c r="Z282" s="38" t="s">
        <v>1386</v>
      </c>
      <c r="AA282" s="38" t="s">
        <v>1387</v>
      </c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30"/>
      <c r="CE282" s="30"/>
      <c r="CF282" s="30"/>
      <c r="CG282" s="30"/>
      <c r="CH282" s="30"/>
      <c r="CI282" s="30"/>
      <c r="CJ282" s="30"/>
      <c r="CK282" s="30"/>
      <c r="CL282" s="30"/>
      <c r="CM282" s="30"/>
      <c r="CN282" s="30"/>
      <c r="CO282" s="30"/>
      <c r="CP282" s="30"/>
      <c r="CQ282" s="30"/>
      <c r="CR282" s="30"/>
      <c r="CS282" s="30"/>
      <c r="CT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</row>
    <row r="283" spans="1:109" ht="51" x14ac:dyDescent="0.2">
      <c r="A283" s="29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29"/>
      <c r="Y283" s="29"/>
      <c r="Z283" s="38" t="s">
        <v>1388</v>
      </c>
      <c r="AA283" s="38" t="s">
        <v>1389</v>
      </c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30"/>
      <c r="CE283" s="30"/>
      <c r="CF283" s="30"/>
      <c r="CG283" s="30"/>
      <c r="CH283" s="30"/>
      <c r="CI283" s="30"/>
      <c r="CJ283" s="30"/>
      <c r="CK283" s="30"/>
      <c r="CL283" s="30"/>
      <c r="CM283" s="30"/>
      <c r="CN283" s="30"/>
      <c r="CO283" s="30"/>
      <c r="CP283" s="30"/>
      <c r="CQ283" s="30"/>
      <c r="CR283" s="30"/>
      <c r="CS283" s="30"/>
      <c r="CT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</row>
    <row r="284" spans="1:109" ht="51" x14ac:dyDescent="0.2">
      <c r="A284" s="29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29"/>
      <c r="Y284" s="29"/>
      <c r="Z284" s="38" t="s">
        <v>1390</v>
      </c>
      <c r="AA284" s="38" t="s">
        <v>1391</v>
      </c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30"/>
      <c r="CE284" s="30"/>
      <c r="CF284" s="30"/>
      <c r="CG284" s="30"/>
      <c r="CH284" s="30"/>
      <c r="CI284" s="30"/>
      <c r="CJ284" s="30"/>
      <c r="CK284" s="30"/>
      <c r="CL284" s="30"/>
      <c r="CM284" s="30"/>
      <c r="CN284" s="30"/>
      <c r="CO284" s="30"/>
      <c r="CP284" s="30"/>
      <c r="CQ284" s="30"/>
      <c r="CR284" s="30"/>
      <c r="CS284" s="30"/>
      <c r="CT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</row>
    <row r="285" spans="1:109" ht="51" x14ac:dyDescent="0.2">
      <c r="A285" s="29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29"/>
      <c r="Y285" s="29"/>
      <c r="Z285" s="38" t="s">
        <v>1392</v>
      </c>
      <c r="AA285" s="38" t="s">
        <v>1393</v>
      </c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30"/>
      <c r="CE285" s="30"/>
      <c r="CF285" s="30"/>
      <c r="CG285" s="30"/>
      <c r="CH285" s="30"/>
      <c r="CI285" s="30"/>
      <c r="CJ285" s="30"/>
      <c r="CK285" s="30"/>
      <c r="CL285" s="30"/>
      <c r="CM285" s="30"/>
      <c r="CN285" s="30"/>
      <c r="CO285" s="30"/>
      <c r="CP285" s="30"/>
      <c r="CQ285" s="30"/>
      <c r="CR285" s="30"/>
      <c r="CS285" s="30"/>
      <c r="CT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</row>
    <row r="286" spans="1:109" ht="38.25" x14ac:dyDescent="0.2">
      <c r="A286" s="29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29"/>
      <c r="Y286" s="29"/>
      <c r="Z286" s="38" t="s">
        <v>1394</v>
      </c>
      <c r="AA286" s="38" t="s">
        <v>1395</v>
      </c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  <c r="CH286" s="30"/>
      <c r="CI286" s="30"/>
      <c r="CJ286" s="30"/>
      <c r="CK286" s="30"/>
      <c r="CL286" s="30"/>
      <c r="CM286" s="30"/>
      <c r="CN286" s="30"/>
      <c r="CO286" s="30"/>
      <c r="CP286" s="30"/>
      <c r="CQ286" s="30"/>
      <c r="CR286" s="30"/>
      <c r="CS286" s="30"/>
      <c r="CT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</row>
    <row r="287" spans="1:109" ht="38.25" x14ac:dyDescent="0.2">
      <c r="A287" s="29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29"/>
      <c r="Y287" s="29"/>
      <c r="Z287" s="38" t="s">
        <v>1396</v>
      </c>
      <c r="AA287" s="38" t="s">
        <v>1397</v>
      </c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0"/>
      <c r="CR287" s="30"/>
      <c r="CS287" s="30"/>
      <c r="CT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</row>
    <row r="288" spans="1:109" ht="63.75" x14ac:dyDescent="0.2">
      <c r="A288" s="29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29"/>
      <c r="Y288" s="29"/>
      <c r="Z288" s="38" t="s">
        <v>1398</v>
      </c>
      <c r="AA288" s="38" t="s">
        <v>1399</v>
      </c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  <c r="CH288" s="30"/>
      <c r="CI288" s="30"/>
      <c r="CJ288" s="30"/>
      <c r="CK288" s="30"/>
      <c r="CL288" s="30"/>
      <c r="CM288" s="30"/>
      <c r="CN288" s="30"/>
      <c r="CO288" s="30"/>
      <c r="CP288" s="30"/>
      <c r="CQ288" s="30"/>
      <c r="CR288" s="30"/>
      <c r="CS288" s="30"/>
      <c r="CT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</row>
    <row r="289" spans="1:109" x14ac:dyDescent="0.2">
      <c r="A289" s="29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29"/>
      <c r="Y289" s="29"/>
      <c r="Z289" s="38" t="s">
        <v>1400</v>
      </c>
      <c r="AA289" s="38" t="s">
        <v>1401</v>
      </c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  <c r="CH289" s="30"/>
      <c r="CI289" s="30"/>
      <c r="CJ289" s="30"/>
      <c r="CK289" s="30"/>
      <c r="CL289" s="30"/>
      <c r="CM289" s="30"/>
      <c r="CN289" s="30"/>
      <c r="CO289" s="30"/>
      <c r="CP289" s="30"/>
      <c r="CQ289" s="30"/>
      <c r="CR289" s="30"/>
      <c r="CS289" s="30"/>
      <c r="CT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</row>
    <row r="290" spans="1:109" ht="25.5" x14ac:dyDescent="0.2">
      <c r="A290" s="29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29"/>
      <c r="Y290" s="29"/>
      <c r="Z290" s="38" t="s">
        <v>1402</v>
      </c>
      <c r="AA290" s="38" t="s">
        <v>1403</v>
      </c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  <c r="CH290" s="30"/>
      <c r="CI290" s="30"/>
      <c r="CJ290" s="30"/>
      <c r="CK290" s="30"/>
      <c r="CL290" s="30"/>
      <c r="CM290" s="30"/>
      <c r="CN290" s="30"/>
      <c r="CO290" s="30"/>
      <c r="CP290" s="30"/>
      <c r="CQ290" s="30"/>
      <c r="CR290" s="30"/>
      <c r="CS290" s="30"/>
      <c r="CT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</row>
    <row r="291" spans="1:109" ht="25.5" x14ac:dyDescent="0.2">
      <c r="A291" s="29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29"/>
      <c r="Y291" s="29"/>
      <c r="Z291" s="38" t="s">
        <v>1404</v>
      </c>
      <c r="AA291" s="38" t="s">
        <v>1405</v>
      </c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30"/>
      <c r="CE291" s="30"/>
      <c r="CF291" s="30"/>
      <c r="CG291" s="30"/>
      <c r="CH291" s="30"/>
      <c r="CI291" s="30"/>
      <c r="CJ291" s="30"/>
      <c r="CK291" s="30"/>
      <c r="CL291" s="30"/>
      <c r="CM291" s="30"/>
      <c r="CN291" s="30"/>
      <c r="CO291" s="30"/>
      <c r="CP291" s="30"/>
      <c r="CQ291" s="30"/>
      <c r="CR291" s="30"/>
      <c r="CS291" s="30"/>
      <c r="CT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</row>
    <row r="292" spans="1:109" ht="38.25" x14ac:dyDescent="0.2">
      <c r="A292" s="29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29"/>
      <c r="Y292" s="29"/>
      <c r="Z292" s="38" t="s">
        <v>1406</v>
      </c>
      <c r="AA292" s="38" t="s">
        <v>1407</v>
      </c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30"/>
      <c r="CE292" s="30"/>
      <c r="CF292" s="30"/>
      <c r="CG292" s="30"/>
      <c r="CH292" s="30"/>
      <c r="CI292" s="30"/>
      <c r="CJ292" s="30"/>
      <c r="CK292" s="30"/>
      <c r="CL292" s="30"/>
      <c r="CM292" s="30"/>
      <c r="CN292" s="30"/>
      <c r="CO292" s="30"/>
      <c r="CP292" s="30"/>
      <c r="CQ292" s="30"/>
      <c r="CR292" s="30"/>
      <c r="CS292" s="30"/>
      <c r="CT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</row>
    <row r="293" spans="1:109" ht="25.5" x14ac:dyDescent="0.2">
      <c r="A293" s="29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29"/>
      <c r="Y293" s="29"/>
      <c r="Z293" s="38" t="s">
        <v>1408</v>
      </c>
      <c r="AA293" s="38" t="s">
        <v>1409</v>
      </c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  <c r="CH293" s="30"/>
      <c r="CI293" s="30"/>
      <c r="CJ293" s="30"/>
      <c r="CK293" s="30"/>
      <c r="CL293" s="30"/>
      <c r="CM293" s="30"/>
      <c r="CN293" s="30"/>
      <c r="CO293" s="30"/>
      <c r="CP293" s="30"/>
      <c r="CQ293" s="30"/>
      <c r="CR293" s="30"/>
      <c r="CS293" s="30"/>
      <c r="CT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</row>
    <row r="294" spans="1:109" x14ac:dyDescent="0.2">
      <c r="A294" s="29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29"/>
      <c r="Y294" s="29"/>
      <c r="Z294" s="38" t="s">
        <v>1410</v>
      </c>
      <c r="AA294" s="38" t="s">
        <v>1411</v>
      </c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  <c r="CH294" s="30"/>
      <c r="CI294" s="30"/>
      <c r="CJ294" s="30"/>
      <c r="CK294" s="30"/>
      <c r="CL294" s="30"/>
      <c r="CM294" s="30"/>
      <c r="CN294" s="30"/>
      <c r="CO294" s="30"/>
      <c r="CP294" s="30"/>
      <c r="CQ294" s="30"/>
      <c r="CR294" s="30"/>
      <c r="CS294" s="30"/>
      <c r="CT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</row>
    <row r="295" spans="1:109" ht="38.25" x14ac:dyDescent="0.2">
      <c r="A295" s="29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29"/>
      <c r="Y295" s="29"/>
      <c r="Z295" s="38" t="s">
        <v>1412</v>
      </c>
      <c r="AA295" s="38" t="s">
        <v>1413</v>
      </c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  <c r="CI295" s="30"/>
      <c r="CJ295" s="30"/>
      <c r="CK295" s="30"/>
      <c r="CL295" s="30"/>
      <c r="CM295" s="30"/>
      <c r="CN295" s="30"/>
      <c r="CO295" s="30"/>
      <c r="CP295" s="30"/>
      <c r="CQ295" s="30"/>
      <c r="CR295" s="30"/>
      <c r="CS295" s="30"/>
      <c r="CT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</row>
    <row r="296" spans="1:109" x14ac:dyDescent="0.2">
      <c r="A296" s="29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29"/>
      <c r="Y296" s="29"/>
      <c r="Z296" s="38" t="s">
        <v>1414</v>
      </c>
      <c r="AA296" s="38" t="s">
        <v>1415</v>
      </c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  <c r="CH296" s="30"/>
      <c r="CI296" s="30"/>
      <c r="CJ296" s="30"/>
      <c r="CK296" s="30"/>
      <c r="CL296" s="30"/>
      <c r="CM296" s="30"/>
      <c r="CN296" s="30"/>
      <c r="CO296" s="30"/>
      <c r="CP296" s="30"/>
      <c r="CQ296" s="30"/>
      <c r="CR296" s="30"/>
      <c r="CS296" s="30"/>
      <c r="CT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</row>
    <row r="297" spans="1:109" x14ac:dyDescent="0.2">
      <c r="A297" s="29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29"/>
      <c r="Y297" s="29"/>
      <c r="Z297" s="38" t="s">
        <v>1416</v>
      </c>
      <c r="AA297" s="38" t="s">
        <v>1417</v>
      </c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0"/>
      <c r="CD297" s="30"/>
      <c r="CE297" s="30"/>
      <c r="CF297" s="30"/>
      <c r="CG297" s="30"/>
      <c r="CH297" s="30"/>
      <c r="CI297" s="30"/>
      <c r="CJ297" s="30"/>
      <c r="CK297" s="30"/>
      <c r="CL297" s="30"/>
      <c r="CM297" s="30"/>
      <c r="CN297" s="30"/>
      <c r="CO297" s="30"/>
      <c r="CP297" s="30"/>
      <c r="CQ297" s="30"/>
      <c r="CR297" s="30"/>
      <c r="CS297" s="30"/>
      <c r="CT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/>
    </row>
    <row r="298" spans="1:109" ht="76.5" x14ac:dyDescent="0.2">
      <c r="A298" s="29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29"/>
      <c r="Y298" s="29"/>
      <c r="Z298" s="38" t="s">
        <v>1418</v>
      </c>
      <c r="AA298" s="38" t="s">
        <v>1419</v>
      </c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</row>
    <row r="299" spans="1:109" ht="51" x14ac:dyDescent="0.2">
      <c r="A299" s="29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29"/>
      <c r="Y299" s="29"/>
      <c r="Z299" s="38" t="s">
        <v>1420</v>
      </c>
      <c r="AA299" s="38" t="s">
        <v>1421</v>
      </c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</row>
    <row r="300" spans="1:109" ht="76.5" x14ac:dyDescent="0.2">
      <c r="A300" s="29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29"/>
      <c r="Y300" s="29"/>
      <c r="Z300" s="38" t="s">
        <v>1422</v>
      </c>
      <c r="AA300" s="38" t="s">
        <v>1423</v>
      </c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  <c r="CI300" s="30"/>
      <c r="CJ300" s="30"/>
      <c r="CK300" s="30"/>
      <c r="CL300" s="30"/>
      <c r="CM300" s="30"/>
      <c r="CN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</row>
    <row r="301" spans="1:109" x14ac:dyDescent="0.2">
      <c r="A301" s="29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29"/>
      <c r="Y301" s="29"/>
      <c r="Z301" s="38" t="s">
        <v>1424</v>
      </c>
      <c r="AA301" s="38" t="s">
        <v>1425</v>
      </c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  <c r="CH301" s="30"/>
      <c r="CI301" s="30"/>
      <c r="CJ301" s="30"/>
      <c r="CK301" s="30"/>
      <c r="CL301" s="30"/>
      <c r="CM301" s="30"/>
      <c r="CN301" s="30"/>
      <c r="CO301" s="30"/>
      <c r="CP301" s="30"/>
      <c r="CQ301" s="30"/>
      <c r="CR301" s="30"/>
      <c r="CS301" s="30"/>
      <c r="CT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</row>
    <row r="302" spans="1:109" ht="51" x14ac:dyDescent="0.2">
      <c r="A302" s="29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29"/>
      <c r="Y302" s="29"/>
      <c r="Z302" s="38" t="s">
        <v>1426</v>
      </c>
      <c r="AA302" s="38" t="s">
        <v>1427</v>
      </c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  <c r="CH302" s="30"/>
      <c r="CI302" s="30"/>
      <c r="CJ302" s="30"/>
      <c r="CK302" s="30"/>
      <c r="CL302" s="30"/>
      <c r="CM302" s="30"/>
      <c r="CN302" s="30"/>
      <c r="CO302" s="30"/>
      <c r="CP302" s="30"/>
      <c r="CQ302" s="30"/>
      <c r="CR302" s="30"/>
      <c r="CS302" s="30"/>
      <c r="CT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</row>
    <row r="303" spans="1:109" ht="127.5" x14ac:dyDescent="0.2">
      <c r="A303" s="2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29"/>
      <c r="Y303" s="29"/>
      <c r="Z303" s="38" t="s">
        <v>1428</v>
      </c>
      <c r="AA303" s="38" t="s">
        <v>1429</v>
      </c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  <c r="CC303" s="30"/>
      <c r="CD303" s="30"/>
      <c r="CE303" s="30"/>
      <c r="CF303" s="30"/>
      <c r="CG303" s="30"/>
      <c r="CH303" s="30"/>
      <c r="CI303" s="30"/>
      <c r="CJ303" s="30"/>
      <c r="CK303" s="30"/>
      <c r="CL303" s="30"/>
      <c r="CM303" s="30"/>
      <c r="CN303" s="30"/>
      <c r="CO303" s="30"/>
      <c r="CP303" s="30"/>
      <c r="CQ303" s="30"/>
      <c r="CR303" s="30"/>
      <c r="CS303" s="30"/>
      <c r="CT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</row>
    <row r="304" spans="1:109" ht="38.25" x14ac:dyDescent="0.2">
      <c r="A304" s="29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29"/>
      <c r="Y304" s="29"/>
      <c r="Z304" s="38" t="s">
        <v>1430</v>
      </c>
      <c r="AA304" s="38" t="s">
        <v>1431</v>
      </c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</row>
    <row r="305" spans="1:109" ht="51" x14ac:dyDescent="0.2">
      <c r="A305" s="29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29"/>
      <c r="Y305" s="29"/>
      <c r="Z305" s="38" t="s">
        <v>1432</v>
      </c>
      <c r="AA305" s="38" t="s">
        <v>1433</v>
      </c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0"/>
      <c r="CR305" s="30"/>
      <c r="CS305" s="30"/>
      <c r="CT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</row>
    <row r="306" spans="1:109" ht="51" x14ac:dyDescent="0.2">
      <c r="A306" s="29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29"/>
      <c r="Y306" s="29"/>
      <c r="Z306" s="38" t="s">
        <v>1434</v>
      </c>
      <c r="AA306" s="38" t="s">
        <v>1435</v>
      </c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  <c r="CC306" s="30"/>
      <c r="CD306" s="30"/>
      <c r="CE306" s="30"/>
      <c r="CF306" s="30"/>
      <c r="CG306" s="30"/>
      <c r="CH306" s="30"/>
      <c r="CI306" s="30"/>
      <c r="CJ306" s="30"/>
      <c r="CK306" s="30"/>
      <c r="CL306" s="30"/>
      <c r="CM306" s="30"/>
      <c r="CN306" s="30"/>
      <c r="CO306" s="30"/>
      <c r="CP306" s="30"/>
      <c r="CQ306" s="30"/>
      <c r="CR306" s="30"/>
      <c r="CS306" s="30"/>
      <c r="CT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</row>
    <row r="307" spans="1:109" ht="76.5" x14ac:dyDescent="0.2">
      <c r="A307" s="29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29"/>
      <c r="Y307" s="29"/>
      <c r="Z307" s="38" t="s">
        <v>1436</v>
      </c>
      <c r="AA307" s="38" t="s">
        <v>1437</v>
      </c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  <c r="CC307" s="30"/>
      <c r="CD307" s="30"/>
      <c r="CE307" s="30"/>
      <c r="CF307" s="30"/>
      <c r="CG307" s="30"/>
      <c r="CH307" s="30"/>
      <c r="CI307" s="30"/>
      <c r="CJ307" s="30"/>
      <c r="CK307" s="30"/>
      <c r="CL307" s="30"/>
      <c r="CM307" s="30"/>
      <c r="CN307" s="30"/>
      <c r="CO307" s="30"/>
      <c r="CP307" s="30"/>
      <c r="CQ307" s="30"/>
      <c r="CR307" s="30"/>
      <c r="CS307" s="30"/>
      <c r="CT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</row>
    <row r="308" spans="1:109" x14ac:dyDescent="0.2">
      <c r="A308" s="29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29"/>
      <c r="Y308" s="29"/>
      <c r="Z308" s="38" t="s">
        <v>1438</v>
      </c>
      <c r="AA308" s="38" t="s">
        <v>1439</v>
      </c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  <c r="CI308" s="30"/>
      <c r="CJ308" s="30"/>
      <c r="CK308" s="30"/>
      <c r="CL308" s="30"/>
      <c r="CM308" s="30"/>
      <c r="CN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</row>
    <row r="309" spans="1:109" ht="38.25" x14ac:dyDescent="0.2">
      <c r="A309" s="29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29"/>
      <c r="Y309" s="29"/>
      <c r="Z309" s="38" t="s">
        <v>1440</v>
      </c>
      <c r="AA309" s="38" t="s">
        <v>1441</v>
      </c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  <c r="CI309" s="30"/>
      <c r="CJ309" s="30"/>
      <c r="CK309" s="30"/>
      <c r="CL309" s="30"/>
      <c r="CM309" s="30"/>
      <c r="CN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</row>
    <row r="310" spans="1:109" x14ac:dyDescent="0.2">
      <c r="A310" s="29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29"/>
      <c r="Y310" s="29"/>
      <c r="Z310" s="38" t="s">
        <v>1442</v>
      </c>
      <c r="AA310" s="38" t="s">
        <v>1443</v>
      </c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  <c r="CI310" s="30"/>
      <c r="CJ310" s="30"/>
      <c r="CK310" s="30"/>
      <c r="CL310" s="30"/>
      <c r="CM310" s="30"/>
      <c r="CN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</row>
    <row r="311" spans="1:109" ht="25.5" x14ac:dyDescent="0.2">
      <c r="A311" s="29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29"/>
      <c r="Y311" s="29"/>
      <c r="Z311" s="38" t="s">
        <v>1444</v>
      </c>
      <c r="AA311" s="38" t="s">
        <v>1445</v>
      </c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  <c r="CH311" s="30"/>
      <c r="CI311" s="30"/>
      <c r="CJ311" s="30"/>
      <c r="CK311" s="30"/>
      <c r="CL311" s="30"/>
      <c r="CM311" s="30"/>
      <c r="CN311" s="30"/>
      <c r="CO311" s="30"/>
      <c r="CP311" s="30"/>
      <c r="CQ311" s="30"/>
      <c r="CR311" s="30"/>
      <c r="CS311" s="30"/>
      <c r="CT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</row>
    <row r="312" spans="1:109" x14ac:dyDescent="0.2">
      <c r="A312" s="29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29"/>
      <c r="Y312" s="29"/>
      <c r="Z312" s="38" t="s">
        <v>1446</v>
      </c>
      <c r="AA312" s="38" t="s">
        <v>1447</v>
      </c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  <c r="CI312" s="30"/>
      <c r="CJ312" s="30"/>
      <c r="CK312" s="30"/>
      <c r="CL312" s="30"/>
      <c r="CM312" s="30"/>
      <c r="CN312" s="30"/>
      <c r="CO312" s="30"/>
      <c r="CP312" s="30"/>
      <c r="CQ312" s="30"/>
      <c r="CR312" s="30"/>
      <c r="CS312" s="30"/>
      <c r="CT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</row>
    <row r="313" spans="1:109" x14ac:dyDescent="0.2">
      <c r="A313" s="29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29"/>
      <c r="Y313" s="29"/>
      <c r="Z313" s="38" t="s">
        <v>1448</v>
      </c>
      <c r="AA313" s="38" t="s">
        <v>1449</v>
      </c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  <c r="CC313" s="30"/>
      <c r="CD313" s="30"/>
      <c r="CE313" s="30"/>
      <c r="CF313" s="30"/>
      <c r="CG313" s="30"/>
      <c r="CH313" s="30"/>
      <c r="CI313" s="30"/>
      <c r="CJ313" s="30"/>
      <c r="CK313" s="30"/>
      <c r="CL313" s="30"/>
      <c r="CM313" s="30"/>
      <c r="CN313" s="30"/>
      <c r="CO313" s="30"/>
      <c r="CP313" s="30"/>
      <c r="CQ313" s="30"/>
      <c r="CR313" s="30"/>
      <c r="CS313" s="30"/>
      <c r="CT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</row>
    <row r="314" spans="1:109" ht="38.25" x14ac:dyDescent="0.2">
      <c r="A314" s="29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29"/>
      <c r="Y314" s="29"/>
      <c r="Z314" s="38" t="s">
        <v>1450</v>
      </c>
      <c r="AA314" s="38" t="s">
        <v>1451</v>
      </c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  <c r="CI314" s="30"/>
      <c r="CJ314" s="30"/>
      <c r="CK314" s="30"/>
      <c r="CL314" s="30"/>
      <c r="CM314" s="30"/>
      <c r="CN314" s="30"/>
      <c r="CO314" s="30"/>
      <c r="CP314" s="30"/>
      <c r="CQ314" s="30"/>
      <c r="CR314" s="30"/>
      <c r="CS314" s="30"/>
      <c r="CT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</row>
    <row r="315" spans="1:109" ht="25.5" x14ac:dyDescent="0.2">
      <c r="A315" s="29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29"/>
      <c r="Y315" s="29"/>
      <c r="Z315" s="38" t="s">
        <v>1452</v>
      </c>
      <c r="AA315" s="38" t="s">
        <v>1453</v>
      </c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  <c r="CC315" s="30"/>
      <c r="CD315" s="30"/>
      <c r="CE315" s="30"/>
      <c r="CF315" s="30"/>
      <c r="CG315" s="30"/>
      <c r="CH315" s="30"/>
      <c r="CI315" s="30"/>
      <c r="CJ315" s="30"/>
      <c r="CK315" s="30"/>
      <c r="CL315" s="30"/>
      <c r="CM315" s="30"/>
      <c r="CN315" s="30"/>
      <c r="CO315" s="30"/>
      <c r="CP315" s="30"/>
      <c r="CQ315" s="30"/>
      <c r="CR315" s="30"/>
      <c r="CS315" s="30"/>
      <c r="CT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</row>
    <row r="316" spans="1:109" ht="38.25" x14ac:dyDescent="0.2">
      <c r="A316" s="29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29"/>
      <c r="Y316" s="29"/>
      <c r="Z316" s="38" t="s">
        <v>1454</v>
      </c>
      <c r="AA316" s="38" t="s">
        <v>1455</v>
      </c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  <c r="CC316" s="30"/>
      <c r="CD316" s="30"/>
      <c r="CE316" s="30"/>
      <c r="CF316" s="30"/>
      <c r="CG316" s="30"/>
      <c r="CH316" s="30"/>
      <c r="CI316" s="30"/>
      <c r="CJ316" s="30"/>
      <c r="CK316" s="30"/>
      <c r="CL316" s="30"/>
      <c r="CM316" s="30"/>
      <c r="CN316" s="30"/>
      <c r="CO316" s="30"/>
      <c r="CP316" s="30"/>
      <c r="CQ316" s="30"/>
      <c r="CR316" s="30"/>
      <c r="CS316" s="30"/>
      <c r="CT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</row>
    <row r="317" spans="1:109" x14ac:dyDescent="0.2">
      <c r="A317" s="29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29"/>
      <c r="Y317" s="29"/>
      <c r="Z317" s="38" t="s">
        <v>1456</v>
      </c>
      <c r="AA317" s="38" t="s">
        <v>1457</v>
      </c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  <c r="CC317" s="30"/>
      <c r="CD317" s="30"/>
      <c r="CE317" s="30"/>
      <c r="CF317" s="30"/>
      <c r="CG317" s="30"/>
      <c r="CH317" s="30"/>
      <c r="CI317" s="30"/>
      <c r="CJ317" s="30"/>
      <c r="CK317" s="30"/>
      <c r="CL317" s="30"/>
      <c r="CM317" s="30"/>
      <c r="CN317" s="30"/>
      <c r="CO317" s="30"/>
      <c r="CP317" s="30"/>
      <c r="CQ317" s="30"/>
      <c r="CR317" s="30"/>
      <c r="CS317" s="30"/>
      <c r="CT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</row>
    <row r="318" spans="1:109" ht="51" x14ac:dyDescent="0.2">
      <c r="A318" s="29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29"/>
      <c r="Y318" s="29"/>
      <c r="Z318" s="38" t="s">
        <v>1458</v>
      </c>
      <c r="AA318" s="38" t="s">
        <v>1459</v>
      </c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  <c r="CC318" s="30"/>
      <c r="CD318" s="30"/>
      <c r="CE318" s="30"/>
      <c r="CF318" s="30"/>
      <c r="CG318" s="30"/>
      <c r="CH318" s="30"/>
      <c r="CI318" s="30"/>
      <c r="CJ318" s="30"/>
      <c r="CK318" s="30"/>
      <c r="CL318" s="30"/>
      <c r="CM318" s="30"/>
      <c r="CN318" s="30"/>
      <c r="CO318" s="30"/>
      <c r="CP318" s="30"/>
      <c r="CQ318" s="30"/>
      <c r="CR318" s="30"/>
      <c r="CS318" s="30"/>
      <c r="CT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</row>
    <row r="319" spans="1:109" ht="51" x14ac:dyDescent="0.2">
      <c r="A319" s="29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29"/>
      <c r="Y319" s="29"/>
      <c r="Z319" s="38" t="s">
        <v>1460</v>
      </c>
      <c r="AA319" s="38" t="s">
        <v>1461</v>
      </c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  <c r="CC319" s="30"/>
      <c r="CD319" s="30"/>
      <c r="CE319" s="30"/>
      <c r="CF319" s="30"/>
      <c r="CG319" s="30"/>
      <c r="CH319" s="30"/>
      <c r="CI319" s="30"/>
      <c r="CJ319" s="30"/>
      <c r="CK319" s="30"/>
      <c r="CL319" s="30"/>
      <c r="CM319" s="30"/>
      <c r="CN319" s="30"/>
      <c r="CO319" s="30"/>
      <c r="CP319" s="30"/>
      <c r="CQ319" s="30"/>
      <c r="CR319" s="30"/>
      <c r="CS319" s="30"/>
      <c r="CT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</row>
    <row r="320" spans="1:109" x14ac:dyDescent="0.2">
      <c r="A320" s="29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29"/>
      <c r="Y320" s="29"/>
      <c r="Z320" s="38" t="s">
        <v>1462</v>
      </c>
      <c r="AA320" s="38" t="s">
        <v>1463</v>
      </c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  <c r="CC320" s="30"/>
      <c r="CD320" s="30"/>
      <c r="CE320" s="30"/>
      <c r="CF320" s="30"/>
      <c r="CG320" s="30"/>
      <c r="CH320" s="30"/>
      <c r="CI320" s="30"/>
      <c r="CJ320" s="30"/>
      <c r="CK320" s="30"/>
      <c r="CL320" s="30"/>
      <c r="CM320" s="30"/>
      <c r="CN320" s="30"/>
      <c r="CO320" s="30"/>
      <c r="CP320" s="30"/>
      <c r="CQ320" s="30"/>
      <c r="CR320" s="30"/>
      <c r="CS320" s="30"/>
      <c r="CT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</row>
    <row r="321" spans="1:109" ht="25.5" x14ac:dyDescent="0.2">
      <c r="A321" s="29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29"/>
      <c r="Y321" s="29"/>
      <c r="Z321" s="38" t="s">
        <v>1464</v>
      </c>
      <c r="AA321" s="38" t="s">
        <v>1465</v>
      </c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  <c r="CC321" s="30"/>
      <c r="CD321" s="30"/>
      <c r="CE321" s="30"/>
      <c r="CF321" s="30"/>
      <c r="CG321" s="30"/>
      <c r="CH321" s="30"/>
      <c r="CI321" s="30"/>
      <c r="CJ321" s="30"/>
      <c r="CK321" s="30"/>
      <c r="CL321" s="30"/>
      <c r="CM321" s="30"/>
      <c r="CN321" s="30"/>
      <c r="CO321" s="30"/>
      <c r="CP321" s="30"/>
      <c r="CQ321" s="30"/>
      <c r="CR321" s="30"/>
      <c r="CS321" s="30"/>
      <c r="CT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</row>
    <row r="322" spans="1:109" ht="25.5" x14ac:dyDescent="0.2">
      <c r="A322" s="29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29"/>
      <c r="Y322" s="29"/>
      <c r="Z322" s="38" t="s">
        <v>1466</v>
      </c>
      <c r="AA322" s="38" t="s">
        <v>1467</v>
      </c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  <c r="CC322" s="30"/>
      <c r="CD322" s="30"/>
      <c r="CE322" s="30"/>
      <c r="CF322" s="30"/>
      <c r="CG322" s="30"/>
      <c r="CH322" s="30"/>
      <c r="CI322" s="30"/>
      <c r="CJ322" s="30"/>
      <c r="CK322" s="30"/>
      <c r="CL322" s="30"/>
      <c r="CM322" s="30"/>
      <c r="CN322" s="30"/>
      <c r="CO322" s="30"/>
      <c r="CP322" s="30"/>
      <c r="CQ322" s="30"/>
      <c r="CR322" s="30"/>
      <c r="CS322" s="30"/>
      <c r="CT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</row>
    <row r="323" spans="1:109" ht="38.25" x14ac:dyDescent="0.2">
      <c r="A323" s="29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29"/>
      <c r="Y323" s="29"/>
      <c r="Z323" s="38" t="s">
        <v>1468</v>
      </c>
      <c r="AA323" s="38" t="s">
        <v>1469</v>
      </c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</row>
    <row r="324" spans="1:109" ht="51" x14ac:dyDescent="0.2">
      <c r="A324" s="29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29"/>
      <c r="Y324" s="29"/>
      <c r="Z324" s="38" t="s">
        <v>1470</v>
      </c>
      <c r="AA324" s="38" t="s">
        <v>1471</v>
      </c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  <c r="CC324" s="30"/>
      <c r="CD324" s="30"/>
      <c r="CE324" s="30"/>
      <c r="CF324" s="30"/>
      <c r="CG324" s="30"/>
      <c r="CH324" s="30"/>
      <c r="CI324" s="30"/>
      <c r="CJ324" s="30"/>
      <c r="CK324" s="30"/>
      <c r="CL324" s="30"/>
      <c r="CM324" s="30"/>
      <c r="CN324" s="30"/>
      <c r="CO324" s="30"/>
      <c r="CP324" s="30"/>
      <c r="CQ324" s="30"/>
      <c r="CR324" s="30"/>
      <c r="CS324" s="30"/>
      <c r="CT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</row>
    <row r="325" spans="1:109" ht="76.5" x14ac:dyDescent="0.2">
      <c r="A325" s="29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29"/>
      <c r="Y325" s="29"/>
      <c r="Z325" s="38" t="s">
        <v>1472</v>
      </c>
      <c r="AA325" s="38" t="s">
        <v>1473</v>
      </c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  <c r="CC325" s="30"/>
      <c r="CD325" s="30"/>
      <c r="CE325" s="30"/>
      <c r="CF325" s="30"/>
      <c r="CG325" s="30"/>
      <c r="CH325" s="30"/>
      <c r="CI325" s="30"/>
      <c r="CJ325" s="30"/>
      <c r="CK325" s="30"/>
      <c r="CL325" s="30"/>
      <c r="CM325" s="30"/>
      <c r="CN325" s="30"/>
      <c r="CO325" s="30"/>
      <c r="CP325" s="30"/>
      <c r="CQ325" s="30"/>
      <c r="CR325" s="30"/>
      <c r="CS325" s="30"/>
      <c r="CT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</row>
    <row r="326" spans="1:109" ht="25.5" x14ac:dyDescent="0.2">
      <c r="A326" s="29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29"/>
      <c r="Y326" s="29"/>
      <c r="Z326" s="38" t="s">
        <v>1474</v>
      </c>
      <c r="AA326" s="38" t="s">
        <v>1475</v>
      </c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  <c r="CC326" s="30"/>
      <c r="CD326" s="30"/>
      <c r="CE326" s="30"/>
      <c r="CF326" s="30"/>
      <c r="CG326" s="30"/>
      <c r="CH326" s="30"/>
      <c r="CI326" s="30"/>
      <c r="CJ326" s="30"/>
      <c r="CK326" s="30"/>
      <c r="CL326" s="30"/>
      <c r="CM326" s="30"/>
      <c r="CN326" s="30"/>
      <c r="CO326" s="30"/>
      <c r="CP326" s="30"/>
      <c r="CQ326" s="30"/>
      <c r="CR326" s="30"/>
      <c r="CS326" s="30"/>
      <c r="CT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</row>
    <row r="327" spans="1:109" ht="76.5" x14ac:dyDescent="0.2">
      <c r="A327" s="29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29"/>
      <c r="Y327" s="29"/>
      <c r="Z327" s="38" t="s">
        <v>1476</v>
      </c>
      <c r="AA327" s="38" t="s">
        <v>1477</v>
      </c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  <c r="CC327" s="30"/>
      <c r="CD327" s="30"/>
      <c r="CE327" s="30"/>
      <c r="CF327" s="30"/>
      <c r="CG327" s="30"/>
      <c r="CH327" s="30"/>
      <c r="CI327" s="30"/>
      <c r="CJ327" s="30"/>
      <c r="CK327" s="30"/>
      <c r="CL327" s="30"/>
      <c r="CM327" s="30"/>
      <c r="CN327" s="30"/>
      <c r="CO327" s="30"/>
      <c r="CP327" s="30"/>
      <c r="CQ327" s="30"/>
      <c r="CR327" s="30"/>
      <c r="CS327" s="30"/>
      <c r="CT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</row>
    <row r="328" spans="1:109" ht="76.5" x14ac:dyDescent="0.2">
      <c r="A328" s="29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29"/>
      <c r="Y328" s="29"/>
      <c r="Z328" s="38" t="s">
        <v>1478</v>
      </c>
      <c r="AA328" s="38" t="s">
        <v>1479</v>
      </c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  <c r="CC328" s="30"/>
      <c r="CD328" s="30"/>
      <c r="CE328" s="30"/>
      <c r="CF328" s="30"/>
      <c r="CG328" s="30"/>
      <c r="CH328" s="30"/>
      <c r="CI328" s="30"/>
      <c r="CJ328" s="30"/>
      <c r="CK328" s="30"/>
      <c r="CL328" s="30"/>
      <c r="CM328" s="30"/>
      <c r="CN328" s="30"/>
      <c r="CO328" s="30"/>
      <c r="CP328" s="30"/>
      <c r="CQ328" s="30"/>
      <c r="CR328" s="30"/>
      <c r="CS328" s="30"/>
      <c r="CT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</row>
    <row r="329" spans="1:109" ht="51" x14ac:dyDescent="0.2">
      <c r="A329" s="29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29"/>
      <c r="Y329" s="29"/>
      <c r="Z329" s="38" t="s">
        <v>1480</v>
      </c>
      <c r="AA329" s="38" t="s">
        <v>1481</v>
      </c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  <c r="CC329" s="30"/>
      <c r="CD329" s="30"/>
      <c r="CE329" s="30"/>
      <c r="CF329" s="30"/>
      <c r="CG329" s="30"/>
      <c r="CH329" s="30"/>
      <c r="CI329" s="30"/>
      <c r="CJ329" s="30"/>
      <c r="CK329" s="30"/>
      <c r="CL329" s="30"/>
      <c r="CM329" s="30"/>
      <c r="CN329" s="30"/>
      <c r="CO329" s="30"/>
      <c r="CP329" s="30"/>
      <c r="CQ329" s="30"/>
      <c r="CR329" s="30"/>
      <c r="CS329" s="30"/>
      <c r="CT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</row>
    <row r="330" spans="1:109" ht="38.25" x14ac:dyDescent="0.2">
      <c r="A330" s="29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29"/>
      <c r="Y330" s="29"/>
      <c r="Z330" s="38" t="s">
        <v>1482</v>
      </c>
      <c r="AA330" s="38" t="s">
        <v>1483</v>
      </c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  <c r="CH330" s="30"/>
      <c r="CI330" s="30"/>
      <c r="CJ330" s="30"/>
      <c r="CK330" s="30"/>
      <c r="CL330" s="30"/>
      <c r="CM330" s="30"/>
      <c r="CN330" s="30"/>
      <c r="CO330" s="30"/>
      <c r="CP330" s="30"/>
      <c r="CQ330" s="30"/>
      <c r="CR330" s="30"/>
      <c r="CS330" s="30"/>
      <c r="CT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</row>
    <row r="331" spans="1:109" ht="51" x14ac:dyDescent="0.2">
      <c r="A331" s="29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29"/>
      <c r="Y331" s="29"/>
      <c r="Z331" s="38" t="s">
        <v>1484</v>
      </c>
      <c r="AA331" s="38" t="s">
        <v>1485</v>
      </c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  <c r="CC331" s="30"/>
      <c r="CD331" s="30"/>
      <c r="CE331" s="30"/>
      <c r="CF331" s="30"/>
      <c r="CG331" s="30"/>
      <c r="CH331" s="30"/>
      <c r="CI331" s="30"/>
      <c r="CJ331" s="30"/>
      <c r="CK331" s="30"/>
      <c r="CL331" s="30"/>
      <c r="CM331" s="30"/>
      <c r="CN331" s="30"/>
      <c r="CO331" s="30"/>
      <c r="CP331" s="30"/>
      <c r="CQ331" s="30"/>
      <c r="CR331" s="30"/>
      <c r="CS331" s="30"/>
      <c r="CT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</row>
    <row r="332" spans="1:109" ht="38.25" x14ac:dyDescent="0.2">
      <c r="A332" s="29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29"/>
      <c r="Y332" s="29"/>
      <c r="Z332" s="38" t="s">
        <v>1486</v>
      </c>
      <c r="AA332" s="38" t="s">
        <v>1487</v>
      </c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30"/>
      <c r="CE332" s="30"/>
      <c r="CF332" s="30"/>
      <c r="CG332" s="30"/>
      <c r="CH332" s="30"/>
      <c r="CI332" s="30"/>
      <c r="CJ332" s="30"/>
      <c r="CK332" s="30"/>
      <c r="CL332" s="30"/>
      <c r="CM332" s="30"/>
      <c r="CN332" s="30"/>
      <c r="CO332" s="30"/>
      <c r="CP332" s="30"/>
      <c r="CQ332" s="30"/>
      <c r="CR332" s="30"/>
      <c r="CS332" s="30"/>
      <c r="CT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</row>
    <row r="333" spans="1:109" x14ac:dyDescent="0.2">
      <c r="A333" s="29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29"/>
      <c r="Y333" s="29"/>
      <c r="Z333" s="38" t="s">
        <v>1488</v>
      </c>
      <c r="AA333" s="38" t="s">
        <v>1489</v>
      </c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  <c r="CC333" s="30"/>
      <c r="CD333" s="30"/>
      <c r="CE333" s="30"/>
      <c r="CF333" s="30"/>
      <c r="CG333" s="30"/>
      <c r="CH333" s="30"/>
      <c r="CI333" s="30"/>
      <c r="CJ333" s="30"/>
      <c r="CK333" s="30"/>
      <c r="CL333" s="30"/>
      <c r="CM333" s="30"/>
      <c r="CN333" s="30"/>
      <c r="CO333" s="30"/>
      <c r="CP333" s="30"/>
      <c r="CQ333" s="30"/>
      <c r="CR333" s="30"/>
      <c r="CS333" s="30"/>
      <c r="CT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</row>
    <row r="334" spans="1:109" x14ac:dyDescent="0.2">
      <c r="A334" s="29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29"/>
      <c r="Y334" s="29"/>
      <c r="Z334" s="38" t="s">
        <v>1490</v>
      </c>
      <c r="AA334" s="38" t="s">
        <v>1491</v>
      </c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  <c r="CH334" s="30"/>
      <c r="CI334" s="30"/>
      <c r="CJ334" s="30"/>
      <c r="CK334" s="30"/>
      <c r="CL334" s="30"/>
      <c r="CM334" s="30"/>
      <c r="CN334" s="30"/>
      <c r="CO334" s="30"/>
      <c r="CP334" s="30"/>
      <c r="CQ334" s="30"/>
      <c r="CR334" s="30"/>
      <c r="CS334" s="30"/>
      <c r="CT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</row>
    <row r="335" spans="1:109" ht="25.5" x14ac:dyDescent="0.2">
      <c r="A335" s="29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29"/>
      <c r="Y335" s="29"/>
      <c r="Z335" s="38" t="s">
        <v>1492</v>
      </c>
      <c r="AA335" s="38" t="s">
        <v>1493</v>
      </c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  <c r="CH335" s="30"/>
      <c r="CI335" s="30"/>
      <c r="CJ335" s="30"/>
      <c r="CK335" s="30"/>
      <c r="CL335" s="30"/>
      <c r="CM335" s="30"/>
      <c r="CN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</row>
    <row r="336" spans="1:109" ht="25.5" x14ac:dyDescent="0.2">
      <c r="A336" s="29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29"/>
      <c r="Y336" s="29"/>
      <c r="Z336" s="38" t="s">
        <v>1494</v>
      </c>
      <c r="AA336" s="38" t="s">
        <v>1495</v>
      </c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  <c r="CC336" s="30"/>
      <c r="CD336" s="30"/>
      <c r="CE336" s="30"/>
      <c r="CF336" s="30"/>
      <c r="CG336" s="30"/>
      <c r="CH336" s="30"/>
      <c r="CI336" s="30"/>
      <c r="CJ336" s="30"/>
      <c r="CK336" s="30"/>
      <c r="CL336" s="30"/>
      <c r="CM336" s="30"/>
      <c r="CN336" s="30"/>
      <c r="CO336" s="30"/>
      <c r="CP336" s="30"/>
      <c r="CQ336" s="30"/>
      <c r="CR336" s="30"/>
      <c r="CS336" s="30"/>
      <c r="CT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</row>
    <row r="337" spans="1:109" ht="25.5" x14ac:dyDescent="0.2">
      <c r="A337" s="29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29"/>
      <c r="Y337" s="29"/>
      <c r="Z337" s="38" t="s">
        <v>1496</v>
      </c>
      <c r="AA337" s="38" t="s">
        <v>1497</v>
      </c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  <c r="CC337" s="30"/>
      <c r="CD337" s="30"/>
      <c r="CE337" s="30"/>
      <c r="CF337" s="30"/>
      <c r="CG337" s="30"/>
      <c r="CH337" s="30"/>
      <c r="CI337" s="30"/>
      <c r="CJ337" s="30"/>
      <c r="CK337" s="30"/>
      <c r="CL337" s="30"/>
      <c r="CM337" s="30"/>
      <c r="CN337" s="30"/>
      <c r="CO337" s="30"/>
      <c r="CP337" s="30"/>
      <c r="CQ337" s="30"/>
      <c r="CR337" s="30"/>
      <c r="CS337" s="30"/>
      <c r="CT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</row>
    <row r="338" spans="1:109" ht="38.25" x14ac:dyDescent="0.2">
      <c r="A338" s="2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29"/>
      <c r="Y338" s="29"/>
      <c r="Z338" s="38" t="s">
        <v>1498</v>
      </c>
      <c r="AA338" s="38" t="s">
        <v>1499</v>
      </c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  <c r="CC338" s="30"/>
      <c r="CD338" s="30"/>
      <c r="CE338" s="30"/>
      <c r="CF338" s="30"/>
      <c r="CG338" s="30"/>
      <c r="CH338" s="30"/>
      <c r="CI338" s="30"/>
      <c r="CJ338" s="30"/>
      <c r="CK338" s="30"/>
      <c r="CL338" s="30"/>
      <c r="CM338" s="30"/>
      <c r="CN338" s="30"/>
      <c r="CO338" s="30"/>
      <c r="CP338" s="30"/>
      <c r="CQ338" s="30"/>
      <c r="CR338" s="30"/>
      <c r="CS338" s="30"/>
      <c r="CT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</row>
    <row r="339" spans="1:109" ht="38.25" x14ac:dyDescent="0.2">
      <c r="A339" s="29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29"/>
      <c r="Y339" s="29"/>
      <c r="Z339" s="38" t="s">
        <v>1500</v>
      </c>
      <c r="AA339" s="38" t="s">
        <v>1501</v>
      </c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  <c r="CC339" s="30"/>
      <c r="CD339" s="30"/>
      <c r="CE339" s="30"/>
      <c r="CF339" s="30"/>
      <c r="CG339" s="30"/>
      <c r="CH339" s="30"/>
      <c r="CI339" s="30"/>
      <c r="CJ339" s="30"/>
      <c r="CK339" s="30"/>
      <c r="CL339" s="30"/>
      <c r="CM339" s="30"/>
      <c r="CN339" s="30"/>
      <c r="CO339" s="30"/>
      <c r="CP339" s="30"/>
      <c r="CQ339" s="30"/>
      <c r="CR339" s="30"/>
      <c r="CS339" s="30"/>
      <c r="CT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</row>
    <row r="340" spans="1:109" ht="38.25" x14ac:dyDescent="0.2">
      <c r="A340" s="29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29"/>
      <c r="Y340" s="29"/>
      <c r="Z340" s="38" t="s">
        <v>1502</v>
      </c>
      <c r="AA340" s="38" t="s">
        <v>1503</v>
      </c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30"/>
      <c r="CE340" s="30"/>
      <c r="CF340" s="30"/>
      <c r="CG340" s="30"/>
      <c r="CH340" s="30"/>
      <c r="CI340" s="30"/>
      <c r="CJ340" s="30"/>
      <c r="CK340" s="30"/>
      <c r="CL340" s="30"/>
      <c r="CM340" s="30"/>
      <c r="CN340" s="30"/>
      <c r="CO340" s="30"/>
      <c r="CP340" s="30"/>
      <c r="CQ340" s="30"/>
      <c r="CR340" s="30"/>
      <c r="CS340" s="30"/>
      <c r="CT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/>
    </row>
    <row r="341" spans="1:109" x14ac:dyDescent="0.2">
      <c r="A341" s="29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29"/>
      <c r="Y341" s="29"/>
      <c r="Z341" s="38" t="s">
        <v>1504</v>
      </c>
      <c r="AA341" s="38" t="s">
        <v>1505</v>
      </c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0"/>
      <c r="CR341" s="30"/>
      <c r="CS341" s="30"/>
      <c r="CT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</row>
    <row r="342" spans="1:109" ht="63.75" x14ac:dyDescent="0.2">
      <c r="A342" s="29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29"/>
      <c r="Y342" s="29"/>
      <c r="Z342" s="38" t="s">
        <v>1506</v>
      </c>
      <c r="AA342" s="38" t="s">
        <v>1507</v>
      </c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30"/>
      <c r="CE342" s="30"/>
      <c r="CF342" s="30"/>
      <c r="CG342" s="30"/>
      <c r="CH342" s="30"/>
      <c r="CI342" s="30"/>
      <c r="CJ342" s="30"/>
      <c r="CK342" s="30"/>
      <c r="CL342" s="30"/>
      <c r="CM342" s="30"/>
      <c r="CN342" s="30"/>
      <c r="CO342" s="30"/>
      <c r="CP342" s="30"/>
      <c r="CQ342" s="30"/>
      <c r="CR342" s="30"/>
      <c r="CS342" s="30"/>
      <c r="CT342" s="30"/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</row>
    <row r="343" spans="1:109" ht="25.5" x14ac:dyDescent="0.2">
      <c r="A343" s="29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29"/>
      <c r="Y343" s="29"/>
      <c r="Z343" s="38" t="s">
        <v>1508</v>
      </c>
      <c r="AA343" s="38" t="s">
        <v>1509</v>
      </c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  <c r="CC343" s="30"/>
      <c r="CD343" s="30"/>
      <c r="CE343" s="30"/>
      <c r="CF343" s="30"/>
      <c r="CG343" s="30"/>
      <c r="CH343" s="30"/>
      <c r="CI343" s="30"/>
      <c r="CJ343" s="30"/>
      <c r="CK343" s="30"/>
      <c r="CL343" s="30"/>
      <c r="CM343" s="30"/>
      <c r="CN343" s="30"/>
      <c r="CO343" s="30"/>
      <c r="CP343" s="30"/>
      <c r="CQ343" s="30"/>
      <c r="CR343" s="30"/>
      <c r="CS343" s="30"/>
      <c r="CT343" s="30"/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</row>
    <row r="344" spans="1:109" ht="89.25" x14ac:dyDescent="0.2">
      <c r="A344" s="29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29"/>
      <c r="Y344" s="29"/>
      <c r="Z344" s="38" t="s">
        <v>1510</v>
      </c>
      <c r="AA344" s="38" t="s">
        <v>1511</v>
      </c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30"/>
      <c r="CE344" s="30"/>
      <c r="CF344" s="30"/>
      <c r="CG344" s="30"/>
      <c r="CH344" s="30"/>
      <c r="CI344" s="30"/>
      <c r="CJ344" s="30"/>
      <c r="CK344" s="30"/>
      <c r="CL344" s="30"/>
      <c r="CM344" s="30"/>
      <c r="CN344" s="30"/>
      <c r="CO344" s="30"/>
      <c r="CP344" s="30"/>
      <c r="CQ344" s="30"/>
      <c r="CR344" s="30"/>
      <c r="CS344" s="30"/>
      <c r="CT344" s="30"/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</row>
    <row r="345" spans="1:109" ht="38.25" x14ac:dyDescent="0.2">
      <c r="A345" s="29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29"/>
      <c r="Y345" s="29"/>
      <c r="Z345" s="38" t="s">
        <v>1512</v>
      </c>
      <c r="AA345" s="38" t="s">
        <v>1513</v>
      </c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  <c r="CC345" s="30"/>
      <c r="CD345" s="30"/>
      <c r="CE345" s="30"/>
      <c r="CF345" s="30"/>
      <c r="CG345" s="30"/>
      <c r="CH345" s="30"/>
      <c r="CI345" s="30"/>
      <c r="CJ345" s="30"/>
      <c r="CK345" s="30"/>
      <c r="CL345" s="30"/>
      <c r="CM345" s="30"/>
      <c r="CN345" s="30"/>
      <c r="CO345" s="30"/>
      <c r="CP345" s="30"/>
      <c r="CQ345" s="30"/>
      <c r="CR345" s="30"/>
      <c r="CS345" s="30"/>
      <c r="CT345" s="30"/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/>
    </row>
    <row r="346" spans="1:109" ht="51" x14ac:dyDescent="0.2">
      <c r="A346" s="29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29"/>
      <c r="Y346" s="29"/>
      <c r="Z346" s="38" t="s">
        <v>1514</v>
      </c>
      <c r="AA346" s="38" t="s">
        <v>1515</v>
      </c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  <c r="CC346" s="30"/>
      <c r="CD346" s="30"/>
      <c r="CE346" s="30"/>
      <c r="CF346" s="30"/>
      <c r="CG346" s="30"/>
      <c r="CH346" s="30"/>
      <c r="CI346" s="30"/>
      <c r="CJ346" s="30"/>
      <c r="CK346" s="30"/>
      <c r="CL346" s="30"/>
      <c r="CM346" s="30"/>
      <c r="CN346" s="30"/>
      <c r="CO346" s="30"/>
      <c r="CP346" s="30"/>
      <c r="CQ346" s="30"/>
      <c r="CR346" s="30"/>
      <c r="CS346" s="30"/>
      <c r="CT346" s="30"/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</row>
    <row r="347" spans="1:109" ht="25.5" x14ac:dyDescent="0.2">
      <c r="A347" s="29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29"/>
      <c r="Y347" s="29"/>
      <c r="Z347" s="38" t="s">
        <v>1516</v>
      </c>
      <c r="AA347" s="38" t="s">
        <v>1517</v>
      </c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  <c r="CI347" s="30"/>
      <c r="CJ347" s="30"/>
      <c r="CK347" s="30"/>
      <c r="CL347" s="30"/>
      <c r="CM347" s="30"/>
      <c r="CN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</row>
    <row r="348" spans="1:109" ht="51" x14ac:dyDescent="0.2">
      <c r="A348" s="29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29"/>
      <c r="Y348" s="29"/>
      <c r="Z348" s="38" t="s">
        <v>1518</v>
      </c>
      <c r="AA348" s="38" t="s">
        <v>1519</v>
      </c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30"/>
      <c r="CE348" s="30"/>
      <c r="CF348" s="30"/>
      <c r="CG348" s="30"/>
      <c r="CH348" s="30"/>
      <c r="CI348" s="30"/>
      <c r="CJ348" s="30"/>
      <c r="CK348" s="30"/>
      <c r="CL348" s="30"/>
      <c r="CM348" s="30"/>
      <c r="CN348" s="30"/>
      <c r="CO348" s="30"/>
      <c r="CP348" s="30"/>
      <c r="CQ348" s="30"/>
      <c r="CR348" s="30"/>
      <c r="CS348" s="30"/>
      <c r="CT348" s="30"/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/>
    </row>
    <row r="349" spans="1:109" ht="51" x14ac:dyDescent="0.2">
      <c r="A349" s="29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29"/>
      <c r="Y349" s="29"/>
      <c r="Z349" s="38" t="s">
        <v>1520</v>
      </c>
      <c r="AA349" s="38" t="s">
        <v>1521</v>
      </c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  <c r="CG349" s="30"/>
      <c r="CH349" s="30"/>
      <c r="CI349" s="30"/>
      <c r="CJ349" s="30"/>
      <c r="CK349" s="30"/>
      <c r="CL349" s="30"/>
      <c r="CM349" s="30"/>
      <c r="CN349" s="30"/>
      <c r="CO349" s="30"/>
      <c r="CP349" s="30"/>
      <c r="CQ349" s="30"/>
      <c r="CR349" s="30"/>
      <c r="CS349" s="30"/>
      <c r="CT349" s="30"/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</row>
    <row r="350" spans="1:109" ht="63.75" x14ac:dyDescent="0.2">
      <c r="A350" s="29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29"/>
      <c r="Y350" s="29"/>
      <c r="Z350" s="38" t="s">
        <v>1522</v>
      </c>
      <c r="AA350" s="38" t="s">
        <v>1523</v>
      </c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30"/>
      <c r="CE350" s="30"/>
      <c r="CF350" s="30"/>
      <c r="CG350" s="30"/>
      <c r="CH350" s="30"/>
      <c r="CI350" s="30"/>
      <c r="CJ350" s="30"/>
      <c r="CK350" s="30"/>
      <c r="CL350" s="30"/>
      <c r="CM350" s="30"/>
      <c r="CN350" s="30"/>
      <c r="CO350" s="30"/>
      <c r="CP350" s="30"/>
      <c r="CQ350" s="30"/>
      <c r="CR350" s="30"/>
      <c r="CS350" s="30"/>
      <c r="CT350" s="30"/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</row>
    <row r="351" spans="1:109" ht="38.25" x14ac:dyDescent="0.2">
      <c r="A351" s="29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29"/>
      <c r="Y351" s="29"/>
      <c r="Z351" s="38" t="s">
        <v>1524</v>
      </c>
      <c r="AA351" s="38" t="s">
        <v>1525</v>
      </c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30"/>
      <c r="CE351" s="30"/>
      <c r="CF351" s="30"/>
      <c r="CG351" s="30"/>
      <c r="CH351" s="30"/>
      <c r="CI351" s="30"/>
      <c r="CJ351" s="30"/>
      <c r="CK351" s="30"/>
      <c r="CL351" s="30"/>
      <c r="CM351" s="30"/>
      <c r="CN351" s="30"/>
      <c r="CO351" s="30"/>
      <c r="CP351" s="30"/>
      <c r="CQ351" s="30"/>
      <c r="CR351" s="30"/>
      <c r="CS351" s="30"/>
      <c r="CT351" s="30"/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</row>
    <row r="352" spans="1:109" ht="38.25" x14ac:dyDescent="0.2">
      <c r="A352" s="29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29"/>
      <c r="Y352" s="29"/>
      <c r="Z352" s="38" t="s">
        <v>1526</v>
      </c>
      <c r="AA352" s="38" t="s">
        <v>1527</v>
      </c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30"/>
      <c r="CE352" s="30"/>
      <c r="CF352" s="30"/>
      <c r="CG352" s="30"/>
      <c r="CH352" s="30"/>
      <c r="CI352" s="30"/>
      <c r="CJ352" s="30"/>
      <c r="CK352" s="30"/>
      <c r="CL352" s="30"/>
      <c r="CM352" s="30"/>
      <c r="CN352" s="30"/>
      <c r="CO352" s="30"/>
      <c r="CP352" s="30"/>
      <c r="CQ352" s="30"/>
      <c r="CR352" s="30"/>
      <c r="CS352" s="30"/>
      <c r="CT352" s="30"/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</row>
    <row r="353" spans="1:109" ht="51" x14ac:dyDescent="0.2">
      <c r="A353" s="29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29"/>
      <c r="Y353" s="29"/>
      <c r="Z353" s="38" t="s">
        <v>1528</v>
      </c>
      <c r="AA353" s="38" t="s">
        <v>1529</v>
      </c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  <c r="CH353" s="30"/>
      <c r="CI353" s="30"/>
      <c r="CJ353" s="30"/>
      <c r="CK353" s="30"/>
      <c r="CL353" s="30"/>
      <c r="CM353" s="30"/>
      <c r="CN353" s="30"/>
      <c r="CO353" s="30"/>
      <c r="CP353" s="30"/>
      <c r="CQ353" s="30"/>
      <c r="CR353" s="30"/>
      <c r="CS353" s="30"/>
      <c r="CT353" s="30"/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</row>
    <row r="354" spans="1:109" ht="38.25" x14ac:dyDescent="0.2">
      <c r="A354" s="29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29"/>
      <c r="Y354" s="29"/>
      <c r="Z354" s="38" t="s">
        <v>1530</v>
      </c>
      <c r="AA354" s="38" t="s">
        <v>1531</v>
      </c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  <c r="CH354" s="30"/>
      <c r="CI354" s="30"/>
      <c r="CJ354" s="30"/>
      <c r="CK354" s="30"/>
      <c r="CL354" s="30"/>
      <c r="CM354" s="30"/>
      <c r="CN354" s="30"/>
      <c r="CO354" s="30"/>
      <c r="CP354" s="30"/>
      <c r="CQ354" s="30"/>
      <c r="CR354" s="30"/>
      <c r="CS354" s="30"/>
      <c r="CT354" s="30"/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</row>
    <row r="355" spans="1:109" ht="63.75" x14ac:dyDescent="0.2">
      <c r="A355" s="29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29"/>
      <c r="Y355" s="29"/>
      <c r="Z355" s="38" t="s">
        <v>1532</v>
      </c>
      <c r="AA355" s="38" t="s">
        <v>1533</v>
      </c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  <c r="CI355" s="30"/>
      <c r="CJ355" s="30"/>
      <c r="CK355" s="30"/>
      <c r="CL355" s="30"/>
      <c r="CM355" s="30"/>
      <c r="CN355" s="30"/>
      <c r="CO355" s="30"/>
      <c r="CP355" s="30"/>
      <c r="CQ355" s="30"/>
      <c r="CR355" s="30"/>
      <c r="CS355" s="30"/>
      <c r="CT355" s="30"/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</row>
    <row r="356" spans="1:109" ht="89.25" x14ac:dyDescent="0.2">
      <c r="A356" s="29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29"/>
      <c r="Y356" s="29"/>
      <c r="Z356" s="38" t="s">
        <v>1534</v>
      </c>
      <c r="AA356" s="38" t="s">
        <v>1535</v>
      </c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30"/>
      <c r="CE356" s="30"/>
      <c r="CF356" s="30"/>
      <c r="CG356" s="30"/>
      <c r="CH356" s="30"/>
      <c r="CI356" s="30"/>
      <c r="CJ356" s="30"/>
      <c r="CK356" s="30"/>
      <c r="CL356" s="30"/>
      <c r="CM356" s="30"/>
      <c r="CN356" s="30"/>
      <c r="CO356" s="30"/>
      <c r="CP356" s="30"/>
      <c r="CQ356" s="30"/>
      <c r="CR356" s="30"/>
      <c r="CS356" s="30"/>
      <c r="CT356" s="30"/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</row>
    <row r="357" spans="1:109" ht="102" x14ac:dyDescent="0.2">
      <c r="A357" s="29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29"/>
      <c r="Y357" s="29"/>
      <c r="Z357" s="38" t="s">
        <v>1536</v>
      </c>
      <c r="AA357" s="38" t="s">
        <v>1537</v>
      </c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  <c r="CH357" s="30"/>
      <c r="CI357" s="30"/>
      <c r="CJ357" s="30"/>
      <c r="CK357" s="30"/>
      <c r="CL357" s="30"/>
      <c r="CM357" s="30"/>
      <c r="CN357" s="30"/>
      <c r="CO357" s="30"/>
      <c r="CP357" s="30"/>
      <c r="CQ357" s="30"/>
      <c r="CR357" s="30"/>
      <c r="CS357" s="30"/>
      <c r="CT357" s="30"/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</row>
    <row r="358" spans="1:109" x14ac:dyDescent="0.2">
      <c r="A358" s="29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29"/>
      <c r="Y358" s="29"/>
      <c r="Z358" s="38" t="s">
        <v>1538</v>
      </c>
      <c r="AA358" s="38" t="s">
        <v>1539</v>
      </c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  <c r="CH358" s="30"/>
      <c r="CI358" s="30"/>
      <c r="CJ358" s="30"/>
      <c r="CK358" s="30"/>
      <c r="CL358" s="30"/>
      <c r="CM358" s="30"/>
      <c r="CN358" s="30"/>
      <c r="CO358" s="30"/>
      <c r="CP358" s="30"/>
      <c r="CQ358" s="30"/>
      <c r="CR358" s="30"/>
      <c r="CS358" s="30"/>
      <c r="CT358" s="30"/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</row>
    <row r="359" spans="1:109" ht="38.25" x14ac:dyDescent="0.2">
      <c r="A359" s="29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29"/>
      <c r="Y359" s="29"/>
      <c r="Z359" s="38" t="s">
        <v>1540</v>
      </c>
      <c r="AA359" s="38" t="s">
        <v>1541</v>
      </c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0"/>
      <c r="CR359" s="30"/>
      <c r="CS359" s="30"/>
      <c r="CT359" s="30"/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</row>
    <row r="360" spans="1:109" ht="51" x14ac:dyDescent="0.2">
      <c r="A360" s="29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29"/>
      <c r="Y360" s="29"/>
      <c r="Z360" s="38" t="s">
        <v>1542</v>
      </c>
      <c r="AA360" s="38" t="s">
        <v>1543</v>
      </c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  <c r="CI360" s="30"/>
      <c r="CJ360" s="30"/>
      <c r="CK360" s="30"/>
      <c r="CL360" s="30"/>
      <c r="CM360" s="30"/>
      <c r="CN360" s="30"/>
      <c r="CO360" s="30"/>
      <c r="CP360" s="30"/>
      <c r="CQ360" s="30"/>
      <c r="CR360" s="30"/>
      <c r="CS360" s="30"/>
      <c r="CT360" s="30"/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</row>
    <row r="361" spans="1:109" x14ac:dyDescent="0.2">
      <c r="A361" s="29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29"/>
      <c r="Y361" s="29"/>
      <c r="Z361" s="38" t="s">
        <v>1544</v>
      </c>
      <c r="AA361" s="38" t="s">
        <v>1545</v>
      </c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  <c r="CH361" s="30"/>
      <c r="CI361" s="30"/>
      <c r="CJ361" s="30"/>
      <c r="CK361" s="30"/>
      <c r="CL361" s="30"/>
      <c r="CM361" s="30"/>
      <c r="CN361" s="30"/>
      <c r="CO361" s="30"/>
      <c r="CP361" s="30"/>
      <c r="CQ361" s="30"/>
      <c r="CR361" s="30"/>
      <c r="CS361" s="30"/>
      <c r="CT361" s="30"/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</row>
    <row r="362" spans="1:109" ht="25.5" x14ac:dyDescent="0.2">
      <c r="A362" s="29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29"/>
      <c r="Y362" s="29"/>
      <c r="Z362" s="38" t="s">
        <v>1546</v>
      </c>
      <c r="AA362" s="38" t="s">
        <v>1547</v>
      </c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30"/>
      <c r="CE362" s="30"/>
      <c r="CF362" s="30"/>
      <c r="CG362" s="30"/>
      <c r="CH362" s="30"/>
      <c r="CI362" s="30"/>
      <c r="CJ362" s="30"/>
      <c r="CK362" s="30"/>
      <c r="CL362" s="30"/>
      <c r="CM362" s="30"/>
      <c r="CN362" s="30"/>
      <c r="CO362" s="30"/>
      <c r="CP362" s="30"/>
      <c r="CQ362" s="30"/>
      <c r="CR362" s="30"/>
      <c r="CS362" s="30"/>
      <c r="CT362" s="30"/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</row>
    <row r="363" spans="1:109" ht="25.5" x14ac:dyDescent="0.2">
      <c r="A363" s="29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29"/>
      <c r="Y363" s="29"/>
      <c r="Z363" s="38" t="s">
        <v>1548</v>
      </c>
      <c r="AA363" s="38" t="s">
        <v>1549</v>
      </c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  <c r="CH363" s="30"/>
      <c r="CI363" s="30"/>
      <c r="CJ363" s="30"/>
      <c r="CK363" s="30"/>
      <c r="CL363" s="30"/>
      <c r="CM363" s="30"/>
      <c r="CN363" s="30"/>
      <c r="CO363" s="30"/>
      <c r="CP363" s="30"/>
      <c r="CQ363" s="30"/>
      <c r="CR363" s="30"/>
      <c r="CS363" s="30"/>
      <c r="CT363" s="30"/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</row>
    <row r="364" spans="1:109" ht="38.25" x14ac:dyDescent="0.2">
      <c r="A364" s="29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29"/>
      <c r="Y364" s="29"/>
      <c r="Z364" s="38" t="s">
        <v>1550</v>
      </c>
      <c r="AA364" s="38" t="s">
        <v>1551</v>
      </c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  <c r="CH364" s="30"/>
      <c r="CI364" s="30"/>
      <c r="CJ364" s="30"/>
      <c r="CK364" s="30"/>
      <c r="CL364" s="30"/>
      <c r="CM364" s="30"/>
      <c r="CN364" s="30"/>
      <c r="CO364" s="30"/>
      <c r="CP364" s="30"/>
      <c r="CQ364" s="30"/>
      <c r="CR364" s="30"/>
      <c r="CS364" s="30"/>
      <c r="CT364" s="30"/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</row>
    <row r="365" spans="1:109" ht="38.25" x14ac:dyDescent="0.2">
      <c r="A365" s="29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29"/>
      <c r="Y365" s="29"/>
      <c r="Z365" s="38" t="s">
        <v>1552</v>
      </c>
      <c r="AA365" s="38" t="s">
        <v>1553</v>
      </c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  <c r="CH365" s="30"/>
      <c r="CI365" s="30"/>
      <c r="CJ365" s="30"/>
      <c r="CK365" s="30"/>
      <c r="CL365" s="30"/>
      <c r="CM365" s="30"/>
      <c r="CN365" s="30"/>
      <c r="CO365" s="30"/>
      <c r="CP365" s="30"/>
      <c r="CQ365" s="30"/>
      <c r="CR365" s="30"/>
      <c r="CS365" s="30"/>
      <c r="CT365" s="30"/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</row>
    <row r="366" spans="1:109" ht="25.5" x14ac:dyDescent="0.2">
      <c r="A366" s="29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29"/>
      <c r="Y366" s="29"/>
      <c r="Z366" s="38" t="s">
        <v>1554</v>
      </c>
      <c r="AA366" s="38" t="s">
        <v>1555</v>
      </c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  <c r="CH366" s="30"/>
      <c r="CI366" s="30"/>
      <c r="CJ366" s="30"/>
      <c r="CK366" s="30"/>
      <c r="CL366" s="30"/>
      <c r="CM366" s="30"/>
      <c r="CN366" s="30"/>
      <c r="CO366" s="30"/>
      <c r="CP366" s="30"/>
      <c r="CQ366" s="30"/>
      <c r="CR366" s="30"/>
      <c r="CS366" s="30"/>
      <c r="CT366" s="30"/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</row>
    <row r="367" spans="1:109" ht="38.25" x14ac:dyDescent="0.2">
      <c r="A367" s="29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29"/>
      <c r="Y367" s="29"/>
      <c r="Z367" s="38" t="s">
        <v>1556</v>
      </c>
      <c r="AA367" s="38" t="s">
        <v>1557</v>
      </c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  <c r="CH367" s="30"/>
      <c r="CI367" s="30"/>
      <c r="CJ367" s="30"/>
      <c r="CK367" s="30"/>
      <c r="CL367" s="30"/>
      <c r="CM367" s="30"/>
      <c r="CN367" s="30"/>
      <c r="CO367" s="30"/>
      <c r="CP367" s="30"/>
      <c r="CQ367" s="30"/>
      <c r="CR367" s="30"/>
      <c r="CS367" s="30"/>
      <c r="CT367" s="30"/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</row>
    <row r="368" spans="1:109" ht="51" x14ac:dyDescent="0.2">
      <c r="A368" s="29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29"/>
      <c r="Y368" s="29"/>
      <c r="Z368" s="38" t="s">
        <v>1558</v>
      </c>
      <c r="AA368" s="38" t="s">
        <v>1559</v>
      </c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30"/>
      <c r="CE368" s="30"/>
      <c r="CF368" s="30"/>
      <c r="CG368" s="30"/>
      <c r="CH368" s="30"/>
      <c r="CI368" s="30"/>
      <c r="CJ368" s="30"/>
      <c r="CK368" s="30"/>
      <c r="CL368" s="30"/>
      <c r="CM368" s="30"/>
      <c r="CN368" s="30"/>
      <c r="CO368" s="30"/>
      <c r="CP368" s="30"/>
      <c r="CQ368" s="30"/>
      <c r="CR368" s="30"/>
      <c r="CS368" s="30"/>
      <c r="CT368" s="30"/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/>
    </row>
    <row r="369" spans="1:109" x14ac:dyDescent="0.2">
      <c r="A369" s="29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29"/>
      <c r="Y369" s="29"/>
      <c r="Z369" s="38" t="s">
        <v>1560</v>
      </c>
      <c r="AA369" s="38" t="s">
        <v>1561</v>
      </c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  <c r="CH369" s="30"/>
      <c r="CI369" s="30"/>
      <c r="CJ369" s="30"/>
      <c r="CK369" s="30"/>
      <c r="CL369" s="30"/>
      <c r="CM369" s="30"/>
      <c r="CN369" s="30"/>
      <c r="CO369" s="30"/>
      <c r="CP369" s="30"/>
      <c r="CQ369" s="30"/>
      <c r="CR369" s="30"/>
      <c r="CS369" s="30"/>
      <c r="CT369" s="30"/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</row>
    <row r="370" spans="1:109" ht="76.5" x14ac:dyDescent="0.2">
      <c r="A370" s="29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29"/>
      <c r="Y370" s="29"/>
      <c r="Z370" s="38" t="s">
        <v>1562</v>
      </c>
      <c r="AA370" s="38" t="s">
        <v>1563</v>
      </c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  <c r="CI370" s="30"/>
      <c r="CJ370" s="30"/>
      <c r="CK370" s="30"/>
      <c r="CL370" s="30"/>
      <c r="CM370" s="30"/>
      <c r="CN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</row>
    <row r="371" spans="1:109" ht="38.25" x14ac:dyDescent="0.2">
      <c r="A371" s="29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29"/>
      <c r="Y371" s="29"/>
      <c r="Z371" s="38" t="s">
        <v>1564</v>
      </c>
      <c r="AA371" s="38" t="s">
        <v>1565</v>
      </c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  <c r="CH371" s="30"/>
      <c r="CI371" s="30"/>
      <c r="CJ371" s="30"/>
      <c r="CK371" s="30"/>
      <c r="CL371" s="30"/>
      <c r="CM371" s="30"/>
      <c r="CN371" s="30"/>
      <c r="CO371" s="30"/>
      <c r="CP371" s="30"/>
      <c r="CQ371" s="30"/>
      <c r="CR371" s="30"/>
      <c r="CS371" s="30"/>
      <c r="CT371" s="30"/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</row>
    <row r="372" spans="1:109" ht="63.75" x14ac:dyDescent="0.2">
      <c r="A372" s="29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29"/>
      <c r="Y372" s="29"/>
      <c r="Z372" s="38" t="s">
        <v>1566</v>
      </c>
      <c r="AA372" s="38" t="s">
        <v>1567</v>
      </c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  <c r="CH372" s="30"/>
      <c r="CI372" s="30"/>
      <c r="CJ372" s="30"/>
      <c r="CK372" s="30"/>
      <c r="CL372" s="30"/>
      <c r="CM372" s="30"/>
      <c r="CN372" s="30"/>
      <c r="CO372" s="30"/>
      <c r="CP372" s="30"/>
      <c r="CQ372" s="30"/>
      <c r="CR372" s="30"/>
      <c r="CS372" s="30"/>
      <c r="CT372" s="30"/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</row>
    <row r="373" spans="1:109" ht="25.5" x14ac:dyDescent="0.2">
      <c r="A373" s="29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29"/>
      <c r="Y373" s="29"/>
      <c r="Z373" s="38" t="s">
        <v>1568</v>
      </c>
      <c r="AA373" s="38" t="s">
        <v>1569</v>
      </c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  <c r="CH373" s="30"/>
      <c r="CI373" s="30"/>
      <c r="CJ373" s="30"/>
      <c r="CK373" s="30"/>
      <c r="CL373" s="30"/>
      <c r="CM373" s="30"/>
      <c r="CN373" s="30"/>
      <c r="CO373" s="30"/>
      <c r="CP373" s="30"/>
      <c r="CQ373" s="30"/>
      <c r="CR373" s="30"/>
      <c r="CS373" s="30"/>
      <c r="CT373" s="30"/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</row>
    <row r="374" spans="1:109" ht="38.25" x14ac:dyDescent="0.2">
      <c r="A374" s="29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29"/>
      <c r="Y374" s="29"/>
      <c r="Z374" s="38" t="s">
        <v>1570</v>
      </c>
      <c r="AA374" s="38" t="s">
        <v>1571</v>
      </c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  <c r="CH374" s="30"/>
      <c r="CI374" s="30"/>
      <c r="CJ374" s="30"/>
      <c r="CK374" s="30"/>
      <c r="CL374" s="30"/>
      <c r="CM374" s="30"/>
      <c r="CN374" s="30"/>
      <c r="CO374" s="30"/>
      <c r="CP374" s="30"/>
      <c r="CQ374" s="30"/>
      <c r="CR374" s="30"/>
      <c r="CS374" s="30"/>
      <c r="CT374" s="30"/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</row>
    <row r="375" spans="1:109" ht="25.5" x14ac:dyDescent="0.2">
      <c r="A375" s="29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29"/>
      <c r="Y375" s="29"/>
      <c r="Z375" s="38" t="s">
        <v>1572</v>
      </c>
      <c r="AA375" s="38" t="s">
        <v>1573</v>
      </c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  <c r="CC375" s="30"/>
      <c r="CD375" s="30"/>
      <c r="CE375" s="30"/>
      <c r="CF375" s="30"/>
      <c r="CG375" s="30"/>
      <c r="CH375" s="30"/>
      <c r="CI375" s="30"/>
      <c r="CJ375" s="30"/>
      <c r="CK375" s="30"/>
      <c r="CL375" s="30"/>
      <c r="CM375" s="30"/>
      <c r="CN375" s="30"/>
      <c r="CO375" s="30"/>
      <c r="CP375" s="30"/>
      <c r="CQ375" s="30"/>
      <c r="CR375" s="30"/>
      <c r="CS375" s="30"/>
      <c r="CT375" s="30"/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</row>
    <row r="376" spans="1:109" ht="51" x14ac:dyDescent="0.2">
      <c r="A376" s="29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29"/>
      <c r="Y376" s="29"/>
      <c r="Z376" s="38" t="s">
        <v>1574</v>
      </c>
      <c r="AA376" s="38" t="s">
        <v>1575</v>
      </c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  <c r="CI376" s="30"/>
      <c r="CJ376" s="30"/>
      <c r="CK376" s="30"/>
      <c r="CL376" s="30"/>
      <c r="CM376" s="30"/>
      <c r="CN376" s="30"/>
      <c r="CO376" s="30"/>
      <c r="CP376" s="30"/>
      <c r="CQ376" s="30"/>
      <c r="CR376" s="30"/>
      <c r="CS376" s="30"/>
      <c r="CT376" s="30"/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</row>
    <row r="377" spans="1:109" x14ac:dyDescent="0.2">
      <c r="A377" s="29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29"/>
      <c r="Y377" s="29"/>
      <c r="Z377" s="38" t="s">
        <v>1576</v>
      </c>
      <c r="AA377" s="38" t="s">
        <v>1577</v>
      </c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0"/>
      <c r="CR377" s="30"/>
      <c r="CS377" s="30"/>
      <c r="CT377" s="30"/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</row>
    <row r="378" spans="1:109" ht="25.5" x14ac:dyDescent="0.2">
      <c r="A378" s="29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29"/>
      <c r="Y378" s="29"/>
      <c r="Z378" s="38" t="s">
        <v>1578</v>
      </c>
      <c r="AA378" s="38" t="s">
        <v>1579</v>
      </c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  <c r="CH378" s="30"/>
      <c r="CI378" s="30"/>
      <c r="CJ378" s="30"/>
      <c r="CK378" s="30"/>
      <c r="CL378" s="30"/>
      <c r="CM378" s="30"/>
      <c r="CN378" s="30"/>
      <c r="CO378" s="30"/>
      <c r="CP378" s="30"/>
      <c r="CQ378" s="30"/>
      <c r="CR378" s="30"/>
      <c r="CS378" s="30"/>
      <c r="CT378" s="30"/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</row>
    <row r="379" spans="1:109" x14ac:dyDescent="0.2">
      <c r="A379" s="29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29"/>
      <c r="Y379" s="29"/>
      <c r="Z379" s="38" t="s">
        <v>1580</v>
      </c>
      <c r="AA379" s="38" t="s">
        <v>1581</v>
      </c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  <c r="CH379" s="30"/>
      <c r="CI379" s="30"/>
      <c r="CJ379" s="30"/>
      <c r="CK379" s="30"/>
      <c r="CL379" s="30"/>
      <c r="CM379" s="30"/>
      <c r="CN379" s="30"/>
      <c r="CO379" s="30"/>
      <c r="CP379" s="30"/>
      <c r="CQ379" s="30"/>
      <c r="CR379" s="30"/>
      <c r="CS379" s="30"/>
      <c r="CT379" s="30"/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</row>
    <row r="380" spans="1:109" ht="76.5" x14ac:dyDescent="0.2">
      <c r="A380" s="29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29"/>
      <c r="Y380" s="29"/>
      <c r="Z380" s="38" t="s">
        <v>1582</v>
      </c>
      <c r="AA380" s="38" t="s">
        <v>1583</v>
      </c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  <c r="CC380" s="30"/>
      <c r="CD380" s="30"/>
      <c r="CE380" s="30"/>
      <c r="CF380" s="30"/>
      <c r="CG380" s="30"/>
      <c r="CH380" s="30"/>
      <c r="CI380" s="30"/>
      <c r="CJ380" s="30"/>
      <c r="CK380" s="30"/>
      <c r="CL380" s="30"/>
      <c r="CM380" s="30"/>
      <c r="CN380" s="30"/>
      <c r="CO380" s="30"/>
      <c r="CP380" s="30"/>
      <c r="CQ380" s="30"/>
      <c r="CR380" s="30"/>
      <c r="CS380" s="30"/>
      <c r="CT380" s="30"/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</row>
    <row r="381" spans="1:109" ht="38.25" x14ac:dyDescent="0.2">
      <c r="A381" s="29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29"/>
      <c r="Y381" s="29"/>
      <c r="Z381" s="38" t="s">
        <v>1584</v>
      </c>
      <c r="AA381" s="38" t="s">
        <v>1585</v>
      </c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  <c r="CH381" s="30"/>
      <c r="CI381" s="30"/>
      <c r="CJ381" s="30"/>
      <c r="CK381" s="30"/>
      <c r="CL381" s="30"/>
      <c r="CM381" s="30"/>
      <c r="CN381" s="30"/>
      <c r="CO381" s="30"/>
      <c r="CP381" s="30"/>
      <c r="CQ381" s="30"/>
      <c r="CR381" s="30"/>
      <c r="CS381" s="30"/>
      <c r="CT381" s="30"/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</row>
    <row r="382" spans="1:109" ht="38.25" x14ac:dyDescent="0.2">
      <c r="A382" s="29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29"/>
      <c r="Y382" s="29"/>
      <c r="Z382" s="38" t="s">
        <v>1586</v>
      </c>
      <c r="AA382" s="38" t="s">
        <v>1587</v>
      </c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  <c r="CC382" s="30"/>
      <c r="CD382" s="30"/>
      <c r="CE382" s="30"/>
      <c r="CF382" s="30"/>
      <c r="CG382" s="30"/>
      <c r="CH382" s="30"/>
      <c r="CI382" s="30"/>
      <c r="CJ382" s="30"/>
      <c r="CK382" s="30"/>
      <c r="CL382" s="30"/>
      <c r="CM382" s="30"/>
      <c r="CN382" s="30"/>
      <c r="CO382" s="30"/>
      <c r="CP382" s="30"/>
      <c r="CQ382" s="30"/>
      <c r="CR382" s="30"/>
      <c r="CS382" s="30"/>
      <c r="CT382" s="30"/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</row>
    <row r="383" spans="1:109" ht="38.25" x14ac:dyDescent="0.2">
      <c r="A383" s="29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29"/>
      <c r="Y383" s="29"/>
      <c r="Z383" s="38" t="s">
        <v>1588</v>
      </c>
      <c r="AA383" s="38" t="s">
        <v>1589</v>
      </c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  <c r="CH383" s="30"/>
      <c r="CI383" s="30"/>
      <c r="CJ383" s="30"/>
      <c r="CK383" s="30"/>
      <c r="CL383" s="30"/>
      <c r="CM383" s="30"/>
      <c r="CN383" s="30"/>
      <c r="CO383" s="30"/>
      <c r="CP383" s="30"/>
      <c r="CQ383" s="30"/>
      <c r="CR383" s="30"/>
      <c r="CS383" s="30"/>
      <c r="CT383" s="30"/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</row>
    <row r="384" spans="1:109" x14ac:dyDescent="0.2">
      <c r="A384" s="29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29"/>
      <c r="Y384" s="29"/>
      <c r="Z384" s="38" t="s">
        <v>1590</v>
      </c>
      <c r="AA384" s="38" t="s">
        <v>1591</v>
      </c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30"/>
      <c r="CK384" s="30"/>
      <c r="CL384" s="30"/>
      <c r="CM384" s="30"/>
      <c r="CN384" s="30"/>
      <c r="CO384" s="30"/>
      <c r="CP384" s="30"/>
      <c r="CQ384" s="30"/>
      <c r="CR384" s="30"/>
      <c r="CS384" s="30"/>
      <c r="CT384" s="30"/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</row>
    <row r="385" spans="1:109" x14ac:dyDescent="0.2">
      <c r="A385" s="29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29"/>
      <c r="Y385" s="29"/>
      <c r="Z385" s="38" t="s">
        <v>1592</v>
      </c>
      <c r="AA385" s="38" t="s">
        <v>1593</v>
      </c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  <c r="CH385" s="30"/>
      <c r="CI385" s="30"/>
      <c r="CJ385" s="30"/>
      <c r="CK385" s="30"/>
      <c r="CL385" s="30"/>
      <c r="CM385" s="30"/>
      <c r="CN385" s="30"/>
      <c r="CO385" s="30"/>
      <c r="CP385" s="30"/>
      <c r="CQ385" s="30"/>
      <c r="CR385" s="30"/>
      <c r="CS385" s="30"/>
      <c r="CT385" s="30"/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</row>
    <row r="386" spans="1:109" ht="76.5" x14ac:dyDescent="0.2">
      <c r="A386" s="29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29"/>
      <c r="Y386" s="29"/>
      <c r="Z386" s="38" t="s">
        <v>1594</v>
      </c>
      <c r="AA386" s="38" t="s">
        <v>1595</v>
      </c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  <c r="CI386" s="30"/>
      <c r="CJ386" s="30"/>
      <c r="CK386" s="30"/>
      <c r="CL386" s="30"/>
      <c r="CM386" s="30"/>
      <c r="CN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</row>
    <row r="387" spans="1:109" ht="38.25" x14ac:dyDescent="0.2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29"/>
      <c r="Y387" s="29"/>
      <c r="Z387" s="38" t="s">
        <v>1596</v>
      </c>
      <c r="AA387" s="38" t="s">
        <v>1597</v>
      </c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  <c r="CH387" s="30"/>
      <c r="CI387" s="30"/>
      <c r="CJ387" s="30"/>
      <c r="CK387" s="30"/>
      <c r="CL387" s="30"/>
      <c r="CM387" s="30"/>
      <c r="CN387" s="30"/>
      <c r="CO387" s="30"/>
      <c r="CP387" s="30"/>
      <c r="CQ387" s="30"/>
      <c r="CR387" s="30"/>
      <c r="CS387" s="30"/>
      <c r="CT387" s="30"/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</row>
    <row r="388" spans="1:109" ht="25.5" x14ac:dyDescent="0.2">
      <c r="A388" s="29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29"/>
      <c r="Y388" s="29"/>
      <c r="Z388" s="38" t="s">
        <v>1598</v>
      </c>
      <c r="AA388" s="38" t="s">
        <v>1599</v>
      </c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  <c r="CC388" s="30"/>
      <c r="CD388" s="30"/>
      <c r="CE388" s="30"/>
      <c r="CF388" s="30"/>
      <c r="CG388" s="30"/>
      <c r="CH388" s="30"/>
      <c r="CI388" s="30"/>
      <c r="CJ388" s="30"/>
      <c r="CK388" s="30"/>
      <c r="CL388" s="30"/>
      <c r="CM388" s="30"/>
      <c r="CN388" s="30"/>
      <c r="CO388" s="30"/>
      <c r="CP388" s="30"/>
      <c r="CQ388" s="30"/>
      <c r="CR388" s="30"/>
      <c r="CS388" s="30"/>
      <c r="CT388" s="30"/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</row>
    <row r="389" spans="1:109" ht="51" x14ac:dyDescent="0.2">
      <c r="A389" s="29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29"/>
      <c r="Y389" s="29"/>
      <c r="Z389" s="38" t="s">
        <v>1600</v>
      </c>
      <c r="AA389" s="38" t="s">
        <v>1601</v>
      </c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  <c r="CC389" s="30"/>
      <c r="CD389" s="30"/>
      <c r="CE389" s="30"/>
      <c r="CF389" s="30"/>
      <c r="CG389" s="30"/>
      <c r="CH389" s="30"/>
      <c r="CI389" s="30"/>
      <c r="CJ389" s="30"/>
      <c r="CK389" s="30"/>
      <c r="CL389" s="30"/>
      <c r="CM389" s="30"/>
      <c r="CN389" s="30"/>
      <c r="CO389" s="30"/>
      <c r="CP389" s="30"/>
      <c r="CQ389" s="30"/>
      <c r="CR389" s="30"/>
      <c r="CS389" s="30"/>
      <c r="CT389" s="30"/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</row>
    <row r="390" spans="1:109" ht="38.25" x14ac:dyDescent="0.2">
      <c r="A390" s="29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29"/>
      <c r="Y390" s="29"/>
      <c r="Z390" s="38" t="s">
        <v>1602</v>
      </c>
      <c r="AA390" s="38" t="s">
        <v>1603</v>
      </c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  <c r="CC390" s="30"/>
      <c r="CD390" s="30"/>
      <c r="CE390" s="30"/>
      <c r="CF390" s="30"/>
      <c r="CG390" s="30"/>
      <c r="CH390" s="30"/>
      <c r="CI390" s="30"/>
      <c r="CJ390" s="30"/>
      <c r="CK390" s="30"/>
      <c r="CL390" s="30"/>
      <c r="CM390" s="30"/>
      <c r="CN390" s="30"/>
      <c r="CO390" s="30"/>
      <c r="CP390" s="30"/>
      <c r="CQ390" s="30"/>
      <c r="CR390" s="30"/>
      <c r="CS390" s="30"/>
      <c r="CT390" s="30"/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</row>
    <row r="391" spans="1:109" ht="38.25" x14ac:dyDescent="0.2">
      <c r="A391" s="29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29"/>
      <c r="Y391" s="29"/>
      <c r="Z391" s="38" t="s">
        <v>1604</v>
      </c>
      <c r="AA391" s="38" t="s">
        <v>1605</v>
      </c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  <c r="CH391" s="30"/>
      <c r="CI391" s="30"/>
      <c r="CJ391" s="30"/>
      <c r="CK391" s="30"/>
      <c r="CL391" s="30"/>
      <c r="CM391" s="30"/>
      <c r="CN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</row>
    <row r="392" spans="1:109" ht="25.5" x14ac:dyDescent="0.2">
      <c r="A392" s="29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29"/>
      <c r="Y392" s="29"/>
      <c r="Z392" s="38" t="s">
        <v>1606</v>
      </c>
      <c r="AA392" s="38" t="s">
        <v>1607</v>
      </c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  <c r="CC392" s="30"/>
      <c r="CD392" s="30"/>
      <c r="CE392" s="30"/>
      <c r="CF392" s="30"/>
      <c r="CG392" s="30"/>
      <c r="CH392" s="30"/>
      <c r="CI392" s="30"/>
      <c r="CJ392" s="30"/>
      <c r="CK392" s="30"/>
      <c r="CL392" s="30"/>
      <c r="CM392" s="30"/>
      <c r="CN392" s="30"/>
      <c r="CO392" s="30"/>
      <c r="CP392" s="30"/>
      <c r="CQ392" s="30"/>
      <c r="CR392" s="30"/>
      <c r="CS392" s="30"/>
      <c r="CT392" s="30"/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</row>
    <row r="393" spans="1:109" ht="63.75" x14ac:dyDescent="0.2">
      <c r="A393" s="29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29"/>
      <c r="Y393" s="29"/>
      <c r="Z393" s="38" t="s">
        <v>1608</v>
      </c>
      <c r="AA393" s="38" t="s">
        <v>1609</v>
      </c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  <c r="CC393" s="30"/>
      <c r="CD393" s="30"/>
      <c r="CE393" s="30"/>
      <c r="CF393" s="30"/>
      <c r="CG393" s="30"/>
      <c r="CH393" s="30"/>
      <c r="CI393" s="30"/>
      <c r="CJ393" s="30"/>
      <c r="CK393" s="30"/>
      <c r="CL393" s="30"/>
      <c r="CM393" s="30"/>
      <c r="CN393" s="30"/>
      <c r="CO393" s="30"/>
      <c r="CP393" s="30"/>
      <c r="CQ393" s="30"/>
      <c r="CR393" s="30"/>
      <c r="CS393" s="30"/>
      <c r="CT393" s="30"/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</row>
    <row r="394" spans="1:109" x14ac:dyDescent="0.2">
      <c r="A394" s="29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29"/>
      <c r="Y394" s="29"/>
      <c r="Z394" s="38" t="s">
        <v>1610</v>
      </c>
      <c r="AA394" s="38" t="s">
        <v>1611</v>
      </c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  <c r="CH394" s="30"/>
      <c r="CI394" s="30"/>
      <c r="CJ394" s="30"/>
      <c r="CK394" s="30"/>
      <c r="CL394" s="30"/>
      <c r="CM394" s="30"/>
      <c r="CN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</row>
    <row r="395" spans="1:109" ht="25.5" x14ac:dyDescent="0.2">
      <c r="A395" s="29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29"/>
      <c r="Y395" s="29"/>
      <c r="Z395" s="38" t="s">
        <v>1612</v>
      </c>
      <c r="AA395" s="38" t="s">
        <v>1613</v>
      </c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</row>
    <row r="396" spans="1:109" ht="25.5" x14ac:dyDescent="0.2">
      <c r="A396" s="29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29"/>
      <c r="Y396" s="29"/>
      <c r="Z396" s="38" t="s">
        <v>1614</v>
      </c>
      <c r="AA396" s="38" t="s">
        <v>1615</v>
      </c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  <c r="CC396" s="30"/>
      <c r="CD396" s="30"/>
      <c r="CE396" s="30"/>
      <c r="CF396" s="30"/>
      <c r="CG396" s="30"/>
      <c r="CH396" s="30"/>
      <c r="CI396" s="30"/>
      <c r="CJ396" s="30"/>
      <c r="CK396" s="30"/>
      <c r="CL396" s="30"/>
      <c r="CM396" s="30"/>
      <c r="CN396" s="30"/>
      <c r="CO396" s="30"/>
      <c r="CP396" s="30"/>
      <c r="CQ396" s="30"/>
      <c r="CR396" s="30"/>
      <c r="CS396" s="30"/>
      <c r="CT396" s="30"/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</row>
    <row r="397" spans="1:109" ht="25.5" x14ac:dyDescent="0.2">
      <c r="A397" s="29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29"/>
      <c r="Y397" s="29"/>
      <c r="Z397" s="38" t="s">
        <v>1616</v>
      </c>
      <c r="AA397" s="38" t="s">
        <v>1617</v>
      </c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  <c r="CC397" s="30"/>
      <c r="CD397" s="30"/>
      <c r="CE397" s="30"/>
      <c r="CF397" s="30"/>
      <c r="CG397" s="30"/>
      <c r="CH397" s="30"/>
      <c r="CI397" s="30"/>
      <c r="CJ397" s="30"/>
      <c r="CK397" s="30"/>
      <c r="CL397" s="30"/>
      <c r="CM397" s="30"/>
      <c r="CN397" s="30"/>
      <c r="CO397" s="30"/>
      <c r="CP397" s="30"/>
      <c r="CQ397" s="30"/>
      <c r="CR397" s="30"/>
      <c r="CS397" s="30"/>
      <c r="CT397" s="30"/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</row>
    <row r="398" spans="1:109" ht="38.25" x14ac:dyDescent="0.2">
      <c r="A398" s="29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29"/>
      <c r="Y398" s="29"/>
      <c r="Z398" s="38" t="s">
        <v>1618</v>
      </c>
      <c r="AA398" s="38" t="s">
        <v>1619</v>
      </c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30"/>
      <c r="CG398" s="30"/>
      <c r="CH398" s="30"/>
      <c r="CI398" s="30"/>
      <c r="CJ398" s="30"/>
      <c r="CK398" s="30"/>
      <c r="CL398" s="30"/>
      <c r="CM398" s="30"/>
      <c r="CN398" s="30"/>
      <c r="CO398" s="30"/>
      <c r="CP398" s="30"/>
      <c r="CQ398" s="30"/>
      <c r="CR398" s="30"/>
      <c r="CS398" s="30"/>
      <c r="CT398" s="30"/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</row>
    <row r="399" spans="1:109" ht="51" x14ac:dyDescent="0.2">
      <c r="A399" s="29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29"/>
      <c r="Y399" s="29"/>
      <c r="Z399" s="38" t="s">
        <v>1620</v>
      </c>
      <c r="AA399" s="38" t="s">
        <v>1621</v>
      </c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  <c r="CG399" s="30"/>
      <c r="CH399" s="30"/>
      <c r="CI399" s="30"/>
      <c r="CJ399" s="30"/>
      <c r="CK399" s="30"/>
      <c r="CL399" s="30"/>
      <c r="CM399" s="30"/>
      <c r="CN399" s="30"/>
      <c r="CO399" s="30"/>
      <c r="CP399" s="30"/>
      <c r="CQ399" s="30"/>
      <c r="CR399" s="30"/>
      <c r="CS399" s="30"/>
      <c r="CT399" s="30"/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</row>
    <row r="400" spans="1:109" ht="38.25" x14ac:dyDescent="0.2">
      <c r="A400" s="29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29"/>
      <c r="Y400" s="29"/>
      <c r="Z400" s="38" t="s">
        <v>1622</v>
      </c>
      <c r="AA400" s="38" t="s">
        <v>1623</v>
      </c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  <c r="CC400" s="30"/>
      <c r="CD400" s="30"/>
      <c r="CE400" s="30"/>
      <c r="CF400" s="30"/>
      <c r="CG400" s="30"/>
      <c r="CH400" s="30"/>
      <c r="CI400" s="30"/>
      <c r="CJ400" s="30"/>
      <c r="CK400" s="30"/>
      <c r="CL400" s="30"/>
      <c r="CM400" s="30"/>
      <c r="CN400" s="30"/>
      <c r="CO400" s="30"/>
      <c r="CP400" s="30"/>
      <c r="CQ400" s="30"/>
      <c r="CR400" s="30"/>
      <c r="CS400" s="30"/>
      <c r="CT400" s="30"/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</row>
    <row r="401" spans="1:109" ht="51" x14ac:dyDescent="0.2">
      <c r="A401" s="29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29"/>
      <c r="Y401" s="29"/>
      <c r="Z401" s="38" t="s">
        <v>1624</v>
      </c>
      <c r="AA401" s="38" t="s">
        <v>1625</v>
      </c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  <c r="CC401" s="30"/>
      <c r="CD401" s="30"/>
      <c r="CE401" s="30"/>
      <c r="CF401" s="30"/>
      <c r="CG401" s="30"/>
      <c r="CH401" s="30"/>
      <c r="CI401" s="30"/>
      <c r="CJ401" s="30"/>
      <c r="CK401" s="30"/>
      <c r="CL401" s="30"/>
      <c r="CM401" s="30"/>
      <c r="CN401" s="30"/>
      <c r="CO401" s="30"/>
      <c r="CP401" s="30"/>
      <c r="CQ401" s="30"/>
      <c r="CR401" s="30"/>
      <c r="CS401" s="30"/>
      <c r="CT401" s="30"/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</row>
    <row r="402" spans="1:109" ht="25.5" x14ac:dyDescent="0.2">
      <c r="A402" s="29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29"/>
      <c r="Y402" s="29"/>
      <c r="Z402" s="38" t="s">
        <v>1626</v>
      </c>
      <c r="AA402" s="38" t="s">
        <v>1627</v>
      </c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30"/>
      <c r="CK402" s="30"/>
      <c r="CL402" s="30"/>
      <c r="CM402" s="30"/>
      <c r="CN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</row>
    <row r="403" spans="1:109" x14ac:dyDescent="0.2">
      <c r="A403" s="29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29"/>
      <c r="Y403" s="29"/>
      <c r="Z403" s="38" t="s">
        <v>1628</v>
      </c>
      <c r="AA403" s="38" t="s">
        <v>1629</v>
      </c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  <c r="CC403" s="30"/>
      <c r="CD403" s="30"/>
      <c r="CE403" s="30"/>
      <c r="CF403" s="30"/>
      <c r="CG403" s="30"/>
      <c r="CH403" s="30"/>
      <c r="CI403" s="30"/>
      <c r="CJ403" s="30"/>
      <c r="CK403" s="30"/>
      <c r="CL403" s="30"/>
      <c r="CM403" s="30"/>
      <c r="CN403" s="30"/>
      <c r="CO403" s="30"/>
      <c r="CP403" s="30"/>
      <c r="CQ403" s="30"/>
      <c r="CR403" s="30"/>
      <c r="CS403" s="30"/>
      <c r="CT403" s="30"/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</row>
    <row r="404" spans="1:109" ht="25.5" x14ac:dyDescent="0.2">
      <c r="A404" s="29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29"/>
      <c r="Y404" s="29"/>
      <c r="Z404" s="38" t="s">
        <v>1630</v>
      </c>
      <c r="AA404" s="38" t="s">
        <v>1631</v>
      </c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30"/>
      <c r="CG404" s="30"/>
      <c r="CH404" s="30"/>
      <c r="CI404" s="30"/>
      <c r="CJ404" s="30"/>
      <c r="CK404" s="30"/>
      <c r="CL404" s="30"/>
      <c r="CM404" s="30"/>
      <c r="CN404" s="30"/>
      <c r="CO404" s="30"/>
      <c r="CP404" s="30"/>
      <c r="CQ404" s="30"/>
      <c r="CR404" s="30"/>
      <c r="CS404" s="30"/>
      <c r="CT404" s="30"/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</row>
    <row r="405" spans="1:109" ht="25.5" x14ac:dyDescent="0.2">
      <c r="A405" s="29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29"/>
      <c r="Y405" s="29"/>
      <c r="Z405" s="38" t="s">
        <v>1632</v>
      </c>
      <c r="AA405" s="38" t="s">
        <v>1633</v>
      </c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  <c r="CC405" s="30"/>
      <c r="CD405" s="30"/>
      <c r="CE405" s="30"/>
      <c r="CF405" s="30"/>
      <c r="CG405" s="30"/>
      <c r="CH405" s="30"/>
      <c r="CI405" s="30"/>
      <c r="CJ405" s="30"/>
      <c r="CK405" s="30"/>
      <c r="CL405" s="30"/>
      <c r="CM405" s="30"/>
      <c r="CN405" s="30"/>
      <c r="CO405" s="30"/>
      <c r="CP405" s="30"/>
      <c r="CQ405" s="30"/>
      <c r="CR405" s="30"/>
      <c r="CS405" s="30"/>
      <c r="CT405" s="30"/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</row>
    <row r="406" spans="1:109" x14ac:dyDescent="0.2">
      <c r="A406" s="29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29"/>
      <c r="Y406" s="29"/>
      <c r="Z406" s="38" t="s">
        <v>1634</v>
      </c>
      <c r="AA406" s="38" t="s">
        <v>1635</v>
      </c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  <c r="CH406" s="30"/>
      <c r="CI406" s="30"/>
      <c r="CJ406" s="30"/>
      <c r="CK406" s="30"/>
      <c r="CL406" s="30"/>
      <c r="CM406" s="30"/>
      <c r="CN406" s="30"/>
      <c r="CO406" s="30"/>
      <c r="CP406" s="30"/>
      <c r="CQ406" s="30"/>
      <c r="CR406" s="30"/>
      <c r="CS406" s="30"/>
      <c r="CT406" s="30"/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</row>
    <row r="407" spans="1:109" ht="25.5" x14ac:dyDescent="0.2">
      <c r="A407" s="29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29"/>
      <c r="Y407" s="29"/>
      <c r="Z407" s="38" t="s">
        <v>1636</v>
      </c>
      <c r="AA407" s="38" t="s">
        <v>1637</v>
      </c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30"/>
      <c r="CK407" s="30"/>
      <c r="CL407" s="30"/>
      <c r="CM407" s="30"/>
      <c r="CN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</row>
    <row r="408" spans="1:109" x14ac:dyDescent="0.2">
      <c r="A408" s="29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29"/>
      <c r="Y408" s="29"/>
      <c r="Z408" s="38" t="s">
        <v>1638</v>
      </c>
      <c r="AA408" s="38" t="s">
        <v>1639</v>
      </c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  <c r="CC408" s="30"/>
      <c r="CD408" s="30"/>
      <c r="CE408" s="30"/>
      <c r="CF408" s="30"/>
      <c r="CG408" s="30"/>
      <c r="CH408" s="30"/>
      <c r="CI408" s="30"/>
      <c r="CJ408" s="30"/>
      <c r="CK408" s="30"/>
      <c r="CL408" s="30"/>
      <c r="CM408" s="30"/>
      <c r="CN408" s="30"/>
      <c r="CO408" s="30"/>
      <c r="CP408" s="30"/>
      <c r="CQ408" s="30"/>
      <c r="CR408" s="30"/>
      <c r="CS408" s="30"/>
      <c r="CT408" s="30"/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</row>
    <row r="409" spans="1:109" ht="76.5" x14ac:dyDescent="0.2">
      <c r="A409" s="29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29"/>
      <c r="Y409" s="29"/>
      <c r="Z409" s="38" t="s">
        <v>1640</v>
      </c>
      <c r="AA409" s="38" t="s">
        <v>1641</v>
      </c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  <c r="CH409" s="30"/>
      <c r="CI409" s="30"/>
      <c r="CJ409" s="30"/>
      <c r="CK409" s="30"/>
      <c r="CL409" s="30"/>
      <c r="CM409" s="30"/>
      <c r="CN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</row>
    <row r="410" spans="1:109" ht="38.25" x14ac:dyDescent="0.2">
      <c r="A410" s="29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29"/>
      <c r="Y410" s="29"/>
      <c r="Z410" s="38" t="s">
        <v>1642</v>
      </c>
      <c r="AA410" s="38" t="s">
        <v>1643</v>
      </c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  <c r="CH410" s="30"/>
      <c r="CI410" s="30"/>
      <c r="CJ410" s="30"/>
      <c r="CK410" s="30"/>
      <c r="CL410" s="30"/>
      <c r="CM410" s="30"/>
      <c r="CN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</row>
    <row r="411" spans="1:109" ht="63.75" x14ac:dyDescent="0.2">
      <c r="A411" s="29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29"/>
      <c r="Y411" s="29"/>
      <c r="Z411" s="38" t="s">
        <v>1644</v>
      </c>
      <c r="AA411" s="38" t="s">
        <v>1645</v>
      </c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30"/>
      <c r="CG411" s="30"/>
      <c r="CH411" s="30"/>
      <c r="CI411" s="30"/>
      <c r="CJ411" s="30"/>
      <c r="CK411" s="30"/>
      <c r="CL411" s="30"/>
      <c r="CM411" s="30"/>
      <c r="CN411" s="30"/>
      <c r="CO411" s="30"/>
      <c r="CP411" s="30"/>
      <c r="CQ411" s="30"/>
      <c r="CR411" s="30"/>
      <c r="CS411" s="30"/>
      <c r="CT411" s="30"/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</row>
    <row r="412" spans="1:109" ht="25.5" x14ac:dyDescent="0.2">
      <c r="A412" s="29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29"/>
      <c r="Y412" s="29"/>
      <c r="Z412" s="38" t="s">
        <v>1646</v>
      </c>
      <c r="AA412" s="38" t="s">
        <v>1647</v>
      </c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  <c r="CC412" s="30"/>
      <c r="CD412" s="30"/>
      <c r="CE412" s="30"/>
      <c r="CF412" s="30"/>
      <c r="CG412" s="30"/>
      <c r="CH412" s="30"/>
      <c r="CI412" s="30"/>
      <c r="CJ412" s="30"/>
      <c r="CK412" s="30"/>
      <c r="CL412" s="30"/>
      <c r="CM412" s="30"/>
      <c r="CN412" s="30"/>
      <c r="CO412" s="30"/>
      <c r="CP412" s="30"/>
      <c r="CQ412" s="30"/>
      <c r="CR412" s="30"/>
      <c r="CS412" s="30"/>
      <c r="CT412" s="30"/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</row>
    <row r="413" spans="1:109" ht="63.75" x14ac:dyDescent="0.2">
      <c r="A413" s="29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29"/>
      <c r="Y413" s="29"/>
      <c r="Z413" s="38" t="s">
        <v>1648</v>
      </c>
      <c r="AA413" s="38" t="s">
        <v>1649</v>
      </c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0"/>
      <c r="CR413" s="30"/>
      <c r="CS413" s="30"/>
      <c r="CT413" s="30"/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</row>
    <row r="414" spans="1:109" ht="25.5" x14ac:dyDescent="0.2">
      <c r="A414" s="29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29"/>
      <c r="Y414" s="29"/>
      <c r="Z414" s="38" t="s">
        <v>1650</v>
      </c>
      <c r="AA414" s="38" t="s">
        <v>1651</v>
      </c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  <c r="CC414" s="30"/>
      <c r="CD414" s="30"/>
      <c r="CE414" s="30"/>
      <c r="CF414" s="30"/>
      <c r="CG414" s="30"/>
      <c r="CH414" s="30"/>
      <c r="CI414" s="30"/>
      <c r="CJ414" s="30"/>
      <c r="CK414" s="30"/>
      <c r="CL414" s="30"/>
      <c r="CM414" s="30"/>
      <c r="CN414" s="30"/>
      <c r="CO414" s="30"/>
      <c r="CP414" s="30"/>
      <c r="CQ414" s="30"/>
      <c r="CR414" s="30"/>
      <c r="CS414" s="30"/>
      <c r="CT414" s="30"/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</row>
    <row r="415" spans="1:109" ht="38.25" x14ac:dyDescent="0.2">
      <c r="A415" s="29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29"/>
      <c r="Y415" s="29"/>
      <c r="Z415" s="38" t="s">
        <v>1652</v>
      </c>
      <c r="AA415" s="38" t="s">
        <v>1653</v>
      </c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  <c r="CC415" s="30"/>
      <c r="CD415" s="30"/>
      <c r="CE415" s="30"/>
      <c r="CF415" s="30"/>
      <c r="CG415" s="30"/>
      <c r="CH415" s="30"/>
      <c r="CI415" s="30"/>
      <c r="CJ415" s="30"/>
      <c r="CK415" s="30"/>
      <c r="CL415" s="30"/>
      <c r="CM415" s="30"/>
      <c r="CN415" s="30"/>
      <c r="CO415" s="30"/>
      <c r="CP415" s="30"/>
      <c r="CQ415" s="30"/>
      <c r="CR415" s="30"/>
      <c r="CS415" s="30"/>
      <c r="CT415" s="30"/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</row>
    <row r="416" spans="1:109" ht="25.5" x14ac:dyDescent="0.2">
      <c r="A416" s="29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29"/>
      <c r="Y416" s="29"/>
      <c r="Z416" s="38" t="s">
        <v>1654</v>
      </c>
      <c r="AA416" s="38" t="s">
        <v>1655</v>
      </c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  <c r="CC416" s="30"/>
      <c r="CD416" s="30"/>
      <c r="CE416" s="30"/>
      <c r="CF416" s="30"/>
      <c r="CG416" s="30"/>
      <c r="CH416" s="30"/>
      <c r="CI416" s="30"/>
      <c r="CJ416" s="30"/>
      <c r="CK416" s="30"/>
      <c r="CL416" s="30"/>
      <c r="CM416" s="30"/>
      <c r="CN416" s="30"/>
      <c r="CO416" s="30"/>
      <c r="CP416" s="30"/>
      <c r="CQ416" s="30"/>
      <c r="CR416" s="30"/>
      <c r="CS416" s="30"/>
      <c r="CT416" s="30"/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</row>
    <row r="417" spans="1:109" x14ac:dyDescent="0.2">
      <c r="A417" s="29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29"/>
      <c r="Y417" s="29"/>
      <c r="Z417" s="38" t="s">
        <v>1656</v>
      </c>
      <c r="AA417" s="38" t="s">
        <v>1657</v>
      </c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30"/>
      <c r="CG417" s="30"/>
      <c r="CH417" s="30"/>
      <c r="CI417" s="30"/>
      <c r="CJ417" s="30"/>
      <c r="CK417" s="30"/>
      <c r="CL417" s="30"/>
      <c r="CM417" s="30"/>
      <c r="CN417" s="30"/>
      <c r="CO417" s="30"/>
      <c r="CP417" s="30"/>
      <c r="CQ417" s="30"/>
      <c r="CR417" s="30"/>
      <c r="CS417" s="30"/>
      <c r="CT417" s="30"/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</row>
    <row r="418" spans="1:109" ht="51" x14ac:dyDescent="0.2">
      <c r="A418" s="29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29"/>
      <c r="Y418" s="29"/>
      <c r="Z418" s="38" t="s">
        <v>1658</v>
      </c>
      <c r="AA418" s="38" t="s">
        <v>1659</v>
      </c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  <c r="CH418" s="30"/>
      <c r="CI418" s="30"/>
      <c r="CJ418" s="30"/>
      <c r="CK418" s="30"/>
      <c r="CL418" s="30"/>
      <c r="CM418" s="30"/>
      <c r="CN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</row>
    <row r="419" spans="1:109" ht="51" x14ac:dyDescent="0.2">
      <c r="A419" s="29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29"/>
      <c r="Y419" s="29"/>
      <c r="Z419" s="38" t="s">
        <v>1660</v>
      </c>
      <c r="AA419" s="38" t="s">
        <v>1661</v>
      </c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  <c r="CC419" s="30"/>
      <c r="CD419" s="30"/>
      <c r="CE419" s="30"/>
      <c r="CF419" s="30"/>
      <c r="CG419" s="30"/>
      <c r="CH419" s="30"/>
      <c r="CI419" s="30"/>
      <c r="CJ419" s="30"/>
      <c r="CK419" s="30"/>
      <c r="CL419" s="30"/>
      <c r="CM419" s="30"/>
      <c r="CN419" s="30"/>
      <c r="CO419" s="30"/>
      <c r="CP419" s="30"/>
      <c r="CQ419" s="30"/>
      <c r="CR419" s="30"/>
      <c r="CS419" s="30"/>
      <c r="CT419" s="30"/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</row>
    <row r="420" spans="1:109" ht="51" x14ac:dyDescent="0.2">
      <c r="A420" s="29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29"/>
      <c r="Y420" s="29"/>
      <c r="Z420" s="38" t="s">
        <v>1662</v>
      </c>
      <c r="AA420" s="38" t="s">
        <v>1663</v>
      </c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  <c r="CH420" s="30"/>
      <c r="CI420" s="30"/>
      <c r="CJ420" s="30"/>
      <c r="CK420" s="30"/>
      <c r="CL420" s="30"/>
      <c r="CM420" s="30"/>
      <c r="CN420" s="30"/>
      <c r="CO420" s="30"/>
      <c r="CP420" s="30"/>
      <c r="CQ420" s="30"/>
      <c r="CR420" s="30"/>
      <c r="CS420" s="30"/>
      <c r="CT420" s="30"/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</row>
    <row r="421" spans="1:109" x14ac:dyDescent="0.2">
      <c r="A421" s="29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29"/>
      <c r="Y421" s="29"/>
      <c r="Z421" s="38" t="s">
        <v>1664</v>
      </c>
      <c r="AA421" s="38" t="s">
        <v>1665</v>
      </c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  <c r="CC421" s="30"/>
      <c r="CD421" s="30"/>
      <c r="CE421" s="30"/>
      <c r="CF421" s="30"/>
      <c r="CG421" s="30"/>
      <c r="CH421" s="30"/>
      <c r="CI421" s="30"/>
      <c r="CJ421" s="30"/>
      <c r="CK421" s="30"/>
      <c r="CL421" s="30"/>
      <c r="CM421" s="30"/>
      <c r="CN421" s="30"/>
      <c r="CO421" s="30"/>
      <c r="CP421" s="30"/>
      <c r="CQ421" s="30"/>
      <c r="CR421" s="30"/>
      <c r="CS421" s="30"/>
      <c r="CT421" s="30"/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</row>
    <row r="422" spans="1:109" ht="25.5" x14ac:dyDescent="0.2">
      <c r="A422" s="29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29"/>
      <c r="Y422" s="29"/>
      <c r="Z422" s="38" t="s">
        <v>1666</v>
      </c>
      <c r="AA422" s="38" t="s">
        <v>1667</v>
      </c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  <c r="CH422" s="30"/>
      <c r="CI422" s="30"/>
      <c r="CJ422" s="30"/>
      <c r="CK422" s="30"/>
      <c r="CL422" s="30"/>
      <c r="CM422" s="30"/>
      <c r="CN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</row>
    <row r="423" spans="1:109" ht="38.25" x14ac:dyDescent="0.2">
      <c r="A423" s="29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29"/>
      <c r="Y423" s="29"/>
      <c r="Z423" s="38" t="s">
        <v>1668</v>
      </c>
      <c r="AA423" s="38" t="s">
        <v>1669</v>
      </c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  <c r="CC423" s="30"/>
      <c r="CD423" s="30"/>
      <c r="CE423" s="30"/>
      <c r="CF423" s="30"/>
      <c r="CG423" s="30"/>
      <c r="CH423" s="30"/>
      <c r="CI423" s="30"/>
      <c r="CJ423" s="30"/>
      <c r="CK423" s="30"/>
      <c r="CL423" s="30"/>
      <c r="CM423" s="30"/>
      <c r="CN423" s="30"/>
      <c r="CO423" s="30"/>
      <c r="CP423" s="30"/>
      <c r="CQ423" s="30"/>
      <c r="CR423" s="30"/>
      <c r="CS423" s="30"/>
      <c r="CT423" s="30"/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</row>
    <row r="424" spans="1:109" ht="38.25" x14ac:dyDescent="0.2">
      <c r="A424" s="29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29"/>
      <c r="Y424" s="29"/>
      <c r="Z424" s="38" t="s">
        <v>1670</v>
      </c>
      <c r="AA424" s="38" t="s">
        <v>1671</v>
      </c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  <c r="CC424" s="30"/>
      <c r="CD424" s="30"/>
      <c r="CE424" s="30"/>
      <c r="CF424" s="30"/>
      <c r="CG424" s="30"/>
      <c r="CH424" s="30"/>
      <c r="CI424" s="30"/>
      <c r="CJ424" s="30"/>
      <c r="CK424" s="30"/>
      <c r="CL424" s="30"/>
      <c r="CM424" s="30"/>
      <c r="CN424" s="30"/>
      <c r="CO424" s="30"/>
      <c r="CP424" s="30"/>
      <c r="CQ424" s="30"/>
      <c r="CR424" s="30"/>
      <c r="CS424" s="30"/>
      <c r="CT424" s="30"/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</row>
    <row r="425" spans="1:109" ht="25.5" x14ac:dyDescent="0.2">
      <c r="A425" s="29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29"/>
      <c r="Y425" s="29"/>
      <c r="Z425" s="38" t="s">
        <v>1672</v>
      </c>
      <c r="AA425" s="38" t="s">
        <v>1673</v>
      </c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  <c r="CC425" s="30"/>
      <c r="CD425" s="30"/>
      <c r="CE425" s="30"/>
      <c r="CF425" s="30"/>
      <c r="CG425" s="30"/>
      <c r="CH425" s="30"/>
      <c r="CI425" s="30"/>
      <c r="CJ425" s="30"/>
      <c r="CK425" s="30"/>
      <c r="CL425" s="30"/>
      <c r="CM425" s="30"/>
      <c r="CN425" s="30"/>
      <c r="CO425" s="30"/>
      <c r="CP425" s="30"/>
      <c r="CQ425" s="30"/>
      <c r="CR425" s="30"/>
      <c r="CS425" s="30"/>
      <c r="CT425" s="30"/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</row>
    <row r="426" spans="1:109" ht="38.25" x14ac:dyDescent="0.2">
      <c r="A426" s="29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29"/>
      <c r="Y426" s="29"/>
      <c r="Z426" s="38" t="s">
        <v>1674</v>
      </c>
      <c r="AA426" s="38" t="s">
        <v>1675</v>
      </c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  <c r="CH426" s="30"/>
      <c r="CI426" s="30"/>
      <c r="CJ426" s="30"/>
      <c r="CK426" s="30"/>
      <c r="CL426" s="30"/>
      <c r="CM426" s="30"/>
      <c r="CN426" s="30"/>
      <c r="CO426" s="30"/>
      <c r="CP426" s="30"/>
      <c r="CQ426" s="30"/>
      <c r="CR426" s="30"/>
      <c r="CS426" s="30"/>
      <c r="CT426" s="30"/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</row>
    <row r="427" spans="1:109" ht="25.5" x14ac:dyDescent="0.2">
      <c r="A427" s="29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29"/>
      <c r="Y427" s="29"/>
      <c r="Z427" s="38" t="s">
        <v>1676</v>
      </c>
      <c r="AA427" s="38" t="s">
        <v>1677</v>
      </c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  <c r="CC427" s="30"/>
      <c r="CD427" s="30"/>
      <c r="CE427" s="30"/>
      <c r="CF427" s="30"/>
      <c r="CG427" s="30"/>
      <c r="CH427" s="30"/>
      <c r="CI427" s="30"/>
      <c r="CJ427" s="30"/>
      <c r="CK427" s="30"/>
      <c r="CL427" s="30"/>
      <c r="CM427" s="30"/>
      <c r="CN427" s="30"/>
      <c r="CO427" s="30"/>
      <c r="CP427" s="30"/>
      <c r="CQ427" s="30"/>
      <c r="CR427" s="30"/>
      <c r="CS427" s="30"/>
      <c r="CT427" s="30"/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</row>
    <row r="428" spans="1:109" ht="38.25" x14ac:dyDescent="0.2">
      <c r="A428" s="29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29"/>
      <c r="Y428" s="29"/>
      <c r="Z428" s="38" t="s">
        <v>1678</v>
      </c>
      <c r="AA428" s="38" t="s">
        <v>1679</v>
      </c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  <c r="CH428" s="30"/>
      <c r="CI428" s="30"/>
      <c r="CJ428" s="30"/>
      <c r="CK428" s="30"/>
      <c r="CL428" s="30"/>
      <c r="CM428" s="30"/>
      <c r="CN428" s="30"/>
      <c r="CO428" s="30"/>
      <c r="CP428" s="30"/>
      <c r="CQ428" s="30"/>
      <c r="CR428" s="30"/>
      <c r="CS428" s="30"/>
      <c r="CT428" s="30"/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</row>
    <row r="429" spans="1:109" ht="38.25" x14ac:dyDescent="0.2">
      <c r="A429" s="29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29"/>
      <c r="Y429" s="29"/>
      <c r="Z429" s="38" t="s">
        <v>1680</v>
      </c>
      <c r="AA429" s="38" t="s">
        <v>1681</v>
      </c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  <c r="CC429" s="30"/>
      <c r="CD429" s="30"/>
      <c r="CE429" s="30"/>
      <c r="CF429" s="30"/>
      <c r="CG429" s="30"/>
      <c r="CH429" s="30"/>
      <c r="CI429" s="30"/>
      <c r="CJ429" s="30"/>
      <c r="CK429" s="30"/>
      <c r="CL429" s="30"/>
      <c r="CM429" s="30"/>
      <c r="CN429" s="30"/>
      <c r="CO429" s="30"/>
      <c r="CP429" s="30"/>
      <c r="CQ429" s="30"/>
      <c r="CR429" s="30"/>
      <c r="CS429" s="30"/>
      <c r="CT429" s="30"/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</row>
    <row r="430" spans="1:109" ht="38.25" x14ac:dyDescent="0.2">
      <c r="A430" s="29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29"/>
      <c r="Y430" s="29"/>
      <c r="Z430" s="38" t="s">
        <v>1682</v>
      </c>
      <c r="AA430" s="38" t="s">
        <v>1683</v>
      </c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  <c r="CC430" s="30"/>
      <c r="CD430" s="30"/>
      <c r="CE430" s="30"/>
      <c r="CF430" s="30"/>
      <c r="CG430" s="30"/>
      <c r="CH430" s="30"/>
      <c r="CI430" s="30"/>
      <c r="CJ430" s="30"/>
      <c r="CK430" s="30"/>
      <c r="CL430" s="30"/>
      <c r="CM430" s="30"/>
      <c r="CN430" s="30"/>
      <c r="CO430" s="30"/>
      <c r="CP430" s="30"/>
      <c r="CQ430" s="30"/>
      <c r="CR430" s="30"/>
      <c r="CS430" s="30"/>
      <c r="CT430" s="30"/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</row>
    <row r="431" spans="1:109" ht="51" x14ac:dyDescent="0.2">
      <c r="A431" s="29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29"/>
      <c r="Y431" s="29"/>
      <c r="Z431" s="38" t="s">
        <v>1684</v>
      </c>
      <c r="AA431" s="38" t="s">
        <v>1685</v>
      </c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  <c r="CH431" s="30"/>
      <c r="CI431" s="30"/>
      <c r="CJ431" s="30"/>
      <c r="CK431" s="30"/>
      <c r="CL431" s="30"/>
      <c r="CM431" s="30"/>
      <c r="CN431" s="30"/>
      <c r="CO431" s="30"/>
      <c r="CP431" s="30"/>
      <c r="CQ431" s="30"/>
      <c r="CR431" s="30"/>
      <c r="CS431" s="30"/>
      <c r="CT431" s="30"/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</row>
    <row r="432" spans="1:109" ht="38.25" x14ac:dyDescent="0.2">
      <c r="A432" s="29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29"/>
      <c r="Y432" s="29"/>
      <c r="Z432" s="38" t="s">
        <v>1686</v>
      </c>
      <c r="AA432" s="38" t="s">
        <v>1687</v>
      </c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  <c r="CH432" s="30"/>
      <c r="CI432" s="30"/>
      <c r="CJ432" s="30"/>
      <c r="CK432" s="30"/>
      <c r="CL432" s="30"/>
      <c r="CM432" s="30"/>
      <c r="CN432" s="30"/>
      <c r="CO432" s="30"/>
      <c r="CP432" s="30"/>
      <c r="CQ432" s="30"/>
      <c r="CR432" s="30"/>
      <c r="CS432" s="30"/>
      <c r="CT432" s="30"/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</row>
    <row r="433" spans="1:109" x14ac:dyDescent="0.2">
      <c r="A433" s="29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29"/>
      <c r="Y433" s="29"/>
      <c r="Z433" s="38" t="s">
        <v>1688</v>
      </c>
      <c r="AA433" s="38" t="s">
        <v>1689</v>
      </c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  <c r="CC433" s="30"/>
      <c r="CD433" s="30"/>
      <c r="CE433" s="30"/>
      <c r="CF433" s="30"/>
      <c r="CG433" s="30"/>
      <c r="CH433" s="30"/>
      <c r="CI433" s="30"/>
      <c r="CJ433" s="30"/>
      <c r="CK433" s="30"/>
      <c r="CL433" s="30"/>
      <c r="CM433" s="30"/>
      <c r="CN433" s="30"/>
      <c r="CO433" s="30"/>
      <c r="CP433" s="30"/>
      <c r="CQ433" s="30"/>
      <c r="CR433" s="30"/>
      <c r="CS433" s="30"/>
      <c r="CT433" s="30"/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</row>
    <row r="434" spans="1:109" x14ac:dyDescent="0.2">
      <c r="A434" s="29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29"/>
      <c r="Y434" s="29"/>
      <c r="Z434" s="38" t="s">
        <v>1690</v>
      </c>
      <c r="AA434" s="38" t="s">
        <v>1691</v>
      </c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  <c r="CC434" s="30"/>
      <c r="CD434" s="30"/>
      <c r="CE434" s="30"/>
      <c r="CF434" s="30"/>
      <c r="CG434" s="30"/>
      <c r="CH434" s="30"/>
      <c r="CI434" s="30"/>
      <c r="CJ434" s="30"/>
      <c r="CK434" s="30"/>
      <c r="CL434" s="30"/>
      <c r="CM434" s="30"/>
      <c r="CN434" s="30"/>
      <c r="CO434" s="30"/>
      <c r="CP434" s="30"/>
      <c r="CQ434" s="30"/>
      <c r="CR434" s="30"/>
      <c r="CS434" s="30"/>
      <c r="CT434" s="30"/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</row>
    <row r="435" spans="1:109" ht="25.5" x14ac:dyDescent="0.2">
      <c r="A435" s="29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29"/>
      <c r="Y435" s="29"/>
      <c r="Z435" s="38" t="s">
        <v>1692</v>
      </c>
      <c r="AA435" s="38" t="s">
        <v>1693</v>
      </c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  <c r="CC435" s="30"/>
      <c r="CD435" s="30"/>
      <c r="CE435" s="30"/>
      <c r="CF435" s="30"/>
      <c r="CG435" s="30"/>
      <c r="CH435" s="30"/>
      <c r="CI435" s="30"/>
      <c r="CJ435" s="30"/>
      <c r="CK435" s="30"/>
      <c r="CL435" s="30"/>
      <c r="CM435" s="30"/>
      <c r="CN435" s="30"/>
      <c r="CO435" s="30"/>
      <c r="CP435" s="30"/>
      <c r="CQ435" s="30"/>
      <c r="CR435" s="30"/>
      <c r="CS435" s="30"/>
      <c r="CT435" s="30"/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</row>
    <row r="436" spans="1:109" ht="63.75" x14ac:dyDescent="0.2">
      <c r="A436" s="29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29"/>
      <c r="Y436" s="29"/>
      <c r="Z436" s="38" t="s">
        <v>1694</v>
      </c>
      <c r="AA436" s="38" t="s">
        <v>1695</v>
      </c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  <c r="CH436" s="30"/>
      <c r="CI436" s="30"/>
      <c r="CJ436" s="30"/>
      <c r="CK436" s="30"/>
      <c r="CL436" s="30"/>
      <c r="CM436" s="30"/>
      <c r="CN436" s="30"/>
      <c r="CO436" s="30"/>
      <c r="CP436" s="30"/>
      <c r="CQ436" s="30"/>
      <c r="CR436" s="30"/>
      <c r="CS436" s="30"/>
      <c r="CT436" s="30"/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</row>
    <row r="437" spans="1:109" ht="25.5" x14ac:dyDescent="0.2">
      <c r="A437" s="2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29"/>
      <c r="Y437" s="29"/>
      <c r="Z437" s="38" t="s">
        <v>1696</v>
      </c>
      <c r="AA437" s="38" t="s">
        <v>1697</v>
      </c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  <c r="CC437" s="30"/>
      <c r="CD437" s="30"/>
      <c r="CE437" s="30"/>
      <c r="CF437" s="30"/>
      <c r="CG437" s="30"/>
      <c r="CH437" s="30"/>
      <c r="CI437" s="30"/>
      <c r="CJ437" s="30"/>
      <c r="CK437" s="30"/>
      <c r="CL437" s="30"/>
      <c r="CM437" s="30"/>
      <c r="CN437" s="30"/>
      <c r="CO437" s="30"/>
      <c r="CP437" s="30"/>
      <c r="CQ437" s="30"/>
      <c r="CR437" s="30"/>
      <c r="CS437" s="30"/>
      <c r="CT437" s="30"/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</row>
    <row r="438" spans="1:109" ht="38.25" x14ac:dyDescent="0.2">
      <c r="A438" s="29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29"/>
      <c r="Y438" s="29"/>
      <c r="Z438" s="38" t="s">
        <v>1698</v>
      </c>
      <c r="AA438" s="38" t="s">
        <v>1699</v>
      </c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30"/>
      <c r="CK438" s="30"/>
      <c r="CL438" s="30"/>
      <c r="CM438" s="30"/>
      <c r="CN438" s="30"/>
      <c r="CO438" s="30"/>
      <c r="CP438" s="30"/>
      <c r="CQ438" s="30"/>
      <c r="CR438" s="30"/>
      <c r="CS438" s="30"/>
      <c r="CT438" s="30"/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</row>
    <row r="439" spans="1:109" x14ac:dyDescent="0.2">
      <c r="A439" s="29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29"/>
      <c r="Y439" s="29"/>
      <c r="Z439" s="38" t="s">
        <v>1700</v>
      </c>
      <c r="AA439" s="38" t="s">
        <v>1701</v>
      </c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  <c r="CC439" s="30"/>
      <c r="CD439" s="30"/>
      <c r="CE439" s="30"/>
      <c r="CF439" s="30"/>
      <c r="CG439" s="30"/>
      <c r="CH439" s="30"/>
      <c r="CI439" s="30"/>
      <c r="CJ439" s="30"/>
      <c r="CK439" s="30"/>
      <c r="CL439" s="30"/>
      <c r="CM439" s="30"/>
      <c r="CN439" s="30"/>
      <c r="CO439" s="30"/>
      <c r="CP439" s="30"/>
      <c r="CQ439" s="30"/>
      <c r="CR439" s="30"/>
      <c r="CS439" s="30"/>
      <c r="CT439" s="30"/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</row>
    <row r="440" spans="1:109" ht="38.25" x14ac:dyDescent="0.2">
      <c r="A440" s="29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29"/>
      <c r="Y440" s="29"/>
      <c r="Z440" s="38" t="s">
        <v>1702</v>
      </c>
      <c r="AA440" s="38" t="s">
        <v>1703</v>
      </c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  <c r="CC440" s="30"/>
      <c r="CD440" s="30"/>
      <c r="CE440" s="30"/>
      <c r="CF440" s="30"/>
      <c r="CG440" s="30"/>
      <c r="CH440" s="30"/>
      <c r="CI440" s="30"/>
      <c r="CJ440" s="30"/>
      <c r="CK440" s="30"/>
      <c r="CL440" s="30"/>
      <c r="CM440" s="30"/>
      <c r="CN440" s="30"/>
      <c r="CO440" s="30"/>
      <c r="CP440" s="30"/>
      <c r="CQ440" s="30"/>
      <c r="CR440" s="30"/>
      <c r="CS440" s="30"/>
      <c r="CT440" s="30"/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</row>
    <row r="441" spans="1:109" ht="51" x14ac:dyDescent="0.2">
      <c r="A441" s="29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29"/>
      <c r="Y441" s="29"/>
      <c r="Z441" s="38" t="s">
        <v>1704</v>
      </c>
      <c r="AA441" s="38" t="s">
        <v>1705</v>
      </c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  <c r="CC441" s="30"/>
      <c r="CD441" s="30"/>
      <c r="CE441" s="30"/>
      <c r="CF441" s="30"/>
      <c r="CG441" s="30"/>
      <c r="CH441" s="30"/>
      <c r="CI441" s="30"/>
      <c r="CJ441" s="30"/>
      <c r="CK441" s="30"/>
      <c r="CL441" s="30"/>
      <c r="CM441" s="30"/>
      <c r="CN441" s="30"/>
      <c r="CO441" s="30"/>
      <c r="CP441" s="30"/>
      <c r="CQ441" s="30"/>
      <c r="CR441" s="30"/>
      <c r="CS441" s="30"/>
      <c r="CT441" s="30"/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</row>
    <row r="442" spans="1:109" ht="51" x14ac:dyDescent="0.2">
      <c r="A442" s="29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29"/>
      <c r="Y442" s="29"/>
      <c r="Z442" s="38" t="s">
        <v>1706</v>
      </c>
      <c r="AA442" s="38" t="s">
        <v>1707</v>
      </c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  <c r="CC442" s="30"/>
      <c r="CD442" s="30"/>
      <c r="CE442" s="30"/>
      <c r="CF442" s="30"/>
      <c r="CG442" s="30"/>
      <c r="CH442" s="30"/>
      <c r="CI442" s="30"/>
      <c r="CJ442" s="30"/>
      <c r="CK442" s="30"/>
      <c r="CL442" s="30"/>
      <c r="CM442" s="30"/>
      <c r="CN442" s="30"/>
      <c r="CO442" s="30"/>
      <c r="CP442" s="30"/>
      <c r="CQ442" s="30"/>
      <c r="CR442" s="30"/>
      <c r="CS442" s="30"/>
      <c r="CT442" s="30"/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</row>
    <row r="443" spans="1:109" ht="25.5" x14ac:dyDescent="0.2">
      <c r="A443" s="29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29"/>
      <c r="Y443" s="29"/>
      <c r="Z443" s="38" t="s">
        <v>1708</v>
      </c>
      <c r="AA443" s="38" t="s">
        <v>1709</v>
      </c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  <c r="CC443" s="30"/>
      <c r="CD443" s="30"/>
      <c r="CE443" s="30"/>
      <c r="CF443" s="30"/>
      <c r="CG443" s="30"/>
      <c r="CH443" s="30"/>
      <c r="CI443" s="30"/>
      <c r="CJ443" s="30"/>
      <c r="CK443" s="30"/>
      <c r="CL443" s="30"/>
      <c r="CM443" s="30"/>
      <c r="CN443" s="30"/>
      <c r="CO443" s="30"/>
      <c r="CP443" s="30"/>
      <c r="CQ443" s="30"/>
      <c r="CR443" s="30"/>
      <c r="CS443" s="30"/>
      <c r="CT443" s="30"/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</row>
    <row r="444" spans="1:109" ht="25.5" x14ac:dyDescent="0.2">
      <c r="A444" s="29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29"/>
      <c r="Y444" s="29"/>
      <c r="Z444" s="38" t="s">
        <v>1710</v>
      </c>
      <c r="AA444" s="38" t="s">
        <v>1711</v>
      </c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  <c r="CH444" s="30"/>
      <c r="CI444" s="30"/>
      <c r="CJ444" s="30"/>
      <c r="CK444" s="30"/>
      <c r="CL444" s="30"/>
      <c r="CM444" s="30"/>
      <c r="CN444" s="30"/>
      <c r="CO444" s="30"/>
      <c r="CP444" s="30"/>
      <c r="CQ444" s="30"/>
      <c r="CR444" s="30"/>
      <c r="CS444" s="30"/>
      <c r="CT444" s="30"/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</row>
    <row r="445" spans="1:109" ht="38.25" x14ac:dyDescent="0.2">
      <c r="A445" s="29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29"/>
      <c r="Y445" s="29"/>
      <c r="Z445" s="38" t="s">
        <v>1712</v>
      </c>
      <c r="AA445" s="38" t="s">
        <v>1713</v>
      </c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  <c r="CH445" s="30"/>
      <c r="CI445" s="30"/>
      <c r="CJ445" s="30"/>
      <c r="CK445" s="30"/>
      <c r="CL445" s="30"/>
      <c r="CM445" s="30"/>
      <c r="CN445" s="30"/>
      <c r="CO445" s="30"/>
      <c r="CP445" s="30"/>
      <c r="CQ445" s="30"/>
      <c r="CR445" s="30"/>
      <c r="CS445" s="30"/>
      <c r="CT445" s="30"/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</row>
    <row r="446" spans="1:109" ht="25.5" x14ac:dyDescent="0.2">
      <c r="A446" s="29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29"/>
      <c r="Y446" s="29"/>
      <c r="Z446" s="38" t="s">
        <v>1714</v>
      </c>
      <c r="AA446" s="38" t="s">
        <v>1715</v>
      </c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  <c r="CH446" s="30"/>
      <c r="CI446" s="30"/>
      <c r="CJ446" s="30"/>
      <c r="CK446" s="30"/>
      <c r="CL446" s="30"/>
      <c r="CM446" s="30"/>
      <c r="CN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</row>
    <row r="447" spans="1:109" ht="25.5" x14ac:dyDescent="0.2">
      <c r="A447" s="29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29"/>
      <c r="Y447" s="29"/>
      <c r="Z447" s="38" t="s">
        <v>1716</v>
      </c>
      <c r="AA447" s="38" t="s">
        <v>1717</v>
      </c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</row>
    <row r="448" spans="1:109" ht="25.5" x14ac:dyDescent="0.2">
      <c r="A448" s="29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29"/>
      <c r="Y448" s="29"/>
      <c r="Z448" s="38" t="s">
        <v>1718</v>
      </c>
      <c r="AA448" s="38" t="s">
        <v>1719</v>
      </c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</row>
    <row r="449" spans="1:109" ht="63.75" x14ac:dyDescent="0.2">
      <c r="A449" s="29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29"/>
      <c r="Y449" s="29"/>
      <c r="Z449" s="38" t="s">
        <v>1720</v>
      </c>
      <c r="AA449" s="38" t="s">
        <v>1721</v>
      </c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</row>
    <row r="450" spans="1:109" ht="25.5" x14ac:dyDescent="0.2">
      <c r="A450" s="29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29"/>
      <c r="Y450" s="29"/>
      <c r="Z450" s="38" t="s">
        <v>1722</v>
      </c>
      <c r="AA450" s="38" t="s">
        <v>1723</v>
      </c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</row>
    <row r="451" spans="1:109" ht="51" x14ac:dyDescent="0.2">
      <c r="A451" s="29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29"/>
      <c r="Y451" s="29"/>
      <c r="Z451" s="38" t="s">
        <v>1724</v>
      </c>
      <c r="AA451" s="38" t="s">
        <v>1725</v>
      </c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</row>
    <row r="452" spans="1:109" ht="63.75" x14ac:dyDescent="0.2">
      <c r="A452" s="29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29"/>
      <c r="Y452" s="29"/>
      <c r="Z452" s="38" t="s">
        <v>1726</v>
      </c>
      <c r="AA452" s="38" t="s">
        <v>1727</v>
      </c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</row>
    <row r="453" spans="1:109" ht="25.5" x14ac:dyDescent="0.2">
      <c r="A453" s="29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29"/>
      <c r="Y453" s="29"/>
      <c r="Z453" s="38" t="s">
        <v>1728</v>
      </c>
      <c r="AA453" s="38" t="s">
        <v>1729</v>
      </c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</row>
    <row r="454" spans="1:109" ht="51" x14ac:dyDescent="0.2">
      <c r="A454" s="29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29"/>
      <c r="Y454" s="29"/>
      <c r="Z454" s="38" t="s">
        <v>1730</v>
      </c>
      <c r="AA454" s="38" t="s">
        <v>1731</v>
      </c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</row>
    <row r="455" spans="1:109" ht="89.25" x14ac:dyDescent="0.2">
      <c r="A455" s="29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29"/>
      <c r="Y455" s="29"/>
      <c r="Z455" s="38" t="s">
        <v>1732</v>
      </c>
      <c r="AA455" s="38" t="s">
        <v>1733</v>
      </c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</row>
    <row r="456" spans="1:109" x14ac:dyDescent="0.2">
      <c r="A456" s="29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29"/>
      <c r="Y456" s="29"/>
      <c r="Z456" s="38" t="s">
        <v>1734</v>
      </c>
      <c r="AA456" s="38" t="s">
        <v>1735</v>
      </c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</row>
    <row r="457" spans="1:109" ht="51" x14ac:dyDescent="0.2">
      <c r="A457" s="29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29"/>
      <c r="Y457" s="29"/>
      <c r="Z457" s="38" t="s">
        <v>1736</v>
      </c>
      <c r="AA457" s="38" t="s">
        <v>1737</v>
      </c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</row>
    <row r="458" spans="1:109" ht="51" x14ac:dyDescent="0.2">
      <c r="A458" s="29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29"/>
      <c r="Y458" s="29"/>
      <c r="Z458" s="38" t="s">
        <v>1738</v>
      </c>
      <c r="AA458" s="38" t="s">
        <v>1739</v>
      </c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</row>
    <row r="459" spans="1:109" ht="51" x14ac:dyDescent="0.2">
      <c r="A459" s="29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29"/>
      <c r="Y459" s="29"/>
      <c r="Z459" s="38" t="s">
        <v>1740</v>
      </c>
      <c r="AA459" s="38" t="s">
        <v>1741</v>
      </c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</row>
    <row r="460" spans="1:109" x14ac:dyDescent="0.2">
      <c r="A460" s="29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29"/>
      <c r="Y460" s="29"/>
      <c r="Z460" s="38" t="s">
        <v>1742</v>
      </c>
      <c r="AA460" s="38" t="s">
        <v>1743</v>
      </c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</row>
    <row r="461" spans="1:109" x14ac:dyDescent="0.2">
      <c r="A461" s="29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29"/>
      <c r="Y461" s="29"/>
      <c r="Z461" s="38" t="s">
        <v>1744</v>
      </c>
      <c r="AA461" s="38" t="s">
        <v>1745</v>
      </c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</row>
    <row r="462" spans="1:109" ht="51" x14ac:dyDescent="0.2">
      <c r="A462" s="29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29"/>
      <c r="Y462" s="29"/>
      <c r="Z462" s="38" t="s">
        <v>1746</v>
      </c>
      <c r="AA462" s="38" t="s">
        <v>1747</v>
      </c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</row>
    <row r="463" spans="1:109" ht="76.5" x14ac:dyDescent="0.2">
      <c r="A463" s="29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29"/>
      <c r="Y463" s="29"/>
      <c r="Z463" s="38" t="s">
        <v>1748</v>
      </c>
      <c r="AA463" s="38" t="s">
        <v>1749</v>
      </c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</row>
    <row r="464" spans="1:109" ht="51" x14ac:dyDescent="0.2">
      <c r="A464" s="29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29"/>
      <c r="Y464" s="29"/>
      <c r="Z464" s="38" t="s">
        <v>1750</v>
      </c>
      <c r="AA464" s="38" t="s">
        <v>1751</v>
      </c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</row>
    <row r="465" spans="1:109" ht="51" x14ac:dyDescent="0.2">
      <c r="A465" s="29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29"/>
      <c r="Y465" s="29"/>
      <c r="Z465" s="38" t="s">
        <v>1752</v>
      </c>
      <c r="AA465" s="38" t="s">
        <v>1753</v>
      </c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</row>
    <row r="466" spans="1:109" ht="38.25" x14ac:dyDescent="0.2">
      <c r="A466" s="29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29"/>
      <c r="Y466" s="29"/>
      <c r="Z466" s="38" t="s">
        <v>1754</v>
      </c>
      <c r="AA466" s="38" t="s">
        <v>1755</v>
      </c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</row>
    <row r="467" spans="1:109" ht="38.25" x14ac:dyDescent="0.2">
      <c r="A467" s="29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29"/>
      <c r="Y467" s="29"/>
      <c r="Z467" s="38" t="s">
        <v>1756</v>
      </c>
      <c r="AA467" s="38" t="s">
        <v>1757</v>
      </c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</row>
    <row r="468" spans="1:109" ht="38.25" x14ac:dyDescent="0.2">
      <c r="A468" s="29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29"/>
      <c r="Y468" s="29"/>
      <c r="Z468" s="38" t="s">
        <v>1758</v>
      </c>
      <c r="AA468" s="38" t="s">
        <v>1759</v>
      </c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</row>
    <row r="469" spans="1:109" ht="51" x14ac:dyDescent="0.2">
      <c r="A469" s="29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29"/>
      <c r="Y469" s="29"/>
      <c r="Z469" s="38" t="s">
        <v>1760</v>
      </c>
      <c r="AA469" s="38" t="s">
        <v>1761</v>
      </c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</row>
    <row r="470" spans="1:109" x14ac:dyDescent="0.2">
      <c r="A470" s="29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29"/>
      <c r="Y470" s="29"/>
      <c r="Z470" s="38" t="s">
        <v>1762</v>
      </c>
      <c r="AA470" s="38" t="s">
        <v>1763</v>
      </c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</row>
    <row r="471" spans="1:109" ht="51" x14ac:dyDescent="0.2">
      <c r="A471" s="29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29"/>
      <c r="Y471" s="29"/>
      <c r="Z471" s="38" t="s">
        <v>1764</v>
      </c>
      <c r="AA471" s="38" t="s">
        <v>1765</v>
      </c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</row>
    <row r="472" spans="1:109" ht="25.5" x14ac:dyDescent="0.2">
      <c r="A472" s="29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29"/>
      <c r="Y472" s="29"/>
      <c r="Z472" s="38" t="s">
        <v>1766</v>
      </c>
      <c r="AA472" s="38" t="s">
        <v>1767</v>
      </c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</row>
    <row r="473" spans="1:109" ht="63.75" x14ac:dyDescent="0.2">
      <c r="A473" s="29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29"/>
      <c r="Y473" s="29"/>
      <c r="Z473" s="38" t="s">
        <v>1768</v>
      </c>
      <c r="AA473" s="38" t="s">
        <v>1769</v>
      </c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</row>
    <row r="474" spans="1:109" ht="25.5" x14ac:dyDescent="0.2">
      <c r="A474" s="29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29"/>
      <c r="Y474" s="29"/>
      <c r="Z474" s="38" t="s">
        <v>1770</v>
      </c>
      <c r="AA474" s="38" t="s">
        <v>1771</v>
      </c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</row>
    <row r="475" spans="1:109" ht="25.5" x14ac:dyDescent="0.2">
      <c r="A475" s="29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29"/>
      <c r="Y475" s="29"/>
      <c r="Z475" s="38" t="s">
        <v>1772</v>
      </c>
      <c r="AA475" s="38" t="s">
        <v>1773</v>
      </c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</row>
    <row r="476" spans="1:109" ht="76.5" x14ac:dyDescent="0.2">
      <c r="A476" s="29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29"/>
      <c r="Y476" s="29"/>
      <c r="Z476" s="38" t="s">
        <v>1774</v>
      </c>
      <c r="AA476" s="38" t="s">
        <v>1775</v>
      </c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</row>
    <row r="477" spans="1:109" ht="89.25" x14ac:dyDescent="0.2">
      <c r="A477" s="29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29"/>
      <c r="Y477" s="29"/>
      <c r="Z477" s="38" t="s">
        <v>1776</v>
      </c>
      <c r="AA477" s="38" t="s">
        <v>1777</v>
      </c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</row>
    <row r="478" spans="1:109" x14ac:dyDescent="0.2">
      <c r="A478" s="29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29"/>
      <c r="Y478" s="29"/>
      <c r="Z478" s="38" t="s">
        <v>1778</v>
      </c>
      <c r="AA478" s="38" t="s">
        <v>1779</v>
      </c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</row>
    <row r="479" spans="1:109" ht="76.5" x14ac:dyDescent="0.2">
      <c r="A479" s="29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29"/>
      <c r="Y479" s="29"/>
      <c r="Z479" s="38" t="s">
        <v>1780</v>
      </c>
      <c r="AA479" s="38" t="s">
        <v>1781</v>
      </c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</row>
    <row r="480" spans="1:109" ht="38.25" x14ac:dyDescent="0.2">
      <c r="A480" s="29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29"/>
      <c r="Y480" s="29"/>
      <c r="Z480" s="38" t="s">
        <v>1782</v>
      </c>
      <c r="AA480" s="38" t="s">
        <v>1783</v>
      </c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</row>
    <row r="481" spans="1:109" x14ac:dyDescent="0.2">
      <c r="A481" s="29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29"/>
      <c r="Y481" s="29"/>
      <c r="Z481" s="38" t="s">
        <v>1784</v>
      </c>
      <c r="AA481" s="38" t="s">
        <v>1785</v>
      </c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</row>
    <row r="482" spans="1:109" ht="38.25" x14ac:dyDescent="0.2">
      <c r="A482" s="29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29"/>
      <c r="Y482" s="29"/>
      <c r="Z482" s="38" t="s">
        <v>1786</v>
      </c>
      <c r="AA482" s="38" t="s">
        <v>1787</v>
      </c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</row>
    <row r="483" spans="1:109" ht="51" x14ac:dyDescent="0.2">
      <c r="A483" s="29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29"/>
      <c r="Y483" s="29"/>
      <c r="Z483" s="38" t="s">
        <v>1788</v>
      </c>
      <c r="AA483" s="38" t="s">
        <v>1789</v>
      </c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</row>
    <row r="484" spans="1:109" ht="25.5" x14ac:dyDescent="0.2">
      <c r="A484" s="29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29"/>
      <c r="Y484" s="29"/>
      <c r="Z484" s="38" t="s">
        <v>1790</v>
      </c>
      <c r="AA484" s="38" t="s">
        <v>1791</v>
      </c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</row>
    <row r="485" spans="1:109" ht="51" x14ac:dyDescent="0.2">
      <c r="A485" s="29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29"/>
      <c r="Y485" s="29"/>
      <c r="Z485" s="38" t="s">
        <v>1792</v>
      </c>
      <c r="AA485" s="38" t="s">
        <v>1793</v>
      </c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</row>
    <row r="486" spans="1:109" x14ac:dyDescent="0.2">
      <c r="A486" s="29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</row>
    <row r="487" spans="1:109" x14ac:dyDescent="0.2">
      <c r="A487" s="29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</row>
    <row r="488" spans="1:109" x14ac:dyDescent="0.2">
      <c r="A488" s="29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</row>
    <row r="489" spans="1:109" x14ac:dyDescent="0.2">
      <c r="A489" s="29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</row>
    <row r="490" spans="1:109" x14ac:dyDescent="0.2">
      <c r="A490" s="29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</row>
    <row r="491" spans="1:109" x14ac:dyDescent="0.2">
      <c r="A491" s="29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</row>
    <row r="492" spans="1:109" x14ac:dyDescent="0.2">
      <c r="A492" s="29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</row>
    <row r="493" spans="1:109" x14ac:dyDescent="0.2">
      <c r="A493" s="29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</row>
    <row r="494" spans="1:109" x14ac:dyDescent="0.2">
      <c r="A494" s="29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</row>
    <row r="495" spans="1:109" x14ac:dyDescent="0.2">
      <c r="A495" s="29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</row>
    <row r="496" spans="1:109" x14ac:dyDescent="0.2">
      <c r="A496" s="29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</row>
    <row r="497" spans="1:109" x14ac:dyDescent="0.2">
      <c r="A497" s="29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</row>
    <row r="498" spans="1:109" x14ac:dyDescent="0.2">
      <c r="A498" s="29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</row>
    <row r="499" spans="1:109" x14ac:dyDescent="0.2">
      <c r="A499" s="29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</row>
    <row r="500" spans="1:109" x14ac:dyDescent="0.2">
      <c r="A500" s="29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</row>
    <row r="501" spans="1:109" x14ac:dyDescent="0.2">
      <c r="A501" s="29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</row>
    <row r="502" spans="1:109" x14ac:dyDescent="0.2">
      <c r="A502" s="29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</row>
    <row r="503" spans="1:109" x14ac:dyDescent="0.2">
      <c r="A503" s="29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</row>
    <row r="504" spans="1:109" x14ac:dyDescent="0.2">
      <c r="A504" s="29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</row>
    <row r="505" spans="1:109" x14ac:dyDescent="0.2">
      <c r="A505" s="29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</row>
    <row r="506" spans="1:109" x14ac:dyDescent="0.2">
      <c r="A506" s="29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</row>
    <row r="507" spans="1:109" x14ac:dyDescent="0.2">
      <c r="A507" s="29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</row>
    <row r="508" spans="1:109" x14ac:dyDescent="0.2">
      <c r="A508" s="29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</row>
    <row r="509" spans="1:109" x14ac:dyDescent="0.2">
      <c r="A509" s="29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</row>
    <row r="510" spans="1:109" x14ac:dyDescent="0.2">
      <c r="A510" s="29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</row>
    <row r="511" spans="1:109" x14ac:dyDescent="0.2">
      <c r="A511" s="29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</row>
    <row r="512" spans="1:109" x14ac:dyDescent="0.2">
      <c r="A512" s="29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</row>
    <row r="513" spans="1:109" x14ac:dyDescent="0.2">
      <c r="A513" s="29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</row>
    <row r="514" spans="1:109" x14ac:dyDescent="0.2">
      <c r="A514" s="29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</row>
    <row r="515" spans="1:109" x14ac:dyDescent="0.2">
      <c r="A515" s="29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</row>
    <row r="516" spans="1:109" x14ac:dyDescent="0.2">
      <c r="A516" s="29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</row>
    <row r="517" spans="1:109" x14ac:dyDescent="0.2">
      <c r="A517" s="29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</row>
    <row r="518" spans="1:109" x14ac:dyDescent="0.2">
      <c r="A518" s="29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</row>
    <row r="519" spans="1:109" x14ac:dyDescent="0.2">
      <c r="A519" s="29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</row>
    <row r="520" spans="1:109" x14ac:dyDescent="0.2">
      <c r="A520" s="29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</row>
    <row r="521" spans="1:109" x14ac:dyDescent="0.2">
      <c r="A521" s="29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</row>
    <row r="522" spans="1:109" x14ac:dyDescent="0.2">
      <c r="A522" s="29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</row>
    <row r="523" spans="1:109" x14ac:dyDescent="0.2">
      <c r="A523" s="29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</row>
    <row r="524" spans="1:109" x14ac:dyDescent="0.2">
      <c r="A524" s="29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</row>
    <row r="525" spans="1:109" x14ac:dyDescent="0.2">
      <c r="A525" s="29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</row>
    <row r="526" spans="1:109" x14ac:dyDescent="0.2">
      <c r="A526" s="29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</row>
    <row r="527" spans="1:109" x14ac:dyDescent="0.2">
      <c r="A527" s="29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</row>
    <row r="528" spans="1:109" x14ac:dyDescent="0.2">
      <c r="A528" s="29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</row>
    <row r="529" spans="1:109" x14ac:dyDescent="0.2">
      <c r="A529" s="29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</row>
    <row r="530" spans="1:109" x14ac:dyDescent="0.2">
      <c r="A530" s="29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</row>
    <row r="531" spans="1:109" x14ac:dyDescent="0.2">
      <c r="A531" s="29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</row>
    <row r="532" spans="1:109" x14ac:dyDescent="0.2">
      <c r="A532" s="29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</row>
    <row r="533" spans="1:109" x14ac:dyDescent="0.2">
      <c r="A533" s="29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</row>
    <row r="534" spans="1:109" x14ac:dyDescent="0.2">
      <c r="A534" s="29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</row>
    <row r="535" spans="1:109" x14ac:dyDescent="0.2">
      <c r="A535" s="29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</row>
    <row r="536" spans="1:109" x14ac:dyDescent="0.2">
      <c r="A536" s="29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</row>
    <row r="537" spans="1:109" x14ac:dyDescent="0.2">
      <c r="A537" s="29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</row>
    <row r="538" spans="1:109" x14ac:dyDescent="0.2">
      <c r="A538" s="29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</row>
    <row r="539" spans="1:109" x14ac:dyDescent="0.2">
      <c r="A539" s="29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</row>
    <row r="540" spans="1:109" x14ac:dyDescent="0.2">
      <c r="A540" s="29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</row>
    <row r="541" spans="1:109" x14ac:dyDescent="0.2">
      <c r="A541" s="29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</row>
    <row r="542" spans="1:109" x14ac:dyDescent="0.2">
      <c r="A542" s="29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</row>
    <row r="543" spans="1:109" x14ac:dyDescent="0.2">
      <c r="A543" s="29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</row>
    <row r="544" spans="1:109" x14ac:dyDescent="0.2">
      <c r="A544" s="29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</row>
    <row r="545" spans="1:109" x14ac:dyDescent="0.2">
      <c r="A545" s="29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</row>
    <row r="546" spans="1:109" x14ac:dyDescent="0.2">
      <c r="A546" s="29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</row>
    <row r="547" spans="1:109" x14ac:dyDescent="0.2">
      <c r="A547" s="29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</row>
    <row r="548" spans="1:109" x14ac:dyDescent="0.2">
      <c r="A548" s="29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</row>
    <row r="549" spans="1:109" x14ac:dyDescent="0.2">
      <c r="A549" s="29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</row>
    <row r="550" spans="1:109" x14ac:dyDescent="0.2">
      <c r="A550" s="29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</row>
    <row r="551" spans="1:109" x14ac:dyDescent="0.2">
      <c r="A551" s="29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</row>
    <row r="552" spans="1:109" x14ac:dyDescent="0.2">
      <c r="A552" s="29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</row>
    <row r="553" spans="1:109" x14ac:dyDescent="0.2">
      <c r="A553" s="29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</row>
    <row r="554" spans="1:109" x14ac:dyDescent="0.2">
      <c r="A554" s="29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</row>
    <row r="555" spans="1:109" x14ac:dyDescent="0.2">
      <c r="A555" s="29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</row>
    <row r="556" spans="1:109" x14ac:dyDescent="0.2">
      <c r="A556" s="29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</row>
    <row r="557" spans="1:109" x14ac:dyDescent="0.2">
      <c r="A557" s="29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</row>
    <row r="558" spans="1:109" x14ac:dyDescent="0.2">
      <c r="A558" s="29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</row>
    <row r="559" spans="1:109" x14ac:dyDescent="0.2">
      <c r="A559" s="29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</row>
    <row r="560" spans="1:109" x14ac:dyDescent="0.2">
      <c r="A560" s="29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</row>
    <row r="561" spans="1:109" x14ac:dyDescent="0.2">
      <c r="A561" s="29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</row>
    <row r="562" spans="1:109" x14ac:dyDescent="0.2">
      <c r="A562" s="29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</row>
    <row r="563" spans="1:109" x14ac:dyDescent="0.2">
      <c r="A563" s="29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</row>
    <row r="564" spans="1:109" x14ac:dyDescent="0.2">
      <c r="A564" s="29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</row>
    <row r="565" spans="1:109" x14ac:dyDescent="0.2">
      <c r="A565" s="29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</row>
    <row r="566" spans="1:109" x14ac:dyDescent="0.2">
      <c r="A566" s="29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</row>
    <row r="567" spans="1:109" x14ac:dyDescent="0.2">
      <c r="A567" s="29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</row>
    <row r="568" spans="1:109" x14ac:dyDescent="0.2">
      <c r="A568" s="29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</row>
    <row r="569" spans="1:109" x14ac:dyDescent="0.2">
      <c r="A569" s="29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</row>
    <row r="570" spans="1:109" x14ac:dyDescent="0.2">
      <c r="A570" s="29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</row>
    <row r="571" spans="1:109" x14ac:dyDescent="0.2">
      <c r="A571" s="29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</row>
    <row r="572" spans="1:109" x14ac:dyDescent="0.2">
      <c r="A572" s="29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</row>
    <row r="573" spans="1:109" x14ac:dyDescent="0.2">
      <c r="A573" s="29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</row>
    <row r="574" spans="1:109" x14ac:dyDescent="0.2">
      <c r="A574" s="29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</row>
    <row r="575" spans="1:109" x14ac:dyDescent="0.2">
      <c r="A575" s="29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</row>
    <row r="576" spans="1:109" x14ac:dyDescent="0.2">
      <c r="A576" s="29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</row>
    <row r="577" spans="1:109" x14ac:dyDescent="0.2">
      <c r="A577" s="29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</row>
    <row r="578" spans="1:109" x14ac:dyDescent="0.2">
      <c r="A578" s="29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</row>
    <row r="579" spans="1:109" x14ac:dyDescent="0.2">
      <c r="A579" s="29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</row>
    <row r="580" spans="1:109" x14ac:dyDescent="0.2">
      <c r="A580" s="29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</row>
    <row r="581" spans="1:109" x14ac:dyDescent="0.2">
      <c r="A581" s="29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</row>
    <row r="582" spans="1:109" x14ac:dyDescent="0.2">
      <c r="A582" s="29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</row>
    <row r="583" spans="1:109" x14ac:dyDescent="0.2">
      <c r="A583" s="29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</row>
    <row r="584" spans="1:109" x14ac:dyDescent="0.2">
      <c r="A584" s="29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</row>
    <row r="585" spans="1:109" x14ac:dyDescent="0.2">
      <c r="A585" s="29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</row>
    <row r="586" spans="1:109" x14ac:dyDescent="0.2">
      <c r="A586" s="29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</row>
    <row r="587" spans="1:109" x14ac:dyDescent="0.2">
      <c r="A587" s="29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</row>
    <row r="588" spans="1:109" x14ac:dyDescent="0.2">
      <c r="A588" s="29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</row>
    <row r="589" spans="1:109" x14ac:dyDescent="0.2">
      <c r="A589" s="29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</row>
    <row r="590" spans="1:109" x14ac:dyDescent="0.2">
      <c r="A590" s="29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</row>
    <row r="591" spans="1:109" x14ac:dyDescent="0.2">
      <c r="A591" s="29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</row>
    <row r="592" spans="1:109" x14ac:dyDescent="0.2">
      <c r="A592" s="29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</row>
    <row r="593" spans="1:109" x14ac:dyDescent="0.2">
      <c r="A593" s="29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</row>
    <row r="594" spans="1:109" x14ac:dyDescent="0.2">
      <c r="A594" s="29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</row>
    <row r="595" spans="1:109" x14ac:dyDescent="0.2">
      <c r="A595" s="29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</row>
    <row r="596" spans="1:109" x14ac:dyDescent="0.2">
      <c r="A596" s="29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</row>
    <row r="597" spans="1:109" x14ac:dyDescent="0.2">
      <c r="A597" s="29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</row>
    <row r="598" spans="1:109" x14ac:dyDescent="0.2">
      <c r="A598" s="29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</row>
    <row r="599" spans="1:109" x14ac:dyDescent="0.2">
      <c r="A599" s="29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</row>
    <row r="600" spans="1:109" x14ac:dyDescent="0.2">
      <c r="A600" s="29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</row>
    <row r="601" spans="1:109" x14ac:dyDescent="0.2">
      <c r="A601" s="29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</row>
    <row r="602" spans="1:109" x14ac:dyDescent="0.2">
      <c r="A602" s="29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</row>
    <row r="603" spans="1:109" x14ac:dyDescent="0.2">
      <c r="A603" s="29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</row>
    <row r="604" spans="1:109" x14ac:dyDescent="0.2">
      <c r="A604" s="29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</row>
    <row r="605" spans="1:109" x14ac:dyDescent="0.2">
      <c r="A605" s="29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</row>
    <row r="606" spans="1:109" x14ac:dyDescent="0.2">
      <c r="A606" s="29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</row>
    <row r="607" spans="1:109" x14ac:dyDescent="0.2">
      <c r="A607" s="29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</row>
    <row r="608" spans="1:109" x14ac:dyDescent="0.2">
      <c r="A608" s="29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</row>
    <row r="609" spans="1:109" x14ac:dyDescent="0.2">
      <c r="A609" s="29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</row>
    <row r="610" spans="1:109" x14ac:dyDescent="0.2">
      <c r="A610" s="29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</row>
    <row r="611" spans="1:109" x14ac:dyDescent="0.2">
      <c r="A611" s="29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</row>
    <row r="612" spans="1:109" x14ac:dyDescent="0.2">
      <c r="A612" s="29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</row>
    <row r="613" spans="1:109" x14ac:dyDescent="0.2">
      <c r="A613" s="29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</row>
    <row r="614" spans="1:109" x14ac:dyDescent="0.2">
      <c r="A614" s="29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</row>
    <row r="615" spans="1:109" x14ac:dyDescent="0.2">
      <c r="A615" s="29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</row>
    <row r="616" spans="1:109" x14ac:dyDescent="0.2">
      <c r="A616" s="29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</row>
    <row r="617" spans="1:109" x14ac:dyDescent="0.2">
      <c r="A617" s="29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</row>
    <row r="618" spans="1:109" x14ac:dyDescent="0.2">
      <c r="A618" s="29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</row>
    <row r="619" spans="1:109" x14ac:dyDescent="0.2">
      <c r="A619" s="29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</row>
    <row r="620" spans="1:109" x14ac:dyDescent="0.2">
      <c r="A620" s="29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</row>
    <row r="621" spans="1:109" x14ac:dyDescent="0.2">
      <c r="A621" s="29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</row>
    <row r="622" spans="1:109" x14ac:dyDescent="0.2">
      <c r="A622" s="29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</row>
    <row r="623" spans="1:109" x14ac:dyDescent="0.2">
      <c r="A623" s="29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</row>
    <row r="624" spans="1:109" x14ac:dyDescent="0.2">
      <c r="A624" s="29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</row>
    <row r="625" spans="1:109" x14ac:dyDescent="0.2">
      <c r="A625" s="29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</row>
    <row r="626" spans="1:109" x14ac:dyDescent="0.2">
      <c r="A626" s="29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</row>
    <row r="627" spans="1:109" x14ac:dyDescent="0.2">
      <c r="A627" s="29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</row>
    <row r="628" spans="1:109" x14ac:dyDescent="0.2">
      <c r="A628" s="29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</row>
    <row r="629" spans="1:109" x14ac:dyDescent="0.2">
      <c r="A629" s="29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</row>
    <row r="630" spans="1:109" x14ac:dyDescent="0.2">
      <c r="A630" s="29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</row>
    <row r="631" spans="1:109" x14ac:dyDescent="0.2">
      <c r="A631" s="29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</row>
    <row r="632" spans="1:109" x14ac:dyDescent="0.2">
      <c r="A632" s="29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</row>
    <row r="633" spans="1:109" x14ac:dyDescent="0.2">
      <c r="A633" s="29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</row>
    <row r="634" spans="1:109" x14ac:dyDescent="0.2">
      <c r="A634" s="29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</row>
    <row r="635" spans="1:109" x14ac:dyDescent="0.2">
      <c r="A635" s="29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</row>
    <row r="636" spans="1:109" x14ac:dyDescent="0.2">
      <c r="A636" s="29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</row>
    <row r="637" spans="1:109" x14ac:dyDescent="0.2">
      <c r="A637" s="29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</row>
    <row r="638" spans="1:109" x14ac:dyDescent="0.2">
      <c r="A638" s="29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</row>
    <row r="639" spans="1:109" x14ac:dyDescent="0.2">
      <c r="A639" s="29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</row>
    <row r="640" spans="1:109" x14ac:dyDescent="0.2">
      <c r="A640" s="29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</row>
    <row r="641" spans="1:109" x14ac:dyDescent="0.2">
      <c r="A641" s="29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</row>
    <row r="642" spans="1:109" x14ac:dyDescent="0.2">
      <c r="A642" s="29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</row>
    <row r="643" spans="1:109" x14ac:dyDescent="0.2">
      <c r="A643" s="29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</row>
    <row r="644" spans="1:109" x14ac:dyDescent="0.2">
      <c r="A644" s="29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</row>
    <row r="645" spans="1:109" x14ac:dyDescent="0.2">
      <c r="A645" s="29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</row>
    <row r="646" spans="1:109" x14ac:dyDescent="0.2">
      <c r="A646" s="29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</row>
    <row r="647" spans="1:109" x14ac:dyDescent="0.2">
      <c r="A647" s="29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</row>
    <row r="648" spans="1:109" x14ac:dyDescent="0.2">
      <c r="A648" s="29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</row>
    <row r="649" spans="1:109" x14ac:dyDescent="0.2">
      <c r="A649" s="29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</row>
    <row r="650" spans="1:109" x14ac:dyDescent="0.2">
      <c r="A650" s="29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</row>
    <row r="651" spans="1:109" x14ac:dyDescent="0.2">
      <c r="A651" s="29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</row>
    <row r="652" spans="1:109" x14ac:dyDescent="0.2">
      <c r="A652" s="29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</row>
    <row r="653" spans="1:109" x14ac:dyDescent="0.2">
      <c r="A653" s="29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</row>
    <row r="654" spans="1:109" x14ac:dyDescent="0.2">
      <c r="A654" s="29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</row>
    <row r="655" spans="1:109" x14ac:dyDescent="0.2">
      <c r="A655" s="29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</row>
    <row r="656" spans="1:109" x14ac:dyDescent="0.2">
      <c r="A656" s="29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</row>
    <row r="657" spans="1:109" x14ac:dyDescent="0.2">
      <c r="A657" s="29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</row>
    <row r="658" spans="1:109" x14ac:dyDescent="0.2">
      <c r="A658" s="29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</row>
    <row r="659" spans="1:109" x14ac:dyDescent="0.2">
      <c r="A659" s="29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</row>
    <row r="660" spans="1:109" x14ac:dyDescent="0.2">
      <c r="A660" s="29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</row>
    <row r="661" spans="1:109" x14ac:dyDescent="0.2">
      <c r="A661" s="29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</row>
    <row r="662" spans="1:109" x14ac:dyDescent="0.2">
      <c r="A662" s="29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</row>
    <row r="663" spans="1:109" x14ac:dyDescent="0.2">
      <c r="A663" s="29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</row>
    <row r="664" spans="1:109" x14ac:dyDescent="0.2">
      <c r="A664" s="29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</row>
    <row r="665" spans="1:109" x14ac:dyDescent="0.2">
      <c r="A665" s="29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</row>
    <row r="666" spans="1:109" x14ac:dyDescent="0.2">
      <c r="A666" s="29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</row>
    <row r="667" spans="1:109" x14ac:dyDescent="0.2">
      <c r="A667" s="29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</row>
    <row r="668" spans="1:109" x14ac:dyDescent="0.2">
      <c r="A668" s="29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</row>
    <row r="669" spans="1:109" x14ac:dyDescent="0.2">
      <c r="A669" s="29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</row>
    <row r="670" spans="1:109" x14ac:dyDescent="0.2">
      <c r="A670" s="29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</row>
    <row r="671" spans="1:109" x14ac:dyDescent="0.2">
      <c r="A671" s="29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</row>
    <row r="672" spans="1:109" x14ac:dyDescent="0.2">
      <c r="A672" s="29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</row>
    <row r="673" spans="1:109" x14ac:dyDescent="0.2">
      <c r="A673" s="29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</row>
    <row r="674" spans="1:109" x14ac:dyDescent="0.2">
      <c r="A674" s="29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</row>
    <row r="675" spans="1:109" x14ac:dyDescent="0.2">
      <c r="A675" s="29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</row>
    <row r="676" spans="1:109" x14ac:dyDescent="0.2">
      <c r="A676" s="29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</row>
    <row r="677" spans="1:109" x14ac:dyDescent="0.2">
      <c r="A677" s="29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</row>
    <row r="678" spans="1:109" x14ac:dyDescent="0.2">
      <c r="A678" s="29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</row>
    <row r="679" spans="1:109" x14ac:dyDescent="0.2">
      <c r="A679" s="29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</row>
    <row r="680" spans="1:109" x14ac:dyDescent="0.2">
      <c r="A680" s="29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</row>
    <row r="681" spans="1:109" x14ac:dyDescent="0.2">
      <c r="A681" s="29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</row>
    <row r="682" spans="1:109" x14ac:dyDescent="0.2">
      <c r="A682" s="29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</row>
    <row r="683" spans="1:109" x14ac:dyDescent="0.2">
      <c r="A683" s="29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</row>
    <row r="684" spans="1:109" x14ac:dyDescent="0.2">
      <c r="A684" s="29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</row>
    <row r="685" spans="1:109" x14ac:dyDescent="0.2">
      <c r="A685" s="29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</row>
    <row r="686" spans="1:109" x14ac:dyDescent="0.2">
      <c r="A686" s="29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</row>
    <row r="687" spans="1:109" x14ac:dyDescent="0.2">
      <c r="A687" s="29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</row>
    <row r="688" spans="1:109" x14ac:dyDescent="0.2">
      <c r="A688" s="29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</row>
    <row r="689" spans="1:109" x14ac:dyDescent="0.2">
      <c r="A689" s="29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</row>
    <row r="690" spans="1:109" x14ac:dyDescent="0.2">
      <c r="A690" s="29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</row>
    <row r="691" spans="1:109" x14ac:dyDescent="0.2">
      <c r="A691" s="29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</row>
    <row r="692" spans="1:109" x14ac:dyDescent="0.2">
      <c r="A692" s="29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</row>
    <row r="693" spans="1:109" x14ac:dyDescent="0.2">
      <c r="A693" s="29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</row>
    <row r="694" spans="1:109" x14ac:dyDescent="0.2">
      <c r="A694" s="29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</row>
    <row r="695" spans="1:109" x14ac:dyDescent="0.2">
      <c r="A695" s="29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</row>
    <row r="696" spans="1:109" x14ac:dyDescent="0.2">
      <c r="A696" s="29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</row>
    <row r="697" spans="1:109" x14ac:dyDescent="0.2">
      <c r="A697" s="29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</row>
    <row r="698" spans="1:109" x14ac:dyDescent="0.2">
      <c r="A698" s="29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</row>
    <row r="699" spans="1:109" x14ac:dyDescent="0.2">
      <c r="A699" s="29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</row>
    <row r="700" spans="1:109" x14ac:dyDescent="0.2">
      <c r="A700" s="29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</row>
    <row r="701" spans="1:109" x14ac:dyDescent="0.2">
      <c r="A701" s="29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</row>
    <row r="702" spans="1:109" x14ac:dyDescent="0.2">
      <c r="A702" s="29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</row>
    <row r="703" spans="1:109" x14ac:dyDescent="0.2">
      <c r="A703" s="29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</row>
    <row r="704" spans="1:109" x14ac:dyDescent="0.2">
      <c r="A704" s="29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</row>
    <row r="705" spans="1:109" x14ac:dyDescent="0.2">
      <c r="A705" s="29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</row>
    <row r="706" spans="1:109" x14ac:dyDescent="0.2">
      <c r="A706" s="29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</row>
    <row r="707" spans="1:109" x14ac:dyDescent="0.2">
      <c r="A707" s="29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</row>
    <row r="708" spans="1:109" x14ac:dyDescent="0.2">
      <c r="A708" s="29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</row>
    <row r="709" spans="1:109" x14ac:dyDescent="0.2">
      <c r="A709" s="29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</row>
    <row r="710" spans="1:109" x14ac:dyDescent="0.2">
      <c r="A710" s="29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</row>
    <row r="711" spans="1:109" x14ac:dyDescent="0.2">
      <c r="A711" s="29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</row>
    <row r="712" spans="1:109" x14ac:dyDescent="0.2">
      <c r="A712" s="29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</row>
    <row r="713" spans="1:109" x14ac:dyDescent="0.2">
      <c r="A713" s="29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</row>
    <row r="714" spans="1:109" x14ac:dyDescent="0.2">
      <c r="A714" s="29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</row>
    <row r="715" spans="1:109" x14ac:dyDescent="0.2">
      <c r="A715" s="29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</row>
    <row r="716" spans="1:109" x14ac:dyDescent="0.2">
      <c r="A716" s="29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</row>
    <row r="717" spans="1:109" x14ac:dyDescent="0.2">
      <c r="A717" s="29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</row>
    <row r="718" spans="1:109" x14ac:dyDescent="0.2">
      <c r="A718" s="29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</row>
    <row r="719" spans="1:109" x14ac:dyDescent="0.2">
      <c r="A719" s="29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</row>
    <row r="720" spans="1:109" x14ac:dyDescent="0.2">
      <c r="A720" s="29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</row>
    <row r="721" spans="1:109" x14ac:dyDescent="0.2">
      <c r="A721" s="29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</row>
    <row r="722" spans="1:109" x14ac:dyDescent="0.2">
      <c r="A722" s="29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</row>
    <row r="723" spans="1:109" x14ac:dyDescent="0.2">
      <c r="A723" s="29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</row>
    <row r="724" spans="1:109" x14ac:dyDescent="0.2">
      <c r="A724" s="29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</row>
    <row r="725" spans="1:109" x14ac:dyDescent="0.2">
      <c r="A725" s="29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</row>
    <row r="726" spans="1:109" x14ac:dyDescent="0.2">
      <c r="A726" s="29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</row>
    <row r="727" spans="1:109" x14ac:dyDescent="0.2">
      <c r="A727" s="29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</row>
    <row r="728" spans="1:109" x14ac:dyDescent="0.2">
      <c r="A728" s="29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</row>
    <row r="729" spans="1:109" x14ac:dyDescent="0.2">
      <c r="A729" s="29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</row>
    <row r="730" spans="1:109" x14ac:dyDescent="0.2">
      <c r="A730" s="29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</row>
    <row r="731" spans="1:109" x14ac:dyDescent="0.2">
      <c r="A731" s="29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</row>
    <row r="732" spans="1:109" x14ac:dyDescent="0.2">
      <c r="A732" s="29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</row>
    <row r="733" spans="1:109" x14ac:dyDescent="0.2">
      <c r="A733" s="29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</row>
    <row r="734" spans="1:109" x14ac:dyDescent="0.2">
      <c r="A734" s="29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</row>
    <row r="735" spans="1:109" x14ac:dyDescent="0.2">
      <c r="A735" s="29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</row>
    <row r="736" spans="1:109" x14ac:dyDescent="0.2">
      <c r="A736" s="29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</row>
    <row r="737" spans="1:109" x14ac:dyDescent="0.2">
      <c r="A737" s="29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</row>
    <row r="738" spans="1:109" x14ac:dyDescent="0.2">
      <c r="A738" s="29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</row>
    <row r="739" spans="1:109" x14ac:dyDescent="0.2">
      <c r="A739" s="29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</row>
    <row r="740" spans="1:109" x14ac:dyDescent="0.2">
      <c r="A740" s="29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</row>
    <row r="741" spans="1:109" x14ac:dyDescent="0.2">
      <c r="A741" s="29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</row>
    <row r="742" spans="1:109" x14ac:dyDescent="0.2">
      <c r="A742" s="29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</row>
    <row r="743" spans="1:109" x14ac:dyDescent="0.2">
      <c r="A743" s="29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</row>
    <row r="744" spans="1:109" x14ac:dyDescent="0.2">
      <c r="A744" s="29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</row>
    <row r="745" spans="1:109" x14ac:dyDescent="0.2">
      <c r="A745" s="29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</row>
    <row r="746" spans="1:109" x14ac:dyDescent="0.2">
      <c r="A746" s="29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</row>
    <row r="747" spans="1:109" x14ac:dyDescent="0.2">
      <c r="A747" s="29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</row>
    <row r="748" spans="1:109" x14ac:dyDescent="0.2">
      <c r="A748" s="29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</row>
    <row r="749" spans="1:109" x14ac:dyDescent="0.2">
      <c r="A749" s="29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</row>
    <row r="750" spans="1:109" x14ac:dyDescent="0.2">
      <c r="A750" s="29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</row>
    <row r="751" spans="1:109" x14ac:dyDescent="0.2">
      <c r="A751" s="29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</row>
    <row r="752" spans="1:109" x14ac:dyDescent="0.2">
      <c r="A752" s="29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</row>
    <row r="753" spans="1:109" x14ac:dyDescent="0.2">
      <c r="A753" s="29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</row>
    <row r="754" spans="1:109" x14ac:dyDescent="0.2">
      <c r="A754" s="29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</row>
    <row r="755" spans="1:109" x14ac:dyDescent="0.2">
      <c r="A755" s="29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</row>
    <row r="756" spans="1:109" x14ac:dyDescent="0.2">
      <c r="A756" s="29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</row>
    <row r="757" spans="1:109" x14ac:dyDescent="0.2">
      <c r="A757" s="29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</row>
    <row r="758" spans="1:109" x14ac:dyDescent="0.2">
      <c r="A758" s="29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</row>
    <row r="759" spans="1:109" x14ac:dyDescent="0.2">
      <c r="A759" s="29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</row>
    <row r="760" spans="1:109" x14ac:dyDescent="0.2">
      <c r="A760" s="29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</row>
    <row r="761" spans="1:109" x14ac:dyDescent="0.2">
      <c r="A761" s="29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</row>
    <row r="762" spans="1:109" x14ac:dyDescent="0.2">
      <c r="A762" s="29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</row>
    <row r="763" spans="1:109" x14ac:dyDescent="0.2">
      <c r="A763" s="29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</row>
    <row r="764" spans="1:109" x14ac:dyDescent="0.2">
      <c r="A764" s="29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</row>
    <row r="765" spans="1:109" x14ac:dyDescent="0.2">
      <c r="A765" s="29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</row>
    <row r="766" spans="1:109" x14ac:dyDescent="0.2">
      <c r="A766" s="29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</row>
    <row r="767" spans="1:109" x14ac:dyDescent="0.2">
      <c r="A767" s="29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</row>
    <row r="768" spans="1:109" x14ac:dyDescent="0.2">
      <c r="A768" s="29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</row>
    <row r="769" spans="1:109" x14ac:dyDescent="0.2">
      <c r="A769" s="29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</row>
    <row r="770" spans="1:109" x14ac:dyDescent="0.2">
      <c r="A770" s="29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</row>
    <row r="771" spans="1:109" x14ac:dyDescent="0.2">
      <c r="A771" s="29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</row>
    <row r="772" spans="1:109" x14ac:dyDescent="0.2">
      <c r="A772" s="29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</row>
    <row r="773" spans="1:109" x14ac:dyDescent="0.2">
      <c r="A773" s="29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</row>
    <row r="774" spans="1:109" x14ac:dyDescent="0.2">
      <c r="A774" s="29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</row>
    <row r="775" spans="1:109" x14ac:dyDescent="0.2">
      <c r="A775" s="29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</row>
    <row r="776" spans="1:109" x14ac:dyDescent="0.2">
      <c r="A776" s="29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</row>
    <row r="777" spans="1:109" x14ac:dyDescent="0.2">
      <c r="A777" s="29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</row>
    <row r="778" spans="1:109" x14ac:dyDescent="0.2">
      <c r="A778" s="29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</row>
    <row r="779" spans="1:109" x14ac:dyDescent="0.2">
      <c r="A779" s="29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</row>
    <row r="780" spans="1:109" x14ac:dyDescent="0.2">
      <c r="A780" s="29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</row>
    <row r="781" spans="1:109" x14ac:dyDescent="0.2">
      <c r="A781" s="29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</row>
    <row r="782" spans="1:109" x14ac:dyDescent="0.2">
      <c r="A782" s="29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</row>
    <row r="783" spans="1:109" x14ac:dyDescent="0.2">
      <c r="A783" s="29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</row>
    <row r="784" spans="1:109" x14ac:dyDescent="0.2">
      <c r="A784" s="29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</row>
    <row r="785" spans="1:109" x14ac:dyDescent="0.2">
      <c r="A785" s="29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</row>
    <row r="786" spans="1:109" x14ac:dyDescent="0.2">
      <c r="A786" s="29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</row>
    <row r="787" spans="1:109" x14ac:dyDescent="0.2">
      <c r="A787" s="29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</row>
    <row r="788" spans="1:109" x14ac:dyDescent="0.2">
      <c r="A788" s="29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</row>
    <row r="789" spans="1:109" x14ac:dyDescent="0.2">
      <c r="A789" s="29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</row>
    <row r="790" spans="1:109" x14ac:dyDescent="0.2">
      <c r="A790" s="29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</row>
    <row r="791" spans="1:109" x14ac:dyDescent="0.2">
      <c r="A791" s="29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</row>
    <row r="792" spans="1:109" x14ac:dyDescent="0.2">
      <c r="A792" s="29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</row>
    <row r="793" spans="1:109" x14ac:dyDescent="0.2">
      <c r="A793" s="29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</row>
    <row r="794" spans="1:109" x14ac:dyDescent="0.2">
      <c r="A794" s="29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</row>
    <row r="795" spans="1:109" x14ac:dyDescent="0.2">
      <c r="A795" s="29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</row>
    <row r="796" spans="1:109" x14ac:dyDescent="0.2">
      <c r="A796" s="29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</row>
    <row r="797" spans="1:109" x14ac:dyDescent="0.2">
      <c r="A797" s="29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</row>
    <row r="798" spans="1:109" x14ac:dyDescent="0.2">
      <c r="A798" s="29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</row>
    <row r="799" spans="1:109" x14ac:dyDescent="0.2">
      <c r="A799" s="29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</row>
    <row r="800" spans="1:109" x14ac:dyDescent="0.2">
      <c r="A800" s="29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</row>
    <row r="801" spans="1:109" x14ac:dyDescent="0.2">
      <c r="A801" s="29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</row>
    <row r="802" spans="1:109" x14ac:dyDescent="0.2">
      <c r="A802" s="29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</row>
    <row r="803" spans="1:109" x14ac:dyDescent="0.2">
      <c r="A803" s="29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</row>
    <row r="804" spans="1:109" x14ac:dyDescent="0.2">
      <c r="A804" s="29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</row>
    <row r="805" spans="1:109" x14ac:dyDescent="0.2">
      <c r="A805" s="29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</row>
    <row r="806" spans="1:109" x14ac:dyDescent="0.2">
      <c r="A806" s="29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</row>
    <row r="807" spans="1:109" x14ac:dyDescent="0.2">
      <c r="A807" s="29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</row>
    <row r="808" spans="1:109" x14ac:dyDescent="0.2">
      <c r="A808" s="29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</row>
    <row r="809" spans="1:109" x14ac:dyDescent="0.2">
      <c r="A809" s="29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</row>
    <row r="810" spans="1:109" x14ac:dyDescent="0.2">
      <c r="A810" s="29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</row>
    <row r="811" spans="1:109" x14ac:dyDescent="0.2">
      <c r="A811" s="29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</row>
    <row r="812" spans="1:109" x14ac:dyDescent="0.2">
      <c r="A812" s="29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</row>
    <row r="813" spans="1:109" x14ac:dyDescent="0.2">
      <c r="A813" s="29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</row>
    <row r="814" spans="1:109" x14ac:dyDescent="0.2">
      <c r="A814" s="29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</row>
    <row r="815" spans="1:109" x14ac:dyDescent="0.2">
      <c r="A815" s="29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</row>
    <row r="816" spans="1:109" x14ac:dyDescent="0.2">
      <c r="A816" s="29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</row>
    <row r="817" spans="1:109" x14ac:dyDescent="0.2">
      <c r="A817" s="29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</row>
    <row r="818" spans="1:109" x14ac:dyDescent="0.2">
      <c r="A818" s="29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</row>
    <row r="819" spans="1:109" x14ac:dyDescent="0.2">
      <c r="A819" s="29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</row>
    <row r="820" spans="1:109" x14ac:dyDescent="0.2">
      <c r="A820" s="29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</row>
    <row r="821" spans="1:109" x14ac:dyDescent="0.2">
      <c r="A821" s="29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</row>
    <row r="822" spans="1:109" x14ac:dyDescent="0.2">
      <c r="A822" s="29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</row>
    <row r="823" spans="1:109" x14ac:dyDescent="0.2">
      <c r="A823" s="29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</row>
    <row r="824" spans="1:109" x14ac:dyDescent="0.2">
      <c r="A824" s="29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</row>
    <row r="825" spans="1:109" x14ac:dyDescent="0.2">
      <c r="A825" s="29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</row>
    <row r="826" spans="1:109" x14ac:dyDescent="0.2">
      <c r="A826" s="29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</row>
    <row r="827" spans="1:109" x14ac:dyDescent="0.2">
      <c r="A827" s="29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</row>
    <row r="828" spans="1:109" x14ac:dyDescent="0.2">
      <c r="A828" s="29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</row>
    <row r="829" spans="1:109" x14ac:dyDescent="0.2">
      <c r="A829" s="29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</row>
    <row r="830" spans="1:109" x14ac:dyDescent="0.2">
      <c r="A830" s="29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</row>
    <row r="831" spans="1:109" x14ac:dyDescent="0.2">
      <c r="A831" s="29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</row>
    <row r="832" spans="1:109" x14ac:dyDescent="0.2">
      <c r="A832" s="29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</row>
    <row r="833" spans="1:109" x14ac:dyDescent="0.2">
      <c r="A833" s="29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</row>
    <row r="834" spans="1:109" x14ac:dyDescent="0.2">
      <c r="A834" s="29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</row>
    <row r="835" spans="1:109" x14ac:dyDescent="0.2">
      <c r="A835" s="29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</row>
    <row r="836" spans="1:109" x14ac:dyDescent="0.2">
      <c r="A836" s="29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</row>
    <row r="837" spans="1:109" x14ac:dyDescent="0.2">
      <c r="A837" s="29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</row>
    <row r="838" spans="1:109" x14ac:dyDescent="0.2">
      <c r="A838" s="29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</row>
    <row r="839" spans="1:109" x14ac:dyDescent="0.2">
      <c r="A839" s="29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</row>
    <row r="840" spans="1:109" x14ac:dyDescent="0.2">
      <c r="A840" s="29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</row>
    <row r="841" spans="1:109" x14ac:dyDescent="0.2">
      <c r="A841" s="29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</row>
    <row r="842" spans="1:109" x14ac:dyDescent="0.2">
      <c r="A842" s="29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</row>
    <row r="843" spans="1:109" x14ac:dyDescent="0.2">
      <c r="A843" s="29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</row>
    <row r="844" spans="1:109" x14ac:dyDescent="0.2">
      <c r="A844" s="29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</row>
    <row r="845" spans="1:109" x14ac:dyDescent="0.2">
      <c r="A845" s="29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</row>
    <row r="846" spans="1:109" x14ac:dyDescent="0.2">
      <c r="A846" s="29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</row>
    <row r="847" spans="1:109" x14ac:dyDescent="0.2">
      <c r="A847" s="29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</row>
    <row r="848" spans="1:109" x14ac:dyDescent="0.2">
      <c r="A848" s="29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</row>
    <row r="849" spans="1:109" x14ac:dyDescent="0.2">
      <c r="A849" s="29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</row>
    <row r="850" spans="1:109" x14ac:dyDescent="0.2">
      <c r="A850" s="29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</row>
    <row r="851" spans="1:109" x14ac:dyDescent="0.2">
      <c r="A851" s="29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</row>
    <row r="852" spans="1:109" x14ac:dyDescent="0.2">
      <c r="A852" s="29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</row>
    <row r="853" spans="1:109" x14ac:dyDescent="0.2">
      <c r="A853" s="29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</row>
    <row r="854" spans="1:109" x14ac:dyDescent="0.2">
      <c r="A854" s="29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</row>
    <row r="855" spans="1:109" x14ac:dyDescent="0.2">
      <c r="A855" s="29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</row>
    <row r="856" spans="1:109" x14ac:dyDescent="0.2">
      <c r="A856" s="29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</row>
    <row r="857" spans="1:109" x14ac:dyDescent="0.2">
      <c r="A857" s="29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</row>
    <row r="858" spans="1:109" x14ac:dyDescent="0.2">
      <c r="A858" s="29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</row>
    <row r="859" spans="1:109" x14ac:dyDescent="0.2">
      <c r="A859" s="29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</row>
    <row r="860" spans="1:109" x14ac:dyDescent="0.2">
      <c r="A860" s="29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</row>
    <row r="861" spans="1:109" x14ac:dyDescent="0.2">
      <c r="A861" s="29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</row>
    <row r="862" spans="1:109" x14ac:dyDescent="0.2">
      <c r="A862" s="29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</row>
    <row r="863" spans="1:109" x14ac:dyDescent="0.2">
      <c r="A863" s="29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</row>
    <row r="864" spans="1:109" x14ac:dyDescent="0.2">
      <c r="A864" s="29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</row>
    <row r="865" spans="1:109" x14ac:dyDescent="0.2">
      <c r="A865" s="29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</row>
    <row r="866" spans="1:109" x14ac:dyDescent="0.2">
      <c r="A866" s="29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</row>
    <row r="867" spans="1:109" x14ac:dyDescent="0.2">
      <c r="A867" s="29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</row>
    <row r="868" spans="1:109" x14ac:dyDescent="0.2">
      <c r="A868" s="29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</row>
    <row r="869" spans="1:109" x14ac:dyDescent="0.2">
      <c r="A869" s="29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</row>
    <row r="870" spans="1:109" x14ac:dyDescent="0.2">
      <c r="A870" s="29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</row>
    <row r="871" spans="1:109" x14ac:dyDescent="0.2">
      <c r="A871" s="29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</row>
    <row r="872" spans="1:109" x14ac:dyDescent="0.2">
      <c r="A872" s="29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</row>
    <row r="873" spans="1:109" x14ac:dyDescent="0.2">
      <c r="A873" s="29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</row>
    <row r="874" spans="1:109" x14ac:dyDescent="0.2">
      <c r="A874" s="29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</row>
    <row r="875" spans="1:109" x14ac:dyDescent="0.2">
      <c r="A875" s="29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</row>
    <row r="876" spans="1:109" x14ac:dyDescent="0.2">
      <c r="A876" s="29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</row>
    <row r="877" spans="1:109" x14ac:dyDescent="0.2">
      <c r="A877" s="29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</row>
    <row r="878" spans="1:109" x14ac:dyDescent="0.2">
      <c r="A878" s="29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30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</row>
    <row r="879" spans="1:109" x14ac:dyDescent="0.2">
      <c r="A879" s="29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30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</row>
    <row r="880" spans="1:109" x14ac:dyDescent="0.2">
      <c r="A880" s="29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30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</row>
    <row r="881" spans="1:109" x14ac:dyDescent="0.2">
      <c r="A881" s="29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  <c r="CB881" s="30"/>
      <c r="CC881" s="30"/>
      <c r="CD881" s="30"/>
      <c r="CE881" s="30"/>
      <c r="CF881" s="30"/>
      <c r="CG881" s="30"/>
      <c r="CH881" s="30"/>
      <c r="CI881" s="30"/>
      <c r="CJ881" s="30"/>
      <c r="CK881" s="30"/>
      <c r="CL881" s="30"/>
      <c r="CM881" s="30"/>
      <c r="CN881" s="30"/>
      <c r="CO881" s="30"/>
      <c r="CP881" s="30"/>
      <c r="CQ881" s="30"/>
      <c r="CR881" s="30"/>
      <c r="CS881" s="30"/>
      <c r="CT881" s="30"/>
      <c r="CU881" s="30"/>
      <c r="CV881" s="30"/>
      <c r="CW881" s="30"/>
      <c r="CX881" s="30"/>
      <c r="CY881" s="30"/>
      <c r="CZ881" s="30"/>
      <c r="DA881" s="30"/>
      <c r="DB881" s="30"/>
      <c r="DC881" s="30"/>
      <c r="DD881" s="30"/>
      <c r="DE881" s="30"/>
    </row>
    <row r="882" spans="1:109" x14ac:dyDescent="0.2">
      <c r="A882" s="29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  <c r="CB882" s="30"/>
      <c r="CC882" s="30"/>
      <c r="CD882" s="30"/>
      <c r="CE882" s="30"/>
      <c r="CF882" s="30"/>
      <c r="CG882" s="30"/>
      <c r="CH882" s="30"/>
      <c r="CI882" s="30"/>
      <c r="CJ882" s="30"/>
      <c r="CK882" s="30"/>
      <c r="CL882" s="30"/>
      <c r="CM882" s="30"/>
      <c r="CN882" s="30"/>
      <c r="CO882" s="30"/>
      <c r="CP882" s="30"/>
      <c r="CQ882" s="30"/>
      <c r="CR882" s="30"/>
      <c r="CS882" s="30"/>
      <c r="CT882" s="30"/>
      <c r="CU882" s="30"/>
      <c r="CV882" s="30"/>
      <c r="CW882" s="30"/>
      <c r="CX882" s="30"/>
      <c r="CY882" s="30"/>
      <c r="CZ882" s="30"/>
      <c r="DA882" s="30"/>
      <c r="DB882" s="30"/>
      <c r="DC882" s="30"/>
      <c r="DD882" s="30"/>
      <c r="DE882" s="30"/>
    </row>
    <row r="883" spans="1:109" x14ac:dyDescent="0.2">
      <c r="A883" s="29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  <c r="CB883" s="30"/>
      <c r="CC883" s="30"/>
      <c r="CD883" s="30"/>
      <c r="CE883" s="30"/>
      <c r="CF883" s="30"/>
      <c r="CG883" s="30"/>
      <c r="CH883" s="30"/>
      <c r="CI883" s="30"/>
      <c r="CJ883" s="30"/>
      <c r="CK883" s="30"/>
      <c r="CL883" s="30"/>
      <c r="CM883" s="30"/>
      <c r="CN883" s="30"/>
      <c r="CO883" s="30"/>
      <c r="CP883" s="30"/>
      <c r="CQ883" s="30"/>
      <c r="CR883" s="30"/>
      <c r="CS883" s="30"/>
      <c r="CT883" s="30"/>
      <c r="CU883" s="30"/>
      <c r="CV883" s="30"/>
      <c r="CW883" s="30"/>
      <c r="CX883" s="30"/>
      <c r="CY883" s="30"/>
      <c r="CZ883" s="30"/>
      <c r="DA883" s="30"/>
      <c r="DB883" s="30"/>
      <c r="DC883" s="30"/>
      <c r="DD883" s="30"/>
      <c r="DE883" s="30"/>
    </row>
    <row r="884" spans="1:109" x14ac:dyDescent="0.2">
      <c r="A884" s="29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  <c r="CB884" s="30"/>
      <c r="CC884" s="30"/>
      <c r="CD884" s="30"/>
      <c r="CE884" s="30"/>
      <c r="CF884" s="30"/>
      <c r="CG884" s="30"/>
      <c r="CH884" s="30"/>
      <c r="CI884" s="30"/>
      <c r="CJ884" s="30"/>
      <c r="CK884" s="30"/>
      <c r="CL884" s="30"/>
      <c r="CM884" s="30"/>
      <c r="CN884" s="30"/>
      <c r="CO884" s="30"/>
      <c r="CP884" s="30"/>
      <c r="CQ884" s="30"/>
      <c r="CR884" s="30"/>
      <c r="CS884" s="30"/>
      <c r="CT884" s="30"/>
      <c r="CU884" s="30"/>
      <c r="CV884" s="30"/>
      <c r="CW884" s="30"/>
      <c r="CX884" s="30"/>
      <c r="CY884" s="30"/>
      <c r="CZ884" s="30"/>
      <c r="DA884" s="30"/>
      <c r="DB884" s="30"/>
      <c r="DC884" s="30"/>
      <c r="DD884" s="30"/>
      <c r="DE884" s="30"/>
    </row>
    <row r="885" spans="1:109" x14ac:dyDescent="0.2">
      <c r="A885" s="29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  <c r="CB885" s="30"/>
      <c r="CC885" s="30"/>
      <c r="CD885" s="30"/>
      <c r="CE885" s="30"/>
      <c r="CF885" s="30"/>
      <c r="CG885" s="30"/>
      <c r="CH885" s="30"/>
      <c r="CI885" s="30"/>
      <c r="CJ885" s="30"/>
      <c r="CK885" s="30"/>
      <c r="CL885" s="30"/>
      <c r="CM885" s="30"/>
      <c r="CN885" s="30"/>
      <c r="CO885" s="30"/>
      <c r="CP885" s="30"/>
      <c r="CQ885" s="30"/>
      <c r="CR885" s="30"/>
      <c r="CS885" s="30"/>
      <c r="CT885" s="30"/>
      <c r="CU885" s="30"/>
      <c r="CV885" s="30"/>
      <c r="CW885" s="30"/>
      <c r="CX885" s="30"/>
      <c r="CY885" s="30"/>
      <c r="CZ885" s="30"/>
      <c r="DA885" s="30"/>
      <c r="DB885" s="30"/>
      <c r="DC885" s="30"/>
      <c r="DD885" s="30"/>
      <c r="DE885" s="30"/>
    </row>
    <row r="886" spans="1:109" x14ac:dyDescent="0.2">
      <c r="A886" s="29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  <c r="CB886" s="30"/>
      <c r="CC886" s="30"/>
      <c r="CD886" s="30"/>
      <c r="CE886" s="30"/>
      <c r="CF886" s="30"/>
      <c r="CG886" s="30"/>
      <c r="CH886" s="30"/>
      <c r="CI886" s="30"/>
      <c r="CJ886" s="30"/>
      <c r="CK886" s="30"/>
      <c r="CL886" s="30"/>
      <c r="CM886" s="30"/>
      <c r="CN886" s="30"/>
      <c r="CO886" s="30"/>
      <c r="CP886" s="30"/>
      <c r="CQ886" s="30"/>
      <c r="CR886" s="30"/>
      <c r="CS886" s="30"/>
      <c r="CT886" s="30"/>
      <c r="CU886" s="30"/>
      <c r="CV886" s="30"/>
      <c r="CW886" s="30"/>
      <c r="CX886" s="30"/>
      <c r="CY886" s="30"/>
      <c r="CZ886" s="30"/>
      <c r="DA886" s="30"/>
      <c r="DB886" s="30"/>
      <c r="DC886" s="30"/>
      <c r="DD886" s="30"/>
      <c r="DE886" s="30"/>
    </row>
    <row r="887" spans="1:109" x14ac:dyDescent="0.2">
      <c r="A887" s="29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  <c r="CB887" s="30"/>
      <c r="CC887" s="30"/>
      <c r="CD887" s="30"/>
      <c r="CE887" s="30"/>
      <c r="CF887" s="30"/>
      <c r="CG887" s="30"/>
      <c r="CH887" s="30"/>
      <c r="CI887" s="30"/>
      <c r="CJ887" s="30"/>
      <c r="CK887" s="30"/>
      <c r="CL887" s="30"/>
      <c r="CM887" s="30"/>
      <c r="CN887" s="30"/>
      <c r="CO887" s="30"/>
      <c r="CP887" s="30"/>
      <c r="CQ887" s="30"/>
      <c r="CR887" s="30"/>
      <c r="CS887" s="30"/>
      <c r="CT887" s="30"/>
      <c r="CU887" s="30"/>
      <c r="CV887" s="30"/>
      <c r="CW887" s="30"/>
      <c r="CX887" s="30"/>
      <c r="CY887" s="30"/>
      <c r="CZ887" s="30"/>
      <c r="DA887" s="30"/>
      <c r="DB887" s="30"/>
      <c r="DC887" s="30"/>
      <c r="DD887" s="30"/>
      <c r="DE887" s="30"/>
    </row>
    <row r="888" spans="1:109" x14ac:dyDescent="0.2">
      <c r="A888" s="29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  <c r="CB888" s="30"/>
      <c r="CC888" s="30"/>
      <c r="CD888" s="30"/>
      <c r="CE888" s="30"/>
      <c r="CF888" s="30"/>
      <c r="CG888" s="30"/>
      <c r="CH888" s="30"/>
      <c r="CI888" s="30"/>
      <c r="CJ888" s="30"/>
      <c r="CK888" s="30"/>
      <c r="CL888" s="30"/>
      <c r="CM888" s="30"/>
      <c r="CN888" s="30"/>
      <c r="CO888" s="30"/>
      <c r="CP888" s="30"/>
      <c r="CQ888" s="30"/>
      <c r="CR888" s="30"/>
      <c r="CS888" s="30"/>
      <c r="CT888" s="30"/>
      <c r="CU888" s="30"/>
      <c r="CV888" s="30"/>
      <c r="CW888" s="30"/>
      <c r="CX888" s="30"/>
      <c r="CY888" s="30"/>
      <c r="CZ888" s="30"/>
      <c r="DA888" s="30"/>
      <c r="DB888" s="30"/>
      <c r="DC888" s="30"/>
      <c r="DD888" s="30"/>
      <c r="DE888" s="30"/>
    </row>
    <row r="889" spans="1:109" x14ac:dyDescent="0.2">
      <c r="A889" s="29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  <c r="CB889" s="30"/>
      <c r="CC889" s="30"/>
      <c r="CD889" s="30"/>
      <c r="CE889" s="30"/>
      <c r="CF889" s="30"/>
      <c r="CG889" s="30"/>
      <c r="CH889" s="30"/>
      <c r="CI889" s="30"/>
      <c r="CJ889" s="30"/>
      <c r="CK889" s="30"/>
      <c r="CL889" s="30"/>
      <c r="CM889" s="30"/>
      <c r="CN889" s="30"/>
      <c r="CO889" s="30"/>
      <c r="CP889" s="30"/>
      <c r="CQ889" s="30"/>
      <c r="CR889" s="30"/>
      <c r="CS889" s="30"/>
      <c r="CT889" s="30"/>
      <c r="CU889" s="30"/>
      <c r="CV889" s="30"/>
      <c r="CW889" s="30"/>
      <c r="CX889" s="30"/>
      <c r="CY889" s="30"/>
      <c r="CZ889" s="30"/>
      <c r="DA889" s="30"/>
      <c r="DB889" s="30"/>
      <c r="DC889" s="30"/>
      <c r="DD889" s="30"/>
      <c r="DE889" s="30"/>
    </row>
    <row r="890" spans="1:109" x14ac:dyDescent="0.2">
      <c r="A890" s="29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  <c r="CB890" s="30"/>
      <c r="CC890" s="30"/>
      <c r="CD890" s="30"/>
      <c r="CE890" s="30"/>
      <c r="CF890" s="30"/>
      <c r="CG890" s="30"/>
      <c r="CH890" s="30"/>
      <c r="CI890" s="30"/>
      <c r="CJ890" s="30"/>
      <c r="CK890" s="30"/>
      <c r="CL890" s="30"/>
      <c r="CM890" s="30"/>
      <c r="CN890" s="30"/>
      <c r="CO890" s="30"/>
      <c r="CP890" s="30"/>
      <c r="CQ890" s="30"/>
      <c r="CR890" s="30"/>
      <c r="CS890" s="30"/>
      <c r="CT890" s="30"/>
      <c r="CU890" s="30"/>
      <c r="CV890" s="30"/>
      <c r="CW890" s="30"/>
      <c r="CX890" s="30"/>
      <c r="CY890" s="30"/>
      <c r="CZ890" s="30"/>
      <c r="DA890" s="30"/>
      <c r="DB890" s="30"/>
      <c r="DC890" s="30"/>
      <c r="DD890" s="30"/>
      <c r="DE890" s="30"/>
    </row>
    <row r="891" spans="1:109" x14ac:dyDescent="0.2">
      <c r="A891" s="29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  <c r="CB891" s="30"/>
      <c r="CC891" s="30"/>
      <c r="CD891" s="30"/>
      <c r="CE891" s="30"/>
      <c r="CF891" s="30"/>
      <c r="CG891" s="30"/>
      <c r="CH891" s="30"/>
      <c r="CI891" s="30"/>
      <c r="CJ891" s="30"/>
      <c r="CK891" s="30"/>
      <c r="CL891" s="30"/>
      <c r="CM891" s="30"/>
      <c r="CN891" s="30"/>
      <c r="CO891" s="30"/>
      <c r="CP891" s="30"/>
      <c r="CQ891" s="30"/>
      <c r="CR891" s="30"/>
      <c r="CS891" s="30"/>
      <c r="CT891" s="30"/>
      <c r="CU891" s="30"/>
      <c r="CV891" s="30"/>
      <c r="CW891" s="30"/>
      <c r="CX891" s="30"/>
      <c r="CY891" s="30"/>
      <c r="CZ891" s="30"/>
      <c r="DA891" s="30"/>
      <c r="DB891" s="30"/>
      <c r="DC891" s="30"/>
      <c r="DD891" s="30"/>
      <c r="DE891" s="30"/>
    </row>
    <row r="892" spans="1:109" x14ac:dyDescent="0.2">
      <c r="A892" s="29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  <c r="CB892" s="30"/>
      <c r="CC892" s="30"/>
      <c r="CD892" s="30"/>
      <c r="CE892" s="30"/>
      <c r="CF892" s="30"/>
      <c r="CG892" s="30"/>
      <c r="CH892" s="30"/>
      <c r="CI892" s="30"/>
      <c r="CJ892" s="30"/>
      <c r="CK892" s="30"/>
      <c r="CL892" s="30"/>
      <c r="CM892" s="30"/>
      <c r="CN892" s="30"/>
      <c r="CO892" s="30"/>
      <c r="CP892" s="30"/>
      <c r="CQ892" s="30"/>
      <c r="CR892" s="30"/>
      <c r="CS892" s="30"/>
      <c r="CT892" s="30"/>
      <c r="CU892" s="30"/>
      <c r="CV892" s="30"/>
      <c r="CW892" s="30"/>
      <c r="CX892" s="30"/>
      <c r="CY892" s="30"/>
      <c r="CZ892" s="30"/>
      <c r="DA892" s="30"/>
      <c r="DB892" s="30"/>
      <c r="DC892" s="30"/>
      <c r="DD892" s="30"/>
      <c r="DE892" s="30"/>
    </row>
    <row r="893" spans="1:109" x14ac:dyDescent="0.2">
      <c r="A893" s="29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  <c r="CB893" s="30"/>
      <c r="CC893" s="30"/>
      <c r="CD893" s="30"/>
      <c r="CE893" s="30"/>
      <c r="CF893" s="30"/>
      <c r="CG893" s="30"/>
      <c r="CH893" s="30"/>
      <c r="CI893" s="30"/>
      <c r="CJ893" s="30"/>
      <c r="CK893" s="30"/>
      <c r="CL893" s="30"/>
      <c r="CM893" s="30"/>
      <c r="CN893" s="30"/>
      <c r="CO893" s="30"/>
      <c r="CP893" s="30"/>
      <c r="CQ893" s="30"/>
      <c r="CR893" s="30"/>
      <c r="CS893" s="30"/>
      <c r="CT893" s="30"/>
      <c r="CU893" s="30"/>
      <c r="CV893" s="30"/>
      <c r="CW893" s="30"/>
      <c r="CX893" s="30"/>
      <c r="CY893" s="30"/>
      <c r="CZ893" s="30"/>
      <c r="DA893" s="30"/>
      <c r="DB893" s="30"/>
      <c r="DC893" s="30"/>
      <c r="DD893" s="30"/>
      <c r="DE893" s="30"/>
    </row>
    <row r="894" spans="1:109" x14ac:dyDescent="0.2">
      <c r="A894" s="29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  <c r="CB894" s="30"/>
      <c r="CC894" s="30"/>
      <c r="CD894" s="30"/>
      <c r="CE894" s="30"/>
      <c r="CF894" s="30"/>
      <c r="CG894" s="30"/>
      <c r="CH894" s="30"/>
      <c r="CI894" s="30"/>
      <c r="CJ894" s="30"/>
      <c r="CK894" s="30"/>
      <c r="CL894" s="30"/>
      <c r="CM894" s="30"/>
      <c r="CN894" s="30"/>
      <c r="CO894" s="30"/>
      <c r="CP894" s="30"/>
      <c r="CQ894" s="30"/>
      <c r="CR894" s="30"/>
      <c r="CS894" s="30"/>
      <c r="CT894" s="30"/>
      <c r="CU894" s="30"/>
      <c r="CV894" s="30"/>
      <c r="CW894" s="30"/>
      <c r="CX894" s="30"/>
      <c r="CY894" s="30"/>
      <c r="CZ894" s="30"/>
      <c r="DA894" s="30"/>
      <c r="DB894" s="30"/>
      <c r="DC894" s="30"/>
      <c r="DD894" s="30"/>
      <c r="DE894" s="30"/>
    </row>
    <row r="895" spans="1:109" x14ac:dyDescent="0.2">
      <c r="A895" s="29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  <c r="CB895" s="30"/>
      <c r="CC895" s="30"/>
      <c r="CD895" s="30"/>
      <c r="CE895" s="30"/>
      <c r="CF895" s="30"/>
      <c r="CG895" s="30"/>
      <c r="CH895" s="30"/>
      <c r="CI895" s="30"/>
      <c r="CJ895" s="30"/>
      <c r="CK895" s="30"/>
      <c r="CL895" s="30"/>
      <c r="CM895" s="30"/>
      <c r="CN895" s="30"/>
      <c r="CO895" s="30"/>
      <c r="CP895" s="30"/>
      <c r="CQ895" s="30"/>
      <c r="CR895" s="30"/>
      <c r="CS895" s="30"/>
      <c r="CT895" s="30"/>
      <c r="CU895" s="30"/>
      <c r="CV895" s="30"/>
      <c r="CW895" s="30"/>
      <c r="CX895" s="30"/>
      <c r="CY895" s="30"/>
      <c r="CZ895" s="30"/>
      <c r="DA895" s="30"/>
      <c r="DB895" s="30"/>
      <c r="DC895" s="30"/>
      <c r="DD895" s="30"/>
      <c r="DE895" s="30"/>
    </row>
    <row r="896" spans="1:109" x14ac:dyDescent="0.2">
      <c r="A896" s="29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  <c r="CB896" s="30"/>
      <c r="CC896" s="30"/>
      <c r="CD896" s="30"/>
      <c r="CE896" s="30"/>
      <c r="CF896" s="30"/>
      <c r="CG896" s="30"/>
      <c r="CH896" s="30"/>
      <c r="CI896" s="30"/>
      <c r="CJ896" s="30"/>
      <c r="CK896" s="30"/>
      <c r="CL896" s="30"/>
      <c r="CM896" s="30"/>
      <c r="CN896" s="30"/>
      <c r="CO896" s="30"/>
      <c r="CP896" s="30"/>
      <c r="CQ896" s="30"/>
      <c r="CR896" s="30"/>
      <c r="CS896" s="30"/>
      <c r="CT896" s="30"/>
      <c r="CU896" s="30"/>
      <c r="CV896" s="30"/>
      <c r="CW896" s="30"/>
      <c r="CX896" s="30"/>
      <c r="CY896" s="30"/>
      <c r="CZ896" s="30"/>
      <c r="DA896" s="30"/>
      <c r="DB896" s="30"/>
      <c r="DC896" s="30"/>
      <c r="DD896" s="30"/>
      <c r="DE896" s="30"/>
    </row>
    <row r="897" spans="1:109" x14ac:dyDescent="0.2">
      <c r="A897" s="29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  <c r="CB897" s="30"/>
      <c r="CC897" s="30"/>
      <c r="CD897" s="30"/>
      <c r="CE897" s="30"/>
      <c r="CF897" s="30"/>
      <c r="CG897" s="30"/>
      <c r="CH897" s="30"/>
      <c r="CI897" s="30"/>
      <c r="CJ897" s="30"/>
      <c r="CK897" s="30"/>
      <c r="CL897" s="30"/>
      <c r="CM897" s="30"/>
      <c r="CN897" s="30"/>
      <c r="CO897" s="30"/>
      <c r="CP897" s="30"/>
      <c r="CQ897" s="30"/>
      <c r="CR897" s="30"/>
      <c r="CS897" s="30"/>
      <c r="CT897" s="30"/>
      <c r="CU897" s="30"/>
      <c r="CV897" s="30"/>
      <c r="CW897" s="30"/>
      <c r="CX897" s="30"/>
      <c r="CY897" s="30"/>
      <c r="CZ897" s="30"/>
      <c r="DA897" s="30"/>
      <c r="DB897" s="30"/>
      <c r="DC897" s="30"/>
      <c r="DD897" s="30"/>
      <c r="DE897" s="30"/>
    </row>
    <row r="898" spans="1:109" x14ac:dyDescent="0.2">
      <c r="A898" s="29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  <c r="CB898" s="30"/>
      <c r="CC898" s="30"/>
      <c r="CD898" s="30"/>
      <c r="CE898" s="30"/>
      <c r="CF898" s="30"/>
      <c r="CG898" s="30"/>
      <c r="CH898" s="30"/>
      <c r="CI898" s="30"/>
      <c r="CJ898" s="30"/>
      <c r="CK898" s="30"/>
      <c r="CL898" s="30"/>
      <c r="CM898" s="30"/>
      <c r="CN898" s="30"/>
      <c r="CO898" s="30"/>
      <c r="CP898" s="30"/>
      <c r="CQ898" s="30"/>
      <c r="CR898" s="30"/>
      <c r="CS898" s="30"/>
      <c r="CT898" s="30"/>
      <c r="CU898" s="30"/>
      <c r="CV898" s="30"/>
      <c r="CW898" s="30"/>
      <c r="CX898" s="30"/>
      <c r="CY898" s="30"/>
      <c r="CZ898" s="30"/>
      <c r="DA898" s="30"/>
      <c r="DB898" s="30"/>
      <c r="DC898" s="30"/>
      <c r="DD898" s="30"/>
      <c r="DE898" s="30"/>
    </row>
    <row r="899" spans="1:109" x14ac:dyDescent="0.2">
      <c r="A899" s="29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  <c r="CB899" s="30"/>
      <c r="CC899" s="30"/>
      <c r="CD899" s="30"/>
      <c r="CE899" s="30"/>
      <c r="CF899" s="30"/>
      <c r="CG899" s="30"/>
      <c r="CH899" s="30"/>
      <c r="CI899" s="30"/>
      <c r="CJ899" s="30"/>
      <c r="CK899" s="30"/>
      <c r="CL899" s="30"/>
      <c r="CM899" s="30"/>
      <c r="CN899" s="30"/>
      <c r="CO899" s="30"/>
      <c r="CP899" s="30"/>
      <c r="CQ899" s="30"/>
      <c r="CR899" s="30"/>
      <c r="CS899" s="30"/>
      <c r="CT899" s="30"/>
      <c r="CU899" s="30"/>
      <c r="CV899" s="30"/>
      <c r="CW899" s="30"/>
      <c r="CX899" s="30"/>
      <c r="CY899" s="30"/>
      <c r="CZ899" s="30"/>
      <c r="DA899" s="30"/>
      <c r="DB899" s="30"/>
      <c r="DC899" s="30"/>
      <c r="DD899" s="30"/>
      <c r="DE899" s="30"/>
    </row>
    <row r="900" spans="1:109" x14ac:dyDescent="0.2">
      <c r="A900" s="29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  <c r="CB900" s="30"/>
      <c r="CC900" s="30"/>
      <c r="CD900" s="30"/>
      <c r="CE900" s="30"/>
      <c r="CF900" s="30"/>
      <c r="CG900" s="30"/>
      <c r="CH900" s="30"/>
      <c r="CI900" s="30"/>
      <c r="CJ900" s="30"/>
      <c r="CK900" s="30"/>
      <c r="CL900" s="30"/>
      <c r="CM900" s="30"/>
      <c r="CN900" s="30"/>
      <c r="CO900" s="30"/>
      <c r="CP900" s="30"/>
      <c r="CQ900" s="30"/>
      <c r="CR900" s="30"/>
      <c r="CS900" s="30"/>
      <c r="CT900" s="30"/>
      <c r="CU900" s="30"/>
      <c r="CV900" s="30"/>
      <c r="CW900" s="30"/>
      <c r="CX900" s="30"/>
      <c r="CY900" s="30"/>
      <c r="CZ900" s="30"/>
      <c r="DA900" s="30"/>
      <c r="DB900" s="30"/>
      <c r="DC900" s="30"/>
      <c r="DD900" s="30"/>
      <c r="DE900" s="30"/>
    </row>
    <row r="901" spans="1:109" x14ac:dyDescent="0.2">
      <c r="A901" s="29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  <c r="CB901" s="30"/>
      <c r="CC901" s="30"/>
      <c r="CD901" s="30"/>
      <c r="CE901" s="30"/>
      <c r="CF901" s="30"/>
      <c r="CG901" s="30"/>
      <c r="CH901" s="30"/>
      <c r="CI901" s="30"/>
      <c r="CJ901" s="30"/>
      <c r="CK901" s="30"/>
      <c r="CL901" s="30"/>
      <c r="CM901" s="30"/>
      <c r="CN901" s="30"/>
      <c r="CO901" s="30"/>
      <c r="CP901" s="30"/>
      <c r="CQ901" s="30"/>
      <c r="CR901" s="30"/>
      <c r="CS901" s="30"/>
      <c r="CT901" s="30"/>
      <c r="CU901" s="30"/>
      <c r="CV901" s="30"/>
      <c r="CW901" s="30"/>
      <c r="CX901" s="30"/>
      <c r="CY901" s="30"/>
      <c r="CZ901" s="30"/>
      <c r="DA901" s="30"/>
      <c r="DB901" s="30"/>
      <c r="DC901" s="30"/>
      <c r="DD901" s="30"/>
      <c r="DE901" s="30"/>
    </row>
    <row r="902" spans="1:109" x14ac:dyDescent="0.2">
      <c r="A902" s="29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  <c r="CB902" s="30"/>
      <c r="CC902" s="30"/>
      <c r="CD902" s="30"/>
      <c r="CE902" s="30"/>
      <c r="CF902" s="30"/>
      <c r="CG902" s="30"/>
      <c r="CH902" s="30"/>
      <c r="CI902" s="30"/>
      <c r="CJ902" s="30"/>
      <c r="CK902" s="30"/>
      <c r="CL902" s="30"/>
      <c r="CM902" s="30"/>
      <c r="CN902" s="30"/>
      <c r="CO902" s="30"/>
      <c r="CP902" s="30"/>
      <c r="CQ902" s="30"/>
      <c r="CR902" s="30"/>
      <c r="CS902" s="30"/>
      <c r="CT902" s="30"/>
      <c r="CU902" s="30"/>
      <c r="CV902" s="30"/>
      <c r="CW902" s="30"/>
      <c r="CX902" s="30"/>
      <c r="CY902" s="30"/>
      <c r="CZ902" s="30"/>
      <c r="DA902" s="30"/>
      <c r="DB902" s="30"/>
      <c r="DC902" s="30"/>
      <c r="DD902" s="30"/>
      <c r="DE902" s="30"/>
    </row>
    <row r="903" spans="1:109" x14ac:dyDescent="0.2">
      <c r="A903" s="29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  <c r="CB903" s="30"/>
      <c r="CC903" s="30"/>
      <c r="CD903" s="30"/>
      <c r="CE903" s="30"/>
      <c r="CF903" s="30"/>
      <c r="CG903" s="30"/>
      <c r="CH903" s="30"/>
      <c r="CI903" s="30"/>
      <c r="CJ903" s="30"/>
      <c r="CK903" s="30"/>
      <c r="CL903" s="30"/>
      <c r="CM903" s="30"/>
      <c r="CN903" s="30"/>
      <c r="CO903" s="30"/>
      <c r="CP903" s="30"/>
      <c r="CQ903" s="30"/>
      <c r="CR903" s="30"/>
      <c r="CS903" s="30"/>
      <c r="CT903" s="30"/>
      <c r="CU903" s="30"/>
      <c r="CV903" s="30"/>
      <c r="CW903" s="30"/>
      <c r="CX903" s="30"/>
      <c r="CY903" s="30"/>
      <c r="CZ903" s="30"/>
      <c r="DA903" s="30"/>
      <c r="DB903" s="30"/>
      <c r="DC903" s="30"/>
      <c r="DD903" s="30"/>
      <c r="DE903" s="30"/>
    </row>
    <row r="904" spans="1:109" x14ac:dyDescent="0.2">
      <c r="A904" s="29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  <c r="CB904" s="30"/>
      <c r="CC904" s="30"/>
      <c r="CD904" s="30"/>
      <c r="CE904" s="30"/>
      <c r="CF904" s="30"/>
      <c r="CG904" s="30"/>
      <c r="CH904" s="30"/>
      <c r="CI904" s="30"/>
      <c r="CJ904" s="30"/>
      <c r="CK904" s="30"/>
      <c r="CL904" s="30"/>
      <c r="CM904" s="30"/>
      <c r="CN904" s="30"/>
      <c r="CO904" s="30"/>
      <c r="CP904" s="30"/>
      <c r="CQ904" s="30"/>
      <c r="CR904" s="30"/>
      <c r="CS904" s="30"/>
      <c r="CT904" s="30"/>
      <c r="CU904" s="30"/>
      <c r="CV904" s="30"/>
      <c r="CW904" s="30"/>
      <c r="CX904" s="30"/>
      <c r="CY904" s="30"/>
      <c r="CZ904" s="30"/>
      <c r="DA904" s="30"/>
      <c r="DB904" s="30"/>
      <c r="DC904" s="30"/>
      <c r="DD904" s="30"/>
      <c r="DE904" s="30"/>
    </row>
    <row r="905" spans="1:109" x14ac:dyDescent="0.2">
      <c r="A905" s="29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  <c r="CB905" s="30"/>
      <c r="CC905" s="30"/>
      <c r="CD905" s="30"/>
      <c r="CE905" s="30"/>
      <c r="CF905" s="30"/>
      <c r="CG905" s="30"/>
      <c r="CH905" s="30"/>
      <c r="CI905" s="30"/>
      <c r="CJ905" s="30"/>
      <c r="CK905" s="30"/>
      <c r="CL905" s="30"/>
      <c r="CM905" s="30"/>
      <c r="CN905" s="30"/>
      <c r="CO905" s="30"/>
      <c r="CP905" s="30"/>
      <c r="CQ905" s="30"/>
      <c r="CR905" s="30"/>
      <c r="CS905" s="30"/>
      <c r="CT905" s="30"/>
      <c r="CU905" s="30"/>
      <c r="CV905" s="30"/>
      <c r="CW905" s="30"/>
      <c r="CX905" s="30"/>
      <c r="CY905" s="30"/>
      <c r="CZ905" s="30"/>
      <c r="DA905" s="30"/>
      <c r="DB905" s="30"/>
      <c r="DC905" s="30"/>
      <c r="DD905" s="30"/>
      <c r="DE905" s="30"/>
    </row>
    <row r="906" spans="1:109" x14ac:dyDescent="0.2">
      <c r="A906" s="29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  <c r="CB906" s="30"/>
      <c r="CC906" s="30"/>
      <c r="CD906" s="30"/>
      <c r="CE906" s="30"/>
      <c r="CF906" s="30"/>
      <c r="CG906" s="30"/>
      <c r="CH906" s="30"/>
      <c r="CI906" s="30"/>
      <c r="CJ906" s="30"/>
      <c r="CK906" s="30"/>
      <c r="CL906" s="30"/>
      <c r="CM906" s="30"/>
      <c r="CN906" s="30"/>
      <c r="CO906" s="30"/>
      <c r="CP906" s="30"/>
      <c r="CQ906" s="30"/>
      <c r="CR906" s="30"/>
      <c r="CS906" s="30"/>
      <c r="CT906" s="30"/>
      <c r="CU906" s="30"/>
      <c r="CV906" s="30"/>
      <c r="CW906" s="30"/>
      <c r="CX906" s="30"/>
      <c r="CY906" s="30"/>
      <c r="CZ906" s="30"/>
      <c r="DA906" s="30"/>
      <c r="DB906" s="30"/>
      <c r="DC906" s="30"/>
      <c r="DD906" s="30"/>
      <c r="DE906" s="30"/>
    </row>
    <row r="907" spans="1:109" x14ac:dyDescent="0.2">
      <c r="A907" s="29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  <c r="CB907" s="30"/>
      <c r="CC907" s="30"/>
      <c r="CD907" s="30"/>
      <c r="CE907" s="30"/>
      <c r="CF907" s="30"/>
      <c r="CG907" s="30"/>
      <c r="CH907" s="30"/>
      <c r="CI907" s="30"/>
      <c r="CJ907" s="30"/>
      <c r="CK907" s="30"/>
      <c r="CL907" s="30"/>
      <c r="CM907" s="30"/>
      <c r="CN907" s="30"/>
      <c r="CO907" s="30"/>
      <c r="CP907" s="30"/>
      <c r="CQ907" s="30"/>
      <c r="CR907" s="30"/>
      <c r="CS907" s="30"/>
      <c r="CT907" s="30"/>
      <c r="CU907" s="30"/>
      <c r="CV907" s="30"/>
      <c r="CW907" s="30"/>
      <c r="CX907" s="30"/>
      <c r="CY907" s="30"/>
      <c r="CZ907" s="30"/>
      <c r="DA907" s="30"/>
      <c r="DB907" s="30"/>
      <c r="DC907" s="30"/>
      <c r="DD907" s="30"/>
      <c r="DE907" s="30"/>
    </row>
    <row r="908" spans="1:109" x14ac:dyDescent="0.2">
      <c r="A908" s="29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  <c r="CB908" s="30"/>
      <c r="CC908" s="30"/>
      <c r="CD908" s="30"/>
      <c r="CE908" s="30"/>
      <c r="CF908" s="30"/>
      <c r="CG908" s="30"/>
      <c r="CH908" s="30"/>
      <c r="CI908" s="30"/>
      <c r="CJ908" s="30"/>
      <c r="CK908" s="30"/>
      <c r="CL908" s="30"/>
      <c r="CM908" s="30"/>
      <c r="CN908" s="30"/>
      <c r="CO908" s="30"/>
      <c r="CP908" s="30"/>
      <c r="CQ908" s="30"/>
      <c r="CR908" s="30"/>
      <c r="CS908" s="30"/>
      <c r="CT908" s="30"/>
      <c r="CU908" s="30"/>
      <c r="CV908" s="30"/>
      <c r="CW908" s="30"/>
      <c r="CX908" s="30"/>
      <c r="CY908" s="30"/>
      <c r="CZ908" s="30"/>
      <c r="DA908" s="30"/>
      <c r="DB908" s="30"/>
      <c r="DC908" s="30"/>
      <c r="DD908" s="30"/>
      <c r="DE908" s="30"/>
    </row>
    <row r="909" spans="1:109" x14ac:dyDescent="0.2">
      <c r="A909" s="29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  <c r="CB909" s="30"/>
      <c r="CC909" s="30"/>
      <c r="CD909" s="30"/>
      <c r="CE909" s="30"/>
      <c r="CF909" s="30"/>
      <c r="CG909" s="30"/>
      <c r="CH909" s="30"/>
      <c r="CI909" s="30"/>
      <c r="CJ909" s="30"/>
      <c r="CK909" s="30"/>
      <c r="CL909" s="30"/>
      <c r="CM909" s="30"/>
      <c r="CN909" s="30"/>
      <c r="CO909" s="30"/>
      <c r="CP909" s="30"/>
      <c r="CQ909" s="30"/>
      <c r="CR909" s="30"/>
      <c r="CS909" s="30"/>
      <c r="CT909" s="30"/>
      <c r="CU909" s="30"/>
      <c r="CV909" s="30"/>
      <c r="CW909" s="30"/>
      <c r="CX909" s="30"/>
      <c r="CY909" s="30"/>
      <c r="CZ909" s="30"/>
      <c r="DA909" s="30"/>
      <c r="DB909" s="30"/>
      <c r="DC909" s="30"/>
      <c r="DD909" s="30"/>
      <c r="DE909" s="30"/>
    </row>
    <row r="910" spans="1:109" x14ac:dyDescent="0.2">
      <c r="A910" s="29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  <c r="CB910" s="30"/>
      <c r="CC910" s="30"/>
      <c r="CD910" s="30"/>
      <c r="CE910" s="30"/>
      <c r="CF910" s="30"/>
      <c r="CG910" s="30"/>
      <c r="CH910" s="30"/>
      <c r="CI910" s="30"/>
      <c r="CJ910" s="30"/>
      <c r="CK910" s="30"/>
      <c r="CL910" s="30"/>
      <c r="CM910" s="30"/>
      <c r="CN910" s="30"/>
      <c r="CO910" s="30"/>
      <c r="CP910" s="30"/>
      <c r="CQ910" s="30"/>
      <c r="CR910" s="30"/>
      <c r="CS910" s="30"/>
      <c r="CT910" s="30"/>
      <c r="CU910" s="30"/>
      <c r="CV910" s="30"/>
      <c r="CW910" s="30"/>
      <c r="CX910" s="30"/>
      <c r="CY910" s="30"/>
      <c r="CZ910" s="30"/>
      <c r="DA910" s="30"/>
      <c r="DB910" s="30"/>
      <c r="DC910" s="30"/>
      <c r="DD910" s="30"/>
      <c r="DE910" s="30"/>
    </row>
    <row r="911" spans="1:109" x14ac:dyDescent="0.2">
      <c r="A911" s="29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  <c r="CB911" s="30"/>
      <c r="CC911" s="30"/>
      <c r="CD911" s="30"/>
      <c r="CE911" s="30"/>
      <c r="CF911" s="30"/>
      <c r="CG911" s="30"/>
      <c r="CH911" s="30"/>
      <c r="CI911" s="30"/>
      <c r="CJ911" s="30"/>
      <c r="CK911" s="30"/>
      <c r="CL911" s="30"/>
      <c r="CM911" s="30"/>
      <c r="CN911" s="30"/>
      <c r="CO911" s="30"/>
      <c r="CP911" s="30"/>
      <c r="CQ911" s="30"/>
      <c r="CR911" s="30"/>
      <c r="CS911" s="30"/>
      <c r="CT911" s="30"/>
      <c r="CU911" s="30"/>
      <c r="CV911" s="30"/>
      <c r="CW911" s="30"/>
      <c r="CX911" s="30"/>
      <c r="CY911" s="30"/>
      <c r="CZ911" s="30"/>
      <c r="DA911" s="30"/>
      <c r="DB911" s="30"/>
      <c r="DC911" s="30"/>
      <c r="DD911" s="30"/>
      <c r="DE911" s="30"/>
    </row>
    <row r="912" spans="1:109" x14ac:dyDescent="0.2">
      <c r="A912" s="29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  <c r="CB912" s="30"/>
      <c r="CC912" s="30"/>
      <c r="CD912" s="30"/>
      <c r="CE912" s="30"/>
      <c r="CF912" s="30"/>
      <c r="CG912" s="30"/>
      <c r="CH912" s="30"/>
      <c r="CI912" s="30"/>
      <c r="CJ912" s="30"/>
      <c r="CK912" s="30"/>
      <c r="CL912" s="30"/>
      <c r="CM912" s="30"/>
      <c r="CN912" s="30"/>
      <c r="CO912" s="30"/>
      <c r="CP912" s="30"/>
      <c r="CQ912" s="30"/>
      <c r="CR912" s="30"/>
      <c r="CS912" s="30"/>
      <c r="CT912" s="30"/>
      <c r="CU912" s="30"/>
      <c r="CV912" s="30"/>
      <c r="CW912" s="30"/>
      <c r="CX912" s="30"/>
      <c r="CY912" s="30"/>
      <c r="CZ912" s="30"/>
      <c r="DA912" s="30"/>
      <c r="DB912" s="30"/>
      <c r="DC912" s="30"/>
      <c r="DD912" s="30"/>
      <c r="DE912" s="30"/>
    </row>
    <row r="913" spans="1:109" x14ac:dyDescent="0.2">
      <c r="A913" s="29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  <c r="CB913" s="30"/>
      <c r="CC913" s="30"/>
      <c r="CD913" s="30"/>
      <c r="CE913" s="30"/>
      <c r="CF913" s="30"/>
      <c r="CG913" s="30"/>
      <c r="CH913" s="30"/>
      <c r="CI913" s="30"/>
      <c r="CJ913" s="30"/>
      <c r="CK913" s="30"/>
      <c r="CL913" s="30"/>
      <c r="CM913" s="30"/>
      <c r="CN913" s="30"/>
      <c r="CO913" s="30"/>
      <c r="CP913" s="30"/>
      <c r="CQ913" s="30"/>
      <c r="CR913" s="30"/>
      <c r="CS913" s="30"/>
      <c r="CT913" s="30"/>
      <c r="CU913" s="30"/>
      <c r="CV913" s="30"/>
      <c r="CW913" s="30"/>
      <c r="CX913" s="30"/>
      <c r="CY913" s="30"/>
      <c r="CZ913" s="30"/>
      <c r="DA913" s="30"/>
      <c r="DB913" s="30"/>
      <c r="DC913" s="30"/>
      <c r="DD913" s="30"/>
      <c r="DE913" s="30"/>
    </row>
    <row r="914" spans="1:109" x14ac:dyDescent="0.2">
      <c r="A914" s="29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  <c r="CB914" s="30"/>
      <c r="CC914" s="30"/>
      <c r="CD914" s="30"/>
      <c r="CE914" s="30"/>
      <c r="CF914" s="30"/>
      <c r="CG914" s="30"/>
      <c r="CH914" s="30"/>
      <c r="CI914" s="30"/>
      <c r="CJ914" s="30"/>
      <c r="CK914" s="30"/>
      <c r="CL914" s="30"/>
      <c r="CM914" s="30"/>
      <c r="CN914" s="30"/>
      <c r="CO914" s="30"/>
      <c r="CP914" s="30"/>
      <c r="CQ914" s="30"/>
      <c r="CR914" s="30"/>
      <c r="CS914" s="30"/>
      <c r="CT914" s="30"/>
      <c r="CU914" s="30"/>
      <c r="CV914" s="30"/>
      <c r="CW914" s="30"/>
      <c r="CX914" s="30"/>
      <c r="CY914" s="30"/>
      <c r="CZ914" s="30"/>
      <c r="DA914" s="30"/>
      <c r="DB914" s="30"/>
      <c r="DC914" s="30"/>
      <c r="DD914" s="30"/>
      <c r="DE914" s="30"/>
    </row>
    <row r="915" spans="1:109" x14ac:dyDescent="0.2">
      <c r="A915" s="29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  <c r="CB915" s="30"/>
      <c r="CC915" s="30"/>
      <c r="CD915" s="30"/>
      <c r="CE915" s="30"/>
      <c r="CF915" s="30"/>
      <c r="CG915" s="30"/>
      <c r="CH915" s="30"/>
      <c r="CI915" s="30"/>
      <c r="CJ915" s="30"/>
      <c r="CK915" s="30"/>
      <c r="CL915" s="30"/>
      <c r="CM915" s="30"/>
      <c r="CN915" s="30"/>
      <c r="CO915" s="30"/>
      <c r="CP915" s="30"/>
      <c r="CQ915" s="30"/>
      <c r="CR915" s="30"/>
      <c r="CS915" s="30"/>
      <c r="CT915" s="30"/>
      <c r="CU915" s="30"/>
      <c r="CV915" s="30"/>
      <c r="CW915" s="30"/>
      <c r="CX915" s="30"/>
      <c r="CY915" s="30"/>
      <c r="CZ915" s="30"/>
      <c r="DA915" s="30"/>
      <c r="DB915" s="30"/>
      <c r="DC915" s="30"/>
      <c r="DD915" s="30"/>
      <c r="DE915" s="30"/>
    </row>
    <row r="916" spans="1:109" x14ac:dyDescent="0.2">
      <c r="A916" s="29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  <c r="CB916" s="30"/>
      <c r="CC916" s="30"/>
      <c r="CD916" s="30"/>
      <c r="CE916" s="30"/>
      <c r="CF916" s="30"/>
      <c r="CG916" s="30"/>
      <c r="CH916" s="30"/>
      <c r="CI916" s="30"/>
      <c r="CJ916" s="30"/>
      <c r="CK916" s="30"/>
      <c r="CL916" s="30"/>
      <c r="CM916" s="30"/>
      <c r="CN916" s="30"/>
      <c r="CO916" s="30"/>
      <c r="CP916" s="30"/>
      <c r="CQ916" s="30"/>
      <c r="CR916" s="30"/>
      <c r="CS916" s="30"/>
      <c r="CT916" s="30"/>
      <c r="CU916" s="30"/>
      <c r="CV916" s="30"/>
      <c r="CW916" s="30"/>
      <c r="CX916" s="30"/>
      <c r="CY916" s="30"/>
      <c r="CZ916" s="30"/>
      <c r="DA916" s="30"/>
      <c r="DB916" s="30"/>
      <c r="DC916" s="30"/>
      <c r="DD916" s="30"/>
      <c r="DE916" s="30"/>
    </row>
    <row r="917" spans="1:109" x14ac:dyDescent="0.2">
      <c r="A917" s="29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  <c r="CB917" s="30"/>
      <c r="CC917" s="30"/>
      <c r="CD917" s="30"/>
      <c r="CE917" s="30"/>
      <c r="CF917" s="30"/>
      <c r="CG917" s="30"/>
      <c r="CH917" s="30"/>
      <c r="CI917" s="30"/>
      <c r="CJ917" s="30"/>
      <c r="CK917" s="30"/>
      <c r="CL917" s="30"/>
      <c r="CM917" s="30"/>
      <c r="CN917" s="30"/>
      <c r="CO917" s="30"/>
      <c r="CP917" s="30"/>
      <c r="CQ917" s="30"/>
      <c r="CR917" s="30"/>
      <c r="CS917" s="30"/>
      <c r="CT917" s="30"/>
      <c r="CU917" s="30"/>
      <c r="CV917" s="30"/>
      <c r="CW917" s="30"/>
      <c r="CX917" s="30"/>
      <c r="CY917" s="30"/>
      <c r="CZ917" s="30"/>
      <c r="DA917" s="30"/>
      <c r="DB917" s="30"/>
      <c r="DC917" s="30"/>
      <c r="DD917" s="30"/>
      <c r="DE917" s="30"/>
    </row>
    <row r="918" spans="1:109" x14ac:dyDescent="0.2">
      <c r="A918" s="29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  <c r="CB918" s="30"/>
      <c r="CC918" s="30"/>
      <c r="CD918" s="30"/>
      <c r="CE918" s="30"/>
      <c r="CF918" s="30"/>
      <c r="CG918" s="30"/>
      <c r="CH918" s="30"/>
      <c r="CI918" s="30"/>
      <c r="CJ918" s="30"/>
      <c r="CK918" s="30"/>
      <c r="CL918" s="30"/>
      <c r="CM918" s="30"/>
      <c r="CN918" s="30"/>
      <c r="CO918" s="30"/>
      <c r="CP918" s="30"/>
      <c r="CQ918" s="30"/>
      <c r="CR918" s="30"/>
      <c r="CS918" s="30"/>
      <c r="CT918" s="30"/>
      <c r="CU918" s="30"/>
      <c r="CV918" s="30"/>
      <c r="CW918" s="30"/>
      <c r="CX918" s="30"/>
      <c r="CY918" s="30"/>
      <c r="CZ918" s="30"/>
      <c r="DA918" s="30"/>
      <c r="DB918" s="30"/>
      <c r="DC918" s="30"/>
      <c r="DD918" s="30"/>
      <c r="DE918" s="30"/>
    </row>
    <row r="919" spans="1:109" x14ac:dyDescent="0.2">
      <c r="A919" s="29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  <c r="CB919" s="30"/>
      <c r="CC919" s="30"/>
      <c r="CD919" s="30"/>
      <c r="CE919" s="30"/>
      <c r="CF919" s="30"/>
      <c r="CG919" s="30"/>
      <c r="CH919" s="30"/>
      <c r="CI919" s="30"/>
      <c r="CJ919" s="30"/>
      <c r="CK919" s="30"/>
      <c r="CL919" s="30"/>
      <c r="CM919" s="30"/>
      <c r="CN919" s="30"/>
      <c r="CO919" s="30"/>
      <c r="CP919" s="30"/>
      <c r="CQ919" s="30"/>
      <c r="CR919" s="30"/>
      <c r="CS919" s="30"/>
      <c r="CT919" s="30"/>
      <c r="CU919" s="30"/>
      <c r="CV919" s="30"/>
      <c r="CW919" s="30"/>
      <c r="CX919" s="30"/>
      <c r="CY919" s="30"/>
      <c r="CZ919" s="30"/>
      <c r="DA919" s="30"/>
      <c r="DB919" s="30"/>
      <c r="DC919" s="30"/>
      <c r="DD919" s="30"/>
      <c r="DE919" s="30"/>
    </row>
    <row r="920" spans="1:109" x14ac:dyDescent="0.2">
      <c r="A920" s="29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  <c r="CB920" s="30"/>
      <c r="CC920" s="30"/>
      <c r="CD920" s="30"/>
      <c r="CE920" s="30"/>
      <c r="CF920" s="30"/>
      <c r="CG920" s="30"/>
      <c r="CH920" s="30"/>
      <c r="CI920" s="30"/>
      <c r="CJ920" s="30"/>
      <c r="CK920" s="30"/>
      <c r="CL920" s="30"/>
      <c r="CM920" s="30"/>
      <c r="CN920" s="30"/>
      <c r="CO920" s="30"/>
      <c r="CP920" s="30"/>
      <c r="CQ920" s="30"/>
      <c r="CR920" s="30"/>
      <c r="CS920" s="30"/>
      <c r="CT920" s="30"/>
      <c r="CU920" s="30"/>
      <c r="CV920" s="30"/>
      <c r="CW920" s="30"/>
      <c r="CX920" s="30"/>
      <c r="CY920" s="30"/>
      <c r="CZ920" s="30"/>
      <c r="DA920" s="30"/>
      <c r="DB920" s="30"/>
      <c r="DC920" s="30"/>
      <c r="DD920" s="30"/>
      <c r="DE920" s="30"/>
    </row>
    <row r="921" spans="1:109" x14ac:dyDescent="0.2">
      <c r="A921" s="29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  <c r="CB921" s="30"/>
      <c r="CC921" s="30"/>
      <c r="CD921" s="30"/>
      <c r="CE921" s="30"/>
      <c r="CF921" s="30"/>
      <c r="CG921" s="30"/>
      <c r="CH921" s="30"/>
      <c r="CI921" s="30"/>
      <c r="CJ921" s="30"/>
      <c r="CK921" s="30"/>
      <c r="CL921" s="30"/>
      <c r="CM921" s="30"/>
      <c r="CN921" s="30"/>
      <c r="CO921" s="30"/>
      <c r="CP921" s="30"/>
      <c r="CQ921" s="30"/>
      <c r="CR921" s="30"/>
      <c r="CS921" s="30"/>
      <c r="CT921" s="30"/>
      <c r="CU921" s="30"/>
      <c r="CV921" s="30"/>
      <c r="CW921" s="30"/>
      <c r="CX921" s="30"/>
      <c r="CY921" s="30"/>
      <c r="CZ921" s="30"/>
      <c r="DA921" s="30"/>
      <c r="DB921" s="30"/>
      <c r="DC921" s="30"/>
      <c r="DD921" s="30"/>
      <c r="DE921" s="30"/>
    </row>
    <row r="922" spans="1:109" x14ac:dyDescent="0.2">
      <c r="A922" s="29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  <c r="CB922" s="30"/>
      <c r="CC922" s="30"/>
      <c r="CD922" s="30"/>
      <c r="CE922" s="30"/>
      <c r="CF922" s="30"/>
      <c r="CG922" s="30"/>
      <c r="CH922" s="30"/>
      <c r="CI922" s="30"/>
      <c r="CJ922" s="30"/>
      <c r="CK922" s="30"/>
      <c r="CL922" s="30"/>
      <c r="CM922" s="30"/>
      <c r="CN922" s="30"/>
      <c r="CO922" s="30"/>
      <c r="CP922" s="30"/>
      <c r="CQ922" s="30"/>
      <c r="CR922" s="30"/>
      <c r="CS922" s="30"/>
      <c r="CT922" s="30"/>
      <c r="CU922" s="30"/>
      <c r="CV922" s="30"/>
      <c r="CW922" s="30"/>
      <c r="CX922" s="30"/>
      <c r="CY922" s="30"/>
      <c r="CZ922" s="30"/>
      <c r="DA922" s="30"/>
      <c r="DB922" s="30"/>
      <c r="DC922" s="30"/>
      <c r="DD922" s="30"/>
      <c r="DE922" s="30"/>
    </row>
    <row r="923" spans="1:109" x14ac:dyDescent="0.2">
      <c r="A923" s="29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  <c r="CB923" s="30"/>
      <c r="CC923" s="30"/>
      <c r="CD923" s="30"/>
      <c r="CE923" s="30"/>
      <c r="CF923" s="30"/>
      <c r="CG923" s="30"/>
      <c r="CH923" s="30"/>
      <c r="CI923" s="30"/>
      <c r="CJ923" s="30"/>
      <c r="CK923" s="30"/>
      <c r="CL923" s="30"/>
      <c r="CM923" s="30"/>
      <c r="CN923" s="30"/>
      <c r="CO923" s="30"/>
      <c r="CP923" s="30"/>
      <c r="CQ923" s="30"/>
      <c r="CR923" s="30"/>
      <c r="CS923" s="30"/>
      <c r="CT923" s="30"/>
      <c r="CU923" s="30"/>
      <c r="CV923" s="30"/>
      <c r="CW923" s="30"/>
      <c r="CX923" s="30"/>
      <c r="CY923" s="30"/>
      <c r="CZ923" s="30"/>
      <c r="DA923" s="30"/>
      <c r="DB923" s="30"/>
      <c r="DC923" s="30"/>
      <c r="DD923" s="30"/>
      <c r="DE923" s="30"/>
    </row>
    <row r="924" spans="1:109" x14ac:dyDescent="0.2">
      <c r="A924" s="29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  <c r="CB924" s="30"/>
      <c r="CC924" s="30"/>
      <c r="CD924" s="30"/>
      <c r="CE924" s="30"/>
      <c r="CF924" s="30"/>
      <c r="CG924" s="30"/>
      <c r="CH924" s="30"/>
      <c r="CI924" s="30"/>
      <c r="CJ924" s="30"/>
      <c r="CK924" s="30"/>
      <c r="CL924" s="30"/>
      <c r="CM924" s="30"/>
      <c r="CN924" s="30"/>
      <c r="CO924" s="30"/>
      <c r="CP924" s="30"/>
      <c r="CQ924" s="30"/>
      <c r="CR924" s="30"/>
      <c r="CS924" s="30"/>
      <c r="CT924" s="30"/>
      <c r="CU924" s="30"/>
      <c r="CV924" s="30"/>
      <c r="CW924" s="30"/>
      <c r="CX924" s="30"/>
      <c r="CY924" s="30"/>
      <c r="CZ924" s="30"/>
      <c r="DA924" s="30"/>
      <c r="DB924" s="30"/>
      <c r="DC924" s="30"/>
      <c r="DD924" s="30"/>
      <c r="DE924" s="30"/>
    </row>
    <row r="925" spans="1:109" x14ac:dyDescent="0.2">
      <c r="A925" s="29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  <c r="CB925" s="30"/>
      <c r="CC925" s="30"/>
      <c r="CD925" s="30"/>
      <c r="CE925" s="30"/>
      <c r="CF925" s="30"/>
      <c r="CG925" s="30"/>
      <c r="CH925" s="30"/>
      <c r="CI925" s="30"/>
      <c r="CJ925" s="30"/>
      <c r="CK925" s="30"/>
      <c r="CL925" s="30"/>
      <c r="CM925" s="30"/>
      <c r="CN925" s="30"/>
      <c r="CO925" s="30"/>
      <c r="CP925" s="30"/>
      <c r="CQ925" s="30"/>
      <c r="CR925" s="30"/>
      <c r="CS925" s="30"/>
      <c r="CT925" s="30"/>
      <c r="CU925" s="30"/>
      <c r="CV925" s="30"/>
      <c r="CW925" s="30"/>
      <c r="CX925" s="30"/>
      <c r="CY925" s="30"/>
      <c r="CZ925" s="30"/>
      <c r="DA925" s="30"/>
      <c r="DB925" s="30"/>
      <c r="DC925" s="30"/>
      <c r="DD925" s="30"/>
      <c r="DE925" s="30"/>
    </row>
    <row r="926" spans="1:109" x14ac:dyDescent="0.2">
      <c r="A926" s="29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  <c r="CB926" s="30"/>
      <c r="CC926" s="30"/>
      <c r="CD926" s="30"/>
      <c r="CE926" s="30"/>
      <c r="CF926" s="30"/>
      <c r="CG926" s="30"/>
      <c r="CH926" s="30"/>
      <c r="CI926" s="30"/>
      <c r="CJ926" s="30"/>
      <c r="CK926" s="30"/>
      <c r="CL926" s="30"/>
      <c r="CM926" s="30"/>
      <c r="CN926" s="30"/>
      <c r="CO926" s="30"/>
      <c r="CP926" s="30"/>
      <c r="CQ926" s="30"/>
      <c r="CR926" s="30"/>
      <c r="CS926" s="30"/>
      <c r="CT926" s="30"/>
      <c r="CU926" s="30"/>
      <c r="CV926" s="30"/>
      <c r="CW926" s="30"/>
      <c r="CX926" s="30"/>
      <c r="CY926" s="30"/>
      <c r="CZ926" s="30"/>
      <c r="DA926" s="30"/>
      <c r="DB926" s="30"/>
      <c r="DC926" s="30"/>
      <c r="DD926" s="30"/>
      <c r="DE926" s="30"/>
    </row>
    <row r="927" spans="1:109" x14ac:dyDescent="0.2">
      <c r="A927" s="29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  <c r="CB927" s="30"/>
      <c r="CC927" s="30"/>
      <c r="CD927" s="30"/>
      <c r="CE927" s="30"/>
      <c r="CF927" s="30"/>
      <c r="CG927" s="30"/>
      <c r="CH927" s="30"/>
      <c r="CI927" s="30"/>
      <c r="CJ927" s="30"/>
      <c r="CK927" s="30"/>
      <c r="CL927" s="30"/>
      <c r="CM927" s="30"/>
      <c r="CN927" s="30"/>
      <c r="CO927" s="30"/>
      <c r="CP927" s="30"/>
      <c r="CQ927" s="30"/>
      <c r="CR927" s="30"/>
      <c r="CS927" s="30"/>
      <c r="CT927" s="30"/>
      <c r="CU927" s="30"/>
      <c r="CV927" s="30"/>
      <c r="CW927" s="30"/>
      <c r="CX927" s="30"/>
      <c r="CY927" s="30"/>
      <c r="CZ927" s="30"/>
      <c r="DA927" s="30"/>
      <c r="DB927" s="30"/>
      <c r="DC927" s="30"/>
      <c r="DD927" s="30"/>
      <c r="DE927" s="30"/>
    </row>
    <row r="928" spans="1:109" x14ac:dyDescent="0.2">
      <c r="A928" s="29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  <c r="CB928" s="30"/>
      <c r="CC928" s="30"/>
      <c r="CD928" s="30"/>
      <c r="CE928" s="30"/>
      <c r="CF928" s="30"/>
      <c r="CG928" s="30"/>
      <c r="CH928" s="30"/>
      <c r="CI928" s="30"/>
      <c r="CJ928" s="30"/>
      <c r="CK928" s="30"/>
      <c r="CL928" s="30"/>
      <c r="CM928" s="30"/>
      <c r="CN928" s="30"/>
      <c r="CO928" s="30"/>
      <c r="CP928" s="30"/>
      <c r="CQ928" s="30"/>
      <c r="CR928" s="30"/>
      <c r="CS928" s="30"/>
      <c r="CT928" s="30"/>
      <c r="CU928" s="30"/>
      <c r="CV928" s="30"/>
      <c r="CW928" s="30"/>
      <c r="CX928" s="30"/>
      <c r="CY928" s="30"/>
      <c r="CZ928" s="30"/>
      <c r="DA928" s="30"/>
      <c r="DB928" s="30"/>
      <c r="DC928" s="30"/>
      <c r="DD928" s="30"/>
      <c r="DE928" s="30"/>
    </row>
    <row r="929" spans="1:109" x14ac:dyDescent="0.2">
      <c r="A929" s="29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  <c r="CB929" s="30"/>
      <c r="CC929" s="30"/>
      <c r="CD929" s="30"/>
      <c r="CE929" s="30"/>
      <c r="CF929" s="30"/>
      <c r="CG929" s="30"/>
      <c r="CH929" s="30"/>
      <c r="CI929" s="30"/>
      <c r="CJ929" s="30"/>
      <c r="CK929" s="30"/>
      <c r="CL929" s="30"/>
      <c r="CM929" s="30"/>
      <c r="CN929" s="30"/>
      <c r="CO929" s="30"/>
      <c r="CP929" s="30"/>
      <c r="CQ929" s="30"/>
      <c r="CR929" s="30"/>
      <c r="CS929" s="30"/>
      <c r="CT929" s="30"/>
      <c r="CU929" s="30"/>
      <c r="CV929" s="30"/>
      <c r="CW929" s="30"/>
      <c r="CX929" s="30"/>
      <c r="CY929" s="30"/>
      <c r="CZ929" s="30"/>
      <c r="DA929" s="30"/>
      <c r="DB929" s="30"/>
      <c r="DC929" s="30"/>
      <c r="DD929" s="30"/>
      <c r="DE929" s="30"/>
    </row>
    <row r="930" spans="1:109" x14ac:dyDescent="0.2">
      <c r="A930" s="29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  <c r="CB930" s="30"/>
      <c r="CC930" s="30"/>
      <c r="CD930" s="30"/>
      <c r="CE930" s="30"/>
      <c r="CF930" s="30"/>
      <c r="CG930" s="30"/>
      <c r="CH930" s="30"/>
      <c r="CI930" s="30"/>
      <c r="CJ930" s="30"/>
      <c r="CK930" s="30"/>
      <c r="CL930" s="30"/>
      <c r="CM930" s="30"/>
      <c r="CN930" s="30"/>
      <c r="CO930" s="30"/>
      <c r="CP930" s="30"/>
      <c r="CQ930" s="30"/>
      <c r="CR930" s="30"/>
      <c r="CS930" s="30"/>
      <c r="CT930" s="30"/>
      <c r="CU930" s="30"/>
      <c r="CV930" s="30"/>
      <c r="CW930" s="30"/>
      <c r="CX930" s="30"/>
      <c r="CY930" s="30"/>
      <c r="CZ930" s="30"/>
      <c r="DA930" s="30"/>
      <c r="DB930" s="30"/>
      <c r="DC930" s="30"/>
      <c r="DD930" s="30"/>
      <c r="DE930" s="30"/>
    </row>
    <row r="931" spans="1:109" x14ac:dyDescent="0.2">
      <c r="A931" s="29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  <c r="CB931" s="30"/>
      <c r="CC931" s="30"/>
      <c r="CD931" s="30"/>
      <c r="CE931" s="30"/>
      <c r="CF931" s="30"/>
      <c r="CG931" s="30"/>
      <c r="CH931" s="30"/>
      <c r="CI931" s="30"/>
      <c r="CJ931" s="30"/>
      <c r="CK931" s="30"/>
      <c r="CL931" s="30"/>
      <c r="CM931" s="30"/>
      <c r="CN931" s="30"/>
      <c r="CO931" s="30"/>
      <c r="CP931" s="30"/>
      <c r="CQ931" s="30"/>
      <c r="CR931" s="30"/>
      <c r="CS931" s="30"/>
      <c r="CT931" s="30"/>
      <c r="CU931" s="30"/>
      <c r="CV931" s="30"/>
      <c r="CW931" s="30"/>
      <c r="CX931" s="30"/>
      <c r="CY931" s="30"/>
      <c r="CZ931" s="30"/>
      <c r="DA931" s="30"/>
      <c r="DB931" s="30"/>
      <c r="DC931" s="30"/>
      <c r="DD931" s="30"/>
      <c r="DE931" s="30"/>
    </row>
    <row r="932" spans="1:109" x14ac:dyDescent="0.2">
      <c r="A932" s="29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  <c r="CB932" s="30"/>
      <c r="CC932" s="30"/>
      <c r="CD932" s="30"/>
      <c r="CE932" s="30"/>
      <c r="CF932" s="30"/>
      <c r="CG932" s="30"/>
      <c r="CH932" s="30"/>
      <c r="CI932" s="30"/>
      <c r="CJ932" s="30"/>
      <c r="CK932" s="30"/>
      <c r="CL932" s="30"/>
      <c r="CM932" s="30"/>
      <c r="CN932" s="30"/>
      <c r="CO932" s="30"/>
      <c r="CP932" s="30"/>
      <c r="CQ932" s="30"/>
      <c r="CR932" s="30"/>
      <c r="CS932" s="30"/>
      <c r="CT932" s="30"/>
      <c r="CU932" s="30"/>
      <c r="CV932" s="30"/>
      <c r="CW932" s="30"/>
      <c r="CX932" s="30"/>
      <c r="CY932" s="30"/>
      <c r="CZ932" s="30"/>
      <c r="DA932" s="30"/>
      <c r="DB932" s="30"/>
      <c r="DC932" s="30"/>
      <c r="DD932" s="30"/>
      <c r="DE932" s="30"/>
    </row>
    <row r="933" spans="1:109" x14ac:dyDescent="0.2">
      <c r="A933" s="29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  <c r="CB933" s="30"/>
      <c r="CC933" s="30"/>
      <c r="CD933" s="30"/>
      <c r="CE933" s="30"/>
      <c r="CF933" s="30"/>
      <c r="CG933" s="30"/>
      <c r="CH933" s="30"/>
      <c r="CI933" s="30"/>
      <c r="CJ933" s="30"/>
      <c r="CK933" s="30"/>
      <c r="CL933" s="30"/>
      <c r="CM933" s="30"/>
      <c r="CN933" s="30"/>
      <c r="CO933" s="30"/>
      <c r="CP933" s="30"/>
      <c r="CQ933" s="30"/>
      <c r="CR933" s="30"/>
      <c r="CS933" s="30"/>
      <c r="CT933" s="30"/>
      <c r="CU933" s="30"/>
      <c r="CV933" s="30"/>
      <c r="CW933" s="30"/>
      <c r="CX933" s="30"/>
      <c r="CY933" s="30"/>
      <c r="CZ933" s="30"/>
      <c r="DA933" s="30"/>
      <c r="DB933" s="30"/>
      <c r="DC933" s="30"/>
      <c r="DD933" s="30"/>
      <c r="DE933" s="30"/>
    </row>
    <row r="934" spans="1:109" x14ac:dyDescent="0.2">
      <c r="A934" s="29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  <c r="CB934" s="30"/>
      <c r="CC934" s="30"/>
      <c r="CD934" s="30"/>
      <c r="CE934" s="30"/>
      <c r="CF934" s="30"/>
      <c r="CG934" s="30"/>
      <c r="CH934" s="30"/>
      <c r="CI934" s="30"/>
      <c r="CJ934" s="30"/>
      <c r="CK934" s="30"/>
      <c r="CL934" s="30"/>
      <c r="CM934" s="30"/>
      <c r="CN934" s="30"/>
      <c r="CO934" s="30"/>
      <c r="CP934" s="30"/>
      <c r="CQ934" s="30"/>
      <c r="CR934" s="30"/>
      <c r="CS934" s="30"/>
      <c r="CT934" s="30"/>
      <c r="CU934" s="30"/>
      <c r="CV934" s="30"/>
      <c r="CW934" s="30"/>
      <c r="CX934" s="30"/>
      <c r="CY934" s="30"/>
      <c r="CZ934" s="30"/>
      <c r="DA934" s="30"/>
      <c r="DB934" s="30"/>
      <c r="DC934" s="30"/>
      <c r="DD934" s="30"/>
      <c r="DE934" s="30"/>
    </row>
    <row r="935" spans="1:109" x14ac:dyDescent="0.2">
      <c r="A935" s="29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  <c r="CB935" s="30"/>
      <c r="CC935" s="30"/>
      <c r="CD935" s="30"/>
      <c r="CE935" s="30"/>
      <c r="CF935" s="30"/>
      <c r="CG935" s="30"/>
      <c r="CH935" s="30"/>
      <c r="CI935" s="30"/>
      <c r="CJ935" s="30"/>
      <c r="CK935" s="30"/>
      <c r="CL935" s="30"/>
      <c r="CM935" s="30"/>
      <c r="CN935" s="30"/>
      <c r="CO935" s="30"/>
      <c r="CP935" s="30"/>
      <c r="CQ935" s="30"/>
      <c r="CR935" s="30"/>
      <c r="CS935" s="30"/>
      <c r="CT935" s="30"/>
      <c r="CU935" s="30"/>
      <c r="CV935" s="30"/>
      <c r="CW935" s="30"/>
      <c r="CX935" s="30"/>
      <c r="CY935" s="30"/>
      <c r="CZ935" s="30"/>
      <c r="DA935" s="30"/>
      <c r="DB935" s="30"/>
      <c r="DC935" s="30"/>
      <c r="DD935" s="30"/>
      <c r="DE935" s="30"/>
    </row>
    <row r="936" spans="1:109" x14ac:dyDescent="0.2">
      <c r="A936" s="29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  <c r="CB936" s="30"/>
      <c r="CC936" s="30"/>
      <c r="CD936" s="30"/>
      <c r="CE936" s="30"/>
      <c r="CF936" s="30"/>
      <c r="CG936" s="30"/>
      <c r="CH936" s="30"/>
      <c r="CI936" s="30"/>
      <c r="CJ936" s="30"/>
      <c r="CK936" s="30"/>
      <c r="CL936" s="30"/>
      <c r="CM936" s="30"/>
      <c r="CN936" s="30"/>
      <c r="CO936" s="30"/>
      <c r="CP936" s="30"/>
      <c r="CQ936" s="30"/>
      <c r="CR936" s="30"/>
      <c r="CS936" s="30"/>
      <c r="CT936" s="30"/>
      <c r="CU936" s="30"/>
      <c r="CV936" s="30"/>
      <c r="CW936" s="30"/>
      <c r="CX936" s="30"/>
      <c r="CY936" s="30"/>
      <c r="CZ936" s="30"/>
      <c r="DA936" s="30"/>
      <c r="DB936" s="30"/>
      <c r="DC936" s="30"/>
      <c r="DD936" s="30"/>
      <c r="DE936" s="30"/>
    </row>
    <row r="937" spans="1:109" x14ac:dyDescent="0.2">
      <c r="A937" s="29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  <c r="CB937" s="30"/>
      <c r="CC937" s="30"/>
      <c r="CD937" s="30"/>
      <c r="CE937" s="30"/>
      <c r="CF937" s="30"/>
      <c r="CG937" s="30"/>
      <c r="CH937" s="30"/>
      <c r="CI937" s="30"/>
      <c r="CJ937" s="30"/>
      <c r="CK937" s="30"/>
      <c r="CL937" s="30"/>
      <c r="CM937" s="30"/>
      <c r="CN937" s="30"/>
      <c r="CO937" s="30"/>
      <c r="CP937" s="30"/>
      <c r="CQ937" s="30"/>
      <c r="CR937" s="30"/>
      <c r="CS937" s="30"/>
      <c r="CT937" s="30"/>
      <c r="CU937" s="30"/>
      <c r="CV937" s="30"/>
      <c r="CW937" s="30"/>
      <c r="CX937" s="30"/>
      <c r="CY937" s="30"/>
      <c r="CZ937" s="30"/>
      <c r="DA937" s="30"/>
      <c r="DB937" s="30"/>
      <c r="DC937" s="30"/>
      <c r="DD937" s="30"/>
      <c r="DE937" s="30"/>
    </row>
    <row r="938" spans="1:109" x14ac:dyDescent="0.2">
      <c r="A938" s="29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  <c r="CB938" s="30"/>
      <c r="CC938" s="30"/>
      <c r="CD938" s="30"/>
      <c r="CE938" s="30"/>
      <c r="CF938" s="30"/>
      <c r="CG938" s="30"/>
      <c r="CH938" s="30"/>
      <c r="CI938" s="30"/>
      <c r="CJ938" s="30"/>
      <c r="CK938" s="30"/>
      <c r="CL938" s="30"/>
      <c r="CM938" s="30"/>
      <c r="CN938" s="30"/>
      <c r="CO938" s="30"/>
      <c r="CP938" s="30"/>
      <c r="CQ938" s="30"/>
      <c r="CR938" s="30"/>
      <c r="CS938" s="30"/>
      <c r="CT938" s="30"/>
      <c r="CU938" s="30"/>
      <c r="CV938" s="30"/>
      <c r="CW938" s="30"/>
      <c r="CX938" s="30"/>
      <c r="CY938" s="30"/>
      <c r="CZ938" s="30"/>
      <c r="DA938" s="30"/>
      <c r="DB938" s="30"/>
      <c r="DC938" s="30"/>
      <c r="DD938" s="30"/>
      <c r="DE938" s="30"/>
    </row>
    <row r="939" spans="1:109" x14ac:dyDescent="0.2">
      <c r="A939" s="29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  <c r="CB939" s="30"/>
      <c r="CC939" s="30"/>
      <c r="CD939" s="30"/>
      <c r="CE939" s="30"/>
      <c r="CF939" s="30"/>
      <c r="CG939" s="30"/>
      <c r="CH939" s="30"/>
      <c r="CI939" s="30"/>
      <c r="CJ939" s="30"/>
      <c r="CK939" s="30"/>
      <c r="CL939" s="30"/>
      <c r="CM939" s="30"/>
      <c r="CN939" s="30"/>
      <c r="CO939" s="30"/>
      <c r="CP939" s="30"/>
      <c r="CQ939" s="30"/>
      <c r="CR939" s="30"/>
      <c r="CS939" s="30"/>
      <c r="CT939" s="30"/>
      <c r="CU939" s="30"/>
      <c r="CV939" s="30"/>
      <c r="CW939" s="30"/>
      <c r="CX939" s="30"/>
      <c r="CY939" s="30"/>
      <c r="CZ939" s="30"/>
      <c r="DA939" s="30"/>
      <c r="DB939" s="30"/>
      <c r="DC939" s="30"/>
      <c r="DD939" s="30"/>
      <c r="DE939" s="30"/>
    </row>
    <row r="940" spans="1:109" x14ac:dyDescent="0.2">
      <c r="A940" s="29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  <c r="CB940" s="30"/>
      <c r="CC940" s="30"/>
      <c r="CD940" s="30"/>
      <c r="CE940" s="30"/>
      <c r="CF940" s="30"/>
      <c r="CG940" s="30"/>
      <c r="CH940" s="30"/>
      <c r="CI940" s="30"/>
      <c r="CJ940" s="30"/>
      <c r="CK940" s="30"/>
      <c r="CL940" s="30"/>
      <c r="CM940" s="30"/>
      <c r="CN940" s="30"/>
      <c r="CO940" s="30"/>
      <c r="CP940" s="30"/>
      <c r="CQ940" s="30"/>
      <c r="CR940" s="30"/>
      <c r="CS940" s="30"/>
      <c r="CT940" s="30"/>
      <c r="CU940" s="30"/>
      <c r="CV940" s="30"/>
      <c r="CW940" s="30"/>
      <c r="CX940" s="30"/>
      <c r="CY940" s="30"/>
      <c r="CZ940" s="30"/>
      <c r="DA940" s="30"/>
      <c r="DB940" s="30"/>
      <c r="DC940" s="30"/>
      <c r="DD940" s="30"/>
      <c r="DE940" s="30"/>
    </row>
    <row r="941" spans="1:109" x14ac:dyDescent="0.2">
      <c r="A941" s="29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  <c r="CB941" s="30"/>
      <c r="CC941" s="30"/>
      <c r="CD941" s="30"/>
      <c r="CE941" s="30"/>
      <c r="CF941" s="30"/>
      <c r="CG941" s="30"/>
      <c r="CH941" s="30"/>
      <c r="CI941" s="30"/>
      <c r="CJ941" s="30"/>
      <c r="CK941" s="30"/>
      <c r="CL941" s="30"/>
      <c r="CM941" s="30"/>
      <c r="CN941" s="30"/>
      <c r="CO941" s="30"/>
      <c r="CP941" s="30"/>
      <c r="CQ941" s="30"/>
      <c r="CR941" s="30"/>
      <c r="CS941" s="30"/>
      <c r="CT941" s="30"/>
      <c r="CU941" s="30"/>
      <c r="CV941" s="30"/>
      <c r="CW941" s="30"/>
      <c r="CX941" s="30"/>
      <c r="CY941" s="30"/>
      <c r="CZ941" s="30"/>
      <c r="DA941" s="30"/>
      <c r="DB941" s="30"/>
      <c r="DC941" s="30"/>
      <c r="DD941" s="30"/>
      <c r="DE941" s="30"/>
    </row>
    <row r="942" spans="1:109" x14ac:dyDescent="0.2">
      <c r="A942" s="29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  <c r="CB942" s="30"/>
      <c r="CC942" s="30"/>
      <c r="CD942" s="30"/>
      <c r="CE942" s="30"/>
      <c r="CF942" s="30"/>
      <c r="CG942" s="30"/>
      <c r="CH942" s="30"/>
      <c r="CI942" s="30"/>
      <c r="CJ942" s="30"/>
      <c r="CK942" s="30"/>
      <c r="CL942" s="30"/>
      <c r="CM942" s="30"/>
      <c r="CN942" s="30"/>
      <c r="CO942" s="30"/>
      <c r="CP942" s="30"/>
      <c r="CQ942" s="30"/>
      <c r="CR942" s="30"/>
      <c r="CS942" s="30"/>
      <c r="CT942" s="30"/>
      <c r="CU942" s="30"/>
      <c r="CV942" s="30"/>
      <c r="CW942" s="30"/>
      <c r="CX942" s="30"/>
      <c r="CY942" s="30"/>
      <c r="CZ942" s="30"/>
      <c r="DA942" s="30"/>
      <c r="DB942" s="30"/>
      <c r="DC942" s="30"/>
      <c r="DD942" s="30"/>
      <c r="DE942" s="30"/>
    </row>
    <row r="943" spans="1:109" x14ac:dyDescent="0.2">
      <c r="A943" s="29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  <c r="CB943" s="30"/>
      <c r="CC943" s="30"/>
      <c r="CD943" s="30"/>
      <c r="CE943" s="30"/>
      <c r="CF943" s="30"/>
      <c r="CG943" s="30"/>
      <c r="CH943" s="30"/>
      <c r="CI943" s="30"/>
      <c r="CJ943" s="30"/>
      <c r="CK943" s="30"/>
      <c r="CL943" s="30"/>
      <c r="CM943" s="30"/>
      <c r="CN943" s="30"/>
      <c r="CO943" s="30"/>
      <c r="CP943" s="30"/>
      <c r="CQ943" s="30"/>
      <c r="CR943" s="30"/>
      <c r="CS943" s="30"/>
      <c r="CT943" s="30"/>
      <c r="CU943" s="30"/>
      <c r="CV943" s="30"/>
      <c r="CW943" s="30"/>
      <c r="CX943" s="30"/>
      <c r="CY943" s="30"/>
      <c r="CZ943" s="30"/>
      <c r="DA943" s="30"/>
      <c r="DB943" s="30"/>
      <c r="DC943" s="30"/>
      <c r="DD943" s="30"/>
      <c r="DE943" s="30"/>
    </row>
    <row r="944" spans="1:109" x14ac:dyDescent="0.2">
      <c r="A944" s="29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  <c r="CB944" s="30"/>
      <c r="CC944" s="30"/>
      <c r="CD944" s="30"/>
      <c r="CE944" s="30"/>
      <c r="CF944" s="30"/>
      <c r="CG944" s="30"/>
      <c r="CH944" s="30"/>
      <c r="CI944" s="30"/>
      <c r="CJ944" s="30"/>
      <c r="CK944" s="30"/>
      <c r="CL944" s="30"/>
      <c r="CM944" s="30"/>
      <c r="CN944" s="30"/>
      <c r="CO944" s="30"/>
      <c r="CP944" s="30"/>
      <c r="CQ944" s="30"/>
      <c r="CR944" s="30"/>
      <c r="CS944" s="30"/>
      <c r="CT944" s="30"/>
      <c r="CU944" s="30"/>
      <c r="CV944" s="30"/>
      <c r="CW944" s="30"/>
      <c r="CX944" s="30"/>
      <c r="CY944" s="30"/>
      <c r="CZ944" s="30"/>
      <c r="DA944" s="30"/>
      <c r="DB944" s="30"/>
      <c r="DC944" s="30"/>
      <c r="DD944" s="30"/>
      <c r="DE944" s="30"/>
    </row>
    <row r="945" spans="1:109" x14ac:dyDescent="0.2">
      <c r="A945" s="29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  <c r="CB945" s="30"/>
      <c r="CC945" s="30"/>
      <c r="CD945" s="30"/>
      <c r="CE945" s="30"/>
      <c r="CF945" s="30"/>
      <c r="CG945" s="30"/>
      <c r="CH945" s="30"/>
      <c r="CI945" s="30"/>
      <c r="CJ945" s="30"/>
      <c r="CK945" s="30"/>
      <c r="CL945" s="30"/>
      <c r="CM945" s="30"/>
      <c r="CN945" s="30"/>
      <c r="CO945" s="30"/>
      <c r="CP945" s="30"/>
      <c r="CQ945" s="30"/>
      <c r="CR945" s="30"/>
      <c r="CS945" s="30"/>
      <c r="CT945" s="30"/>
      <c r="CU945" s="30"/>
      <c r="CV945" s="30"/>
      <c r="CW945" s="30"/>
      <c r="CX945" s="30"/>
      <c r="CY945" s="30"/>
      <c r="CZ945" s="30"/>
      <c r="DA945" s="30"/>
      <c r="DB945" s="30"/>
      <c r="DC945" s="30"/>
      <c r="DD945" s="30"/>
      <c r="DE945" s="30"/>
    </row>
    <row r="946" spans="1:109" x14ac:dyDescent="0.2">
      <c r="A946" s="29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  <c r="CB946" s="30"/>
      <c r="CC946" s="30"/>
      <c r="CD946" s="30"/>
      <c r="CE946" s="30"/>
      <c r="CF946" s="30"/>
      <c r="CG946" s="30"/>
      <c r="CH946" s="30"/>
      <c r="CI946" s="30"/>
      <c r="CJ946" s="30"/>
      <c r="CK946" s="30"/>
      <c r="CL946" s="30"/>
      <c r="CM946" s="30"/>
      <c r="CN946" s="30"/>
      <c r="CO946" s="30"/>
      <c r="CP946" s="30"/>
      <c r="CQ946" s="30"/>
      <c r="CR946" s="30"/>
      <c r="CS946" s="30"/>
      <c r="CT946" s="30"/>
      <c r="CU946" s="30"/>
      <c r="CV946" s="30"/>
      <c r="CW946" s="30"/>
      <c r="CX946" s="30"/>
      <c r="CY946" s="30"/>
      <c r="CZ946" s="30"/>
      <c r="DA946" s="30"/>
      <c r="DB946" s="30"/>
      <c r="DC946" s="30"/>
      <c r="DD946" s="30"/>
      <c r="DE946" s="30"/>
    </row>
    <row r="947" spans="1:109" x14ac:dyDescent="0.2">
      <c r="A947" s="29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  <c r="CB947" s="30"/>
      <c r="CC947" s="30"/>
      <c r="CD947" s="30"/>
      <c r="CE947" s="30"/>
      <c r="CF947" s="30"/>
      <c r="CG947" s="30"/>
      <c r="CH947" s="30"/>
      <c r="CI947" s="30"/>
      <c r="CJ947" s="30"/>
      <c r="CK947" s="30"/>
      <c r="CL947" s="30"/>
      <c r="CM947" s="30"/>
      <c r="CN947" s="30"/>
      <c r="CO947" s="30"/>
      <c r="CP947" s="30"/>
      <c r="CQ947" s="30"/>
      <c r="CR947" s="30"/>
      <c r="CS947" s="30"/>
      <c r="CT947" s="30"/>
      <c r="CU947" s="30"/>
      <c r="CV947" s="30"/>
      <c r="CW947" s="30"/>
      <c r="CX947" s="30"/>
      <c r="CY947" s="30"/>
      <c r="CZ947" s="30"/>
      <c r="DA947" s="30"/>
      <c r="DB947" s="30"/>
      <c r="DC947" s="30"/>
      <c r="DD947" s="30"/>
      <c r="DE947" s="30"/>
    </row>
    <row r="948" spans="1:109" x14ac:dyDescent="0.2">
      <c r="A948" s="29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  <c r="CB948" s="30"/>
      <c r="CC948" s="30"/>
      <c r="CD948" s="30"/>
      <c r="CE948" s="30"/>
      <c r="CF948" s="30"/>
      <c r="CG948" s="30"/>
      <c r="CH948" s="30"/>
      <c r="CI948" s="30"/>
      <c r="CJ948" s="30"/>
      <c r="CK948" s="30"/>
      <c r="CL948" s="30"/>
      <c r="CM948" s="30"/>
      <c r="CN948" s="30"/>
      <c r="CO948" s="30"/>
      <c r="CP948" s="30"/>
      <c r="CQ948" s="30"/>
      <c r="CR948" s="30"/>
      <c r="CS948" s="30"/>
      <c r="CT948" s="30"/>
      <c r="CU948" s="30"/>
      <c r="CV948" s="30"/>
      <c r="CW948" s="30"/>
      <c r="CX948" s="30"/>
      <c r="CY948" s="30"/>
      <c r="CZ948" s="30"/>
      <c r="DA948" s="30"/>
      <c r="DB948" s="30"/>
      <c r="DC948" s="30"/>
      <c r="DD948" s="30"/>
      <c r="DE948" s="30"/>
    </row>
    <row r="949" spans="1:109" x14ac:dyDescent="0.2">
      <c r="A949" s="29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  <c r="CB949" s="30"/>
      <c r="CC949" s="30"/>
      <c r="CD949" s="30"/>
      <c r="CE949" s="30"/>
      <c r="CF949" s="30"/>
      <c r="CG949" s="30"/>
      <c r="CH949" s="30"/>
      <c r="CI949" s="30"/>
      <c r="CJ949" s="30"/>
      <c r="CK949" s="30"/>
      <c r="CL949" s="30"/>
      <c r="CM949" s="30"/>
      <c r="CN949" s="30"/>
      <c r="CO949" s="30"/>
      <c r="CP949" s="30"/>
      <c r="CQ949" s="30"/>
      <c r="CR949" s="30"/>
      <c r="CS949" s="30"/>
      <c r="CT949" s="30"/>
      <c r="CU949" s="30"/>
      <c r="CV949" s="30"/>
      <c r="CW949" s="30"/>
      <c r="CX949" s="30"/>
      <c r="CY949" s="30"/>
      <c r="CZ949" s="30"/>
      <c r="DA949" s="30"/>
      <c r="DB949" s="30"/>
      <c r="DC949" s="30"/>
      <c r="DD949" s="30"/>
      <c r="DE949" s="30"/>
    </row>
    <row r="950" spans="1:109" x14ac:dyDescent="0.2">
      <c r="A950" s="29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  <c r="CB950" s="30"/>
      <c r="CC950" s="30"/>
      <c r="CD950" s="30"/>
      <c r="CE950" s="30"/>
      <c r="CF950" s="30"/>
      <c r="CG950" s="30"/>
      <c r="CH950" s="30"/>
      <c r="CI950" s="30"/>
      <c r="CJ950" s="30"/>
      <c r="CK950" s="30"/>
      <c r="CL950" s="30"/>
      <c r="CM950" s="30"/>
      <c r="CN950" s="30"/>
      <c r="CO950" s="30"/>
      <c r="CP950" s="30"/>
      <c r="CQ950" s="30"/>
      <c r="CR950" s="30"/>
      <c r="CS950" s="30"/>
      <c r="CT950" s="30"/>
      <c r="CU950" s="30"/>
      <c r="CV950" s="30"/>
      <c r="CW950" s="30"/>
      <c r="CX950" s="30"/>
      <c r="CY950" s="30"/>
      <c r="CZ950" s="30"/>
      <c r="DA950" s="30"/>
      <c r="DB950" s="30"/>
      <c r="DC950" s="30"/>
      <c r="DD950" s="30"/>
      <c r="DE950" s="30"/>
    </row>
    <row r="951" spans="1:109" x14ac:dyDescent="0.2">
      <c r="A951" s="29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  <c r="CB951" s="30"/>
      <c r="CC951" s="30"/>
      <c r="CD951" s="30"/>
      <c r="CE951" s="30"/>
      <c r="CF951" s="30"/>
      <c r="CG951" s="30"/>
      <c r="CH951" s="30"/>
      <c r="CI951" s="30"/>
      <c r="CJ951" s="30"/>
      <c r="CK951" s="30"/>
      <c r="CL951" s="30"/>
      <c r="CM951" s="30"/>
      <c r="CN951" s="30"/>
      <c r="CO951" s="30"/>
      <c r="CP951" s="30"/>
      <c r="CQ951" s="30"/>
      <c r="CR951" s="30"/>
      <c r="CS951" s="30"/>
      <c r="CT951" s="30"/>
      <c r="CU951" s="30"/>
      <c r="CV951" s="30"/>
      <c r="CW951" s="30"/>
      <c r="CX951" s="30"/>
      <c r="CY951" s="30"/>
      <c r="CZ951" s="30"/>
      <c r="DA951" s="30"/>
      <c r="DB951" s="30"/>
      <c r="DC951" s="30"/>
      <c r="DD951" s="30"/>
      <c r="DE951" s="30"/>
    </row>
    <row r="952" spans="1:109" x14ac:dyDescent="0.2">
      <c r="A952" s="29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  <c r="CB952" s="30"/>
      <c r="CC952" s="30"/>
      <c r="CD952" s="30"/>
      <c r="CE952" s="30"/>
      <c r="CF952" s="30"/>
      <c r="CG952" s="30"/>
      <c r="CH952" s="30"/>
      <c r="CI952" s="30"/>
      <c r="CJ952" s="30"/>
      <c r="CK952" s="30"/>
      <c r="CL952" s="30"/>
      <c r="CM952" s="30"/>
      <c r="CN952" s="30"/>
      <c r="CO952" s="30"/>
      <c r="CP952" s="30"/>
      <c r="CQ952" s="30"/>
      <c r="CR952" s="30"/>
      <c r="CS952" s="30"/>
      <c r="CT952" s="30"/>
      <c r="CU952" s="30"/>
      <c r="CV952" s="30"/>
      <c r="CW952" s="30"/>
      <c r="CX952" s="30"/>
      <c r="CY952" s="30"/>
      <c r="CZ952" s="30"/>
      <c r="DA952" s="30"/>
      <c r="DB952" s="30"/>
      <c r="DC952" s="30"/>
      <c r="DD952" s="30"/>
      <c r="DE952" s="30"/>
    </row>
    <row r="953" spans="1:109" x14ac:dyDescent="0.2">
      <c r="A953" s="29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  <c r="CB953" s="30"/>
      <c r="CC953" s="30"/>
      <c r="CD953" s="30"/>
      <c r="CE953" s="30"/>
      <c r="CF953" s="30"/>
      <c r="CG953" s="30"/>
      <c r="CH953" s="30"/>
      <c r="CI953" s="30"/>
      <c r="CJ953" s="30"/>
      <c r="CK953" s="30"/>
      <c r="CL953" s="30"/>
      <c r="CM953" s="30"/>
      <c r="CN953" s="30"/>
      <c r="CO953" s="30"/>
      <c r="CP953" s="30"/>
      <c r="CQ953" s="30"/>
      <c r="CR953" s="30"/>
      <c r="CS953" s="30"/>
      <c r="CT953" s="30"/>
      <c r="CU953" s="30"/>
      <c r="CV953" s="30"/>
      <c r="CW953" s="30"/>
      <c r="CX953" s="30"/>
      <c r="CY953" s="30"/>
      <c r="CZ953" s="30"/>
      <c r="DA953" s="30"/>
      <c r="DB953" s="30"/>
      <c r="DC953" s="30"/>
      <c r="DD953" s="30"/>
      <c r="DE953" s="30"/>
    </row>
    <row r="954" spans="1:109" x14ac:dyDescent="0.2">
      <c r="A954" s="29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  <c r="CB954" s="30"/>
      <c r="CC954" s="30"/>
      <c r="CD954" s="30"/>
      <c r="CE954" s="30"/>
      <c r="CF954" s="30"/>
      <c r="CG954" s="30"/>
      <c r="CH954" s="30"/>
      <c r="CI954" s="30"/>
      <c r="CJ954" s="30"/>
      <c r="CK954" s="30"/>
      <c r="CL954" s="30"/>
      <c r="CM954" s="30"/>
      <c r="CN954" s="30"/>
      <c r="CO954" s="30"/>
      <c r="CP954" s="30"/>
      <c r="CQ954" s="30"/>
      <c r="CR954" s="30"/>
      <c r="CS954" s="30"/>
      <c r="CT954" s="30"/>
      <c r="CU954" s="30"/>
      <c r="CV954" s="30"/>
      <c r="CW954" s="30"/>
      <c r="CX954" s="30"/>
      <c r="CY954" s="30"/>
      <c r="CZ954" s="30"/>
      <c r="DA954" s="30"/>
      <c r="DB954" s="30"/>
      <c r="DC954" s="30"/>
      <c r="DD954" s="30"/>
      <c r="DE954" s="30"/>
    </row>
    <row r="955" spans="1:109" x14ac:dyDescent="0.2">
      <c r="A955" s="29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  <c r="CB955" s="30"/>
      <c r="CC955" s="30"/>
      <c r="CD955" s="30"/>
      <c r="CE955" s="30"/>
      <c r="CF955" s="30"/>
      <c r="CG955" s="30"/>
      <c r="CH955" s="30"/>
      <c r="CI955" s="30"/>
      <c r="CJ955" s="30"/>
      <c r="CK955" s="30"/>
      <c r="CL955" s="30"/>
      <c r="CM955" s="30"/>
      <c r="CN955" s="30"/>
      <c r="CO955" s="30"/>
      <c r="CP955" s="30"/>
      <c r="CQ955" s="30"/>
      <c r="CR955" s="30"/>
      <c r="CS955" s="30"/>
      <c r="CT955" s="30"/>
      <c r="CU955" s="30"/>
      <c r="CV955" s="30"/>
      <c r="CW955" s="30"/>
      <c r="CX955" s="30"/>
      <c r="CY955" s="30"/>
      <c r="CZ955" s="30"/>
      <c r="DA955" s="30"/>
      <c r="DB955" s="30"/>
      <c r="DC955" s="30"/>
      <c r="DD955" s="30"/>
      <c r="DE955" s="30"/>
    </row>
    <row r="956" spans="1:109" x14ac:dyDescent="0.2">
      <c r="A956" s="29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  <c r="CB956" s="30"/>
      <c r="CC956" s="30"/>
      <c r="CD956" s="30"/>
      <c r="CE956" s="30"/>
      <c r="CF956" s="30"/>
      <c r="CG956" s="30"/>
      <c r="CH956" s="30"/>
      <c r="CI956" s="30"/>
      <c r="CJ956" s="30"/>
      <c r="CK956" s="30"/>
      <c r="CL956" s="30"/>
      <c r="CM956" s="30"/>
      <c r="CN956" s="30"/>
      <c r="CO956" s="30"/>
      <c r="CP956" s="30"/>
      <c r="CQ956" s="30"/>
      <c r="CR956" s="30"/>
      <c r="CS956" s="30"/>
      <c r="CT956" s="30"/>
      <c r="CU956" s="30"/>
      <c r="CV956" s="30"/>
      <c r="CW956" s="30"/>
      <c r="CX956" s="30"/>
      <c r="CY956" s="30"/>
      <c r="CZ956" s="30"/>
      <c r="DA956" s="30"/>
      <c r="DB956" s="30"/>
      <c r="DC956" s="30"/>
      <c r="DD956" s="30"/>
      <c r="DE956" s="30"/>
    </row>
    <row r="957" spans="1:109" x14ac:dyDescent="0.2">
      <c r="A957" s="29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  <c r="CB957" s="30"/>
      <c r="CC957" s="30"/>
      <c r="CD957" s="30"/>
      <c r="CE957" s="30"/>
      <c r="CF957" s="30"/>
      <c r="CG957" s="30"/>
      <c r="CH957" s="30"/>
      <c r="CI957" s="30"/>
      <c r="CJ957" s="30"/>
      <c r="CK957" s="30"/>
      <c r="CL957" s="30"/>
      <c r="CM957" s="30"/>
      <c r="CN957" s="30"/>
      <c r="CO957" s="30"/>
      <c r="CP957" s="30"/>
      <c r="CQ957" s="30"/>
      <c r="CR957" s="30"/>
      <c r="CS957" s="30"/>
      <c r="CT957" s="30"/>
      <c r="CU957" s="30"/>
      <c r="CV957" s="30"/>
      <c r="CW957" s="30"/>
      <c r="CX957" s="30"/>
      <c r="CY957" s="30"/>
      <c r="CZ957" s="30"/>
      <c r="DA957" s="30"/>
      <c r="DB957" s="30"/>
      <c r="DC957" s="30"/>
      <c r="DD957" s="30"/>
      <c r="DE957" s="30"/>
    </row>
    <row r="958" spans="1:109" x14ac:dyDescent="0.2">
      <c r="A958" s="29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  <c r="CB958" s="30"/>
      <c r="CC958" s="30"/>
      <c r="CD958" s="30"/>
      <c r="CE958" s="30"/>
      <c r="CF958" s="30"/>
      <c r="CG958" s="30"/>
      <c r="CH958" s="30"/>
      <c r="CI958" s="30"/>
      <c r="CJ958" s="30"/>
      <c r="CK958" s="30"/>
      <c r="CL958" s="30"/>
      <c r="CM958" s="30"/>
      <c r="CN958" s="30"/>
      <c r="CO958" s="30"/>
      <c r="CP958" s="30"/>
      <c r="CQ958" s="30"/>
      <c r="CR958" s="30"/>
      <c r="CS958" s="30"/>
      <c r="CT958" s="30"/>
      <c r="CU958" s="30"/>
      <c r="CV958" s="30"/>
      <c r="CW958" s="30"/>
      <c r="CX958" s="30"/>
      <c r="CY958" s="30"/>
      <c r="CZ958" s="30"/>
      <c r="DA958" s="30"/>
      <c r="DB958" s="30"/>
      <c r="DC958" s="30"/>
      <c r="DD958" s="30"/>
      <c r="DE958" s="30"/>
    </row>
    <row r="959" spans="1:109" x14ac:dyDescent="0.2">
      <c r="A959" s="29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  <c r="CB959" s="30"/>
      <c r="CC959" s="30"/>
      <c r="CD959" s="30"/>
      <c r="CE959" s="30"/>
      <c r="CF959" s="30"/>
      <c r="CG959" s="30"/>
      <c r="CH959" s="30"/>
      <c r="CI959" s="30"/>
      <c r="CJ959" s="30"/>
      <c r="CK959" s="30"/>
      <c r="CL959" s="30"/>
      <c r="CM959" s="30"/>
      <c r="CN959" s="30"/>
      <c r="CO959" s="30"/>
      <c r="CP959" s="30"/>
      <c r="CQ959" s="30"/>
      <c r="CR959" s="30"/>
      <c r="CS959" s="30"/>
      <c r="CT959" s="30"/>
      <c r="CU959" s="30"/>
      <c r="CV959" s="30"/>
      <c r="CW959" s="30"/>
      <c r="CX959" s="30"/>
      <c r="CY959" s="30"/>
      <c r="CZ959" s="30"/>
      <c r="DA959" s="30"/>
      <c r="DB959" s="30"/>
      <c r="DC959" s="30"/>
      <c r="DD959" s="30"/>
      <c r="DE959" s="30"/>
    </row>
    <row r="960" spans="1:109" x14ac:dyDescent="0.2">
      <c r="A960" s="29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  <c r="CB960" s="30"/>
      <c r="CC960" s="30"/>
      <c r="CD960" s="30"/>
      <c r="CE960" s="30"/>
      <c r="CF960" s="30"/>
      <c r="CG960" s="30"/>
      <c r="CH960" s="30"/>
      <c r="CI960" s="30"/>
      <c r="CJ960" s="30"/>
      <c r="CK960" s="30"/>
      <c r="CL960" s="30"/>
      <c r="CM960" s="30"/>
      <c r="CN960" s="30"/>
      <c r="CO960" s="30"/>
      <c r="CP960" s="30"/>
      <c r="CQ960" s="30"/>
      <c r="CR960" s="30"/>
      <c r="CS960" s="30"/>
      <c r="CT960" s="30"/>
      <c r="CU960" s="30"/>
      <c r="CV960" s="30"/>
      <c r="CW960" s="30"/>
      <c r="CX960" s="30"/>
      <c r="CY960" s="30"/>
      <c r="CZ960" s="30"/>
      <c r="DA960" s="30"/>
      <c r="DB960" s="30"/>
      <c r="DC960" s="30"/>
      <c r="DD960" s="30"/>
      <c r="DE960" s="30"/>
    </row>
    <row r="961" spans="1:109" x14ac:dyDescent="0.2">
      <c r="A961" s="29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  <c r="CB961" s="30"/>
      <c r="CC961" s="30"/>
      <c r="CD961" s="30"/>
      <c r="CE961" s="30"/>
      <c r="CF961" s="30"/>
      <c r="CG961" s="30"/>
      <c r="CH961" s="30"/>
      <c r="CI961" s="30"/>
      <c r="CJ961" s="30"/>
      <c r="CK961" s="30"/>
      <c r="CL961" s="30"/>
      <c r="CM961" s="30"/>
      <c r="CN961" s="30"/>
      <c r="CO961" s="30"/>
      <c r="CP961" s="30"/>
      <c r="CQ961" s="30"/>
      <c r="CR961" s="30"/>
      <c r="CS961" s="30"/>
      <c r="CT961" s="30"/>
      <c r="CU961" s="30"/>
      <c r="CV961" s="30"/>
      <c r="CW961" s="30"/>
      <c r="CX961" s="30"/>
      <c r="CY961" s="30"/>
      <c r="CZ961" s="30"/>
      <c r="DA961" s="30"/>
      <c r="DB961" s="30"/>
      <c r="DC961" s="30"/>
      <c r="DD961" s="30"/>
      <c r="DE961" s="30"/>
    </row>
    <row r="962" spans="1:109" x14ac:dyDescent="0.2">
      <c r="A962" s="29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  <c r="CB962" s="30"/>
      <c r="CC962" s="30"/>
      <c r="CD962" s="30"/>
      <c r="CE962" s="30"/>
      <c r="CF962" s="30"/>
      <c r="CG962" s="30"/>
      <c r="CH962" s="30"/>
      <c r="CI962" s="30"/>
      <c r="CJ962" s="30"/>
      <c r="CK962" s="30"/>
      <c r="CL962" s="30"/>
      <c r="CM962" s="30"/>
      <c r="CN962" s="30"/>
      <c r="CO962" s="30"/>
      <c r="CP962" s="30"/>
      <c r="CQ962" s="30"/>
      <c r="CR962" s="30"/>
      <c r="CS962" s="30"/>
      <c r="CT962" s="30"/>
      <c r="CU962" s="30"/>
      <c r="CV962" s="30"/>
      <c r="CW962" s="30"/>
      <c r="CX962" s="30"/>
      <c r="CY962" s="30"/>
      <c r="CZ962" s="30"/>
      <c r="DA962" s="30"/>
      <c r="DB962" s="30"/>
      <c r="DC962" s="30"/>
      <c r="DD962" s="30"/>
      <c r="DE962" s="30"/>
    </row>
    <row r="963" spans="1:109" x14ac:dyDescent="0.2">
      <c r="A963" s="29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  <c r="CB963" s="30"/>
      <c r="CC963" s="30"/>
      <c r="CD963" s="30"/>
      <c r="CE963" s="30"/>
      <c r="CF963" s="30"/>
      <c r="CG963" s="30"/>
      <c r="CH963" s="30"/>
      <c r="CI963" s="30"/>
      <c r="CJ963" s="30"/>
      <c r="CK963" s="30"/>
      <c r="CL963" s="30"/>
      <c r="CM963" s="30"/>
      <c r="CN963" s="30"/>
      <c r="CO963" s="30"/>
      <c r="CP963" s="30"/>
      <c r="CQ963" s="30"/>
      <c r="CR963" s="30"/>
      <c r="CS963" s="30"/>
      <c r="CT963" s="30"/>
      <c r="CU963" s="30"/>
      <c r="CV963" s="30"/>
      <c r="CW963" s="30"/>
      <c r="CX963" s="30"/>
      <c r="CY963" s="30"/>
      <c r="CZ963" s="30"/>
      <c r="DA963" s="30"/>
      <c r="DB963" s="30"/>
      <c r="DC963" s="30"/>
      <c r="DD963" s="30"/>
      <c r="DE963" s="30"/>
    </row>
    <row r="964" spans="1:109" x14ac:dyDescent="0.2">
      <c r="A964" s="29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  <c r="CB964" s="30"/>
      <c r="CC964" s="30"/>
      <c r="CD964" s="30"/>
      <c r="CE964" s="30"/>
      <c r="CF964" s="30"/>
      <c r="CG964" s="30"/>
      <c r="CH964" s="30"/>
      <c r="CI964" s="30"/>
      <c r="CJ964" s="30"/>
      <c r="CK964" s="30"/>
      <c r="CL964" s="30"/>
      <c r="CM964" s="30"/>
      <c r="CN964" s="30"/>
      <c r="CO964" s="30"/>
      <c r="CP964" s="30"/>
      <c r="CQ964" s="30"/>
      <c r="CR964" s="30"/>
      <c r="CS964" s="30"/>
      <c r="CT964" s="30"/>
      <c r="CU964" s="30"/>
      <c r="CV964" s="30"/>
      <c r="CW964" s="30"/>
      <c r="CX964" s="30"/>
      <c r="CY964" s="30"/>
      <c r="CZ964" s="30"/>
      <c r="DA964" s="30"/>
      <c r="DB964" s="30"/>
      <c r="DC964" s="30"/>
      <c r="DD964" s="30"/>
      <c r="DE964" s="30"/>
    </row>
    <row r="965" spans="1:109" x14ac:dyDescent="0.2">
      <c r="A965" s="29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  <c r="CB965" s="30"/>
      <c r="CC965" s="30"/>
      <c r="CD965" s="30"/>
      <c r="CE965" s="30"/>
      <c r="CF965" s="30"/>
      <c r="CG965" s="30"/>
      <c r="CH965" s="30"/>
      <c r="CI965" s="30"/>
      <c r="CJ965" s="30"/>
      <c r="CK965" s="30"/>
      <c r="CL965" s="30"/>
      <c r="CM965" s="30"/>
      <c r="CN965" s="30"/>
      <c r="CO965" s="30"/>
      <c r="CP965" s="30"/>
      <c r="CQ965" s="30"/>
      <c r="CR965" s="30"/>
      <c r="CS965" s="30"/>
      <c r="CT965" s="30"/>
      <c r="CU965" s="30"/>
      <c r="CV965" s="30"/>
      <c r="CW965" s="30"/>
      <c r="CX965" s="30"/>
      <c r="CY965" s="30"/>
      <c r="CZ965" s="30"/>
      <c r="DA965" s="30"/>
      <c r="DB965" s="30"/>
      <c r="DC965" s="30"/>
      <c r="DD965" s="30"/>
      <c r="DE965" s="30"/>
    </row>
    <row r="966" spans="1:109" x14ac:dyDescent="0.2">
      <c r="A966" s="29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  <c r="CB966" s="30"/>
      <c r="CC966" s="30"/>
      <c r="CD966" s="30"/>
      <c r="CE966" s="30"/>
      <c r="CF966" s="30"/>
      <c r="CG966" s="30"/>
      <c r="CH966" s="30"/>
      <c r="CI966" s="30"/>
      <c r="CJ966" s="30"/>
      <c r="CK966" s="30"/>
      <c r="CL966" s="30"/>
      <c r="CM966" s="30"/>
      <c r="CN966" s="30"/>
      <c r="CO966" s="30"/>
      <c r="CP966" s="30"/>
      <c r="CQ966" s="30"/>
      <c r="CR966" s="30"/>
      <c r="CS966" s="30"/>
      <c r="CT966" s="30"/>
      <c r="CU966" s="30"/>
      <c r="CV966" s="30"/>
      <c r="CW966" s="30"/>
      <c r="CX966" s="30"/>
      <c r="CY966" s="30"/>
      <c r="CZ966" s="30"/>
      <c r="DA966" s="30"/>
      <c r="DB966" s="30"/>
      <c r="DC966" s="30"/>
      <c r="DD966" s="30"/>
      <c r="DE966" s="30"/>
    </row>
    <row r="967" spans="1:109" x14ac:dyDescent="0.2">
      <c r="A967" s="29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  <c r="CB967" s="30"/>
      <c r="CC967" s="30"/>
      <c r="CD967" s="30"/>
      <c r="CE967" s="30"/>
      <c r="CF967" s="30"/>
      <c r="CG967" s="30"/>
      <c r="CH967" s="30"/>
      <c r="CI967" s="30"/>
      <c r="CJ967" s="30"/>
      <c r="CK967" s="30"/>
      <c r="CL967" s="30"/>
      <c r="CM967" s="30"/>
      <c r="CN967" s="30"/>
      <c r="CO967" s="30"/>
      <c r="CP967" s="30"/>
      <c r="CQ967" s="30"/>
      <c r="CR967" s="30"/>
      <c r="CS967" s="30"/>
      <c r="CT967" s="30"/>
      <c r="CU967" s="30"/>
      <c r="CV967" s="30"/>
      <c r="CW967" s="30"/>
      <c r="CX967" s="30"/>
      <c r="CY967" s="30"/>
      <c r="CZ967" s="30"/>
      <c r="DA967" s="30"/>
      <c r="DB967" s="30"/>
      <c r="DC967" s="30"/>
      <c r="DD967" s="30"/>
      <c r="DE967" s="30"/>
    </row>
    <row r="968" spans="1:109" x14ac:dyDescent="0.2">
      <c r="A968" s="29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  <c r="CB968" s="30"/>
      <c r="CC968" s="30"/>
      <c r="CD968" s="30"/>
      <c r="CE968" s="30"/>
      <c r="CF968" s="30"/>
      <c r="CG968" s="30"/>
      <c r="CH968" s="30"/>
      <c r="CI968" s="30"/>
      <c r="CJ968" s="30"/>
      <c r="CK968" s="30"/>
      <c r="CL968" s="30"/>
      <c r="CM968" s="30"/>
      <c r="CN968" s="30"/>
      <c r="CO968" s="30"/>
      <c r="CP968" s="30"/>
      <c r="CQ968" s="30"/>
      <c r="CR968" s="30"/>
      <c r="CS968" s="30"/>
      <c r="CT968" s="30"/>
      <c r="CU968" s="30"/>
      <c r="CV968" s="30"/>
      <c r="CW968" s="30"/>
      <c r="CX968" s="30"/>
      <c r="CY968" s="30"/>
      <c r="CZ968" s="30"/>
      <c r="DA968" s="30"/>
      <c r="DB968" s="30"/>
      <c r="DC968" s="30"/>
      <c r="DD968" s="30"/>
      <c r="DE968" s="30"/>
    </row>
    <row r="969" spans="1:109" x14ac:dyDescent="0.2">
      <c r="A969" s="29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  <c r="CB969" s="30"/>
      <c r="CC969" s="30"/>
      <c r="CD969" s="30"/>
      <c r="CE969" s="30"/>
      <c r="CF969" s="30"/>
      <c r="CG969" s="30"/>
      <c r="CH969" s="30"/>
      <c r="CI969" s="30"/>
      <c r="CJ969" s="30"/>
      <c r="CK969" s="30"/>
      <c r="CL969" s="30"/>
      <c r="CM969" s="30"/>
      <c r="CN969" s="30"/>
      <c r="CO969" s="30"/>
      <c r="CP969" s="30"/>
      <c r="CQ969" s="30"/>
      <c r="CR969" s="30"/>
      <c r="CS969" s="30"/>
      <c r="CT969" s="30"/>
      <c r="CU969" s="30"/>
      <c r="CV969" s="30"/>
      <c r="CW969" s="30"/>
      <c r="CX969" s="30"/>
      <c r="CY969" s="30"/>
      <c r="CZ969" s="30"/>
      <c r="DA969" s="30"/>
      <c r="DB969" s="30"/>
      <c r="DC969" s="30"/>
      <c r="DD969" s="30"/>
      <c r="DE969" s="30"/>
    </row>
    <row r="970" spans="1:109" x14ac:dyDescent="0.2">
      <c r="A970" s="29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  <c r="CB970" s="30"/>
      <c r="CC970" s="30"/>
      <c r="CD970" s="30"/>
      <c r="CE970" s="30"/>
      <c r="CF970" s="30"/>
      <c r="CG970" s="30"/>
      <c r="CH970" s="30"/>
      <c r="CI970" s="30"/>
      <c r="CJ970" s="30"/>
      <c r="CK970" s="30"/>
      <c r="CL970" s="30"/>
      <c r="CM970" s="30"/>
      <c r="CN970" s="30"/>
      <c r="CO970" s="30"/>
      <c r="CP970" s="30"/>
      <c r="CQ970" s="30"/>
      <c r="CR970" s="30"/>
      <c r="CS970" s="30"/>
      <c r="CT970" s="30"/>
      <c r="CU970" s="30"/>
      <c r="CV970" s="30"/>
      <c r="CW970" s="30"/>
      <c r="CX970" s="30"/>
      <c r="CY970" s="30"/>
      <c r="CZ970" s="30"/>
      <c r="DA970" s="30"/>
      <c r="DB970" s="30"/>
      <c r="DC970" s="30"/>
      <c r="DD970" s="30"/>
      <c r="DE970" s="30"/>
    </row>
    <row r="971" spans="1:109" x14ac:dyDescent="0.2">
      <c r="A971" s="29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  <c r="CB971" s="30"/>
      <c r="CC971" s="30"/>
      <c r="CD971" s="30"/>
      <c r="CE971" s="30"/>
      <c r="CF971" s="30"/>
      <c r="CG971" s="30"/>
      <c r="CH971" s="30"/>
      <c r="CI971" s="30"/>
      <c r="CJ971" s="30"/>
      <c r="CK971" s="30"/>
      <c r="CL971" s="30"/>
      <c r="CM971" s="30"/>
      <c r="CN971" s="30"/>
      <c r="CO971" s="30"/>
      <c r="CP971" s="30"/>
      <c r="CQ971" s="30"/>
      <c r="CR971" s="30"/>
      <c r="CS971" s="30"/>
      <c r="CT971" s="30"/>
      <c r="CU971" s="30"/>
      <c r="CV971" s="30"/>
      <c r="CW971" s="30"/>
      <c r="CX971" s="30"/>
      <c r="CY971" s="30"/>
      <c r="CZ971" s="30"/>
      <c r="DA971" s="30"/>
      <c r="DB971" s="30"/>
      <c r="DC971" s="30"/>
      <c r="DD971" s="30"/>
      <c r="DE971" s="30"/>
    </row>
    <row r="972" spans="1:109" x14ac:dyDescent="0.2">
      <c r="A972" s="29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  <c r="CB972" s="30"/>
      <c r="CC972" s="30"/>
      <c r="CD972" s="30"/>
      <c r="CE972" s="30"/>
      <c r="CF972" s="30"/>
      <c r="CG972" s="30"/>
      <c r="CH972" s="30"/>
      <c r="CI972" s="30"/>
      <c r="CJ972" s="30"/>
      <c r="CK972" s="30"/>
      <c r="CL972" s="30"/>
      <c r="CM972" s="30"/>
      <c r="CN972" s="30"/>
      <c r="CO972" s="30"/>
      <c r="CP972" s="30"/>
      <c r="CQ972" s="30"/>
      <c r="CR972" s="30"/>
      <c r="CS972" s="30"/>
      <c r="CT972" s="30"/>
      <c r="CU972" s="30"/>
      <c r="CV972" s="30"/>
      <c r="CW972" s="30"/>
      <c r="CX972" s="30"/>
      <c r="CY972" s="30"/>
      <c r="CZ972" s="30"/>
      <c r="DA972" s="30"/>
      <c r="DB972" s="30"/>
      <c r="DC972" s="30"/>
      <c r="DD972" s="30"/>
      <c r="DE972" s="30"/>
    </row>
    <row r="973" spans="1:109" x14ac:dyDescent="0.2">
      <c r="A973" s="29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  <c r="CB973" s="30"/>
      <c r="CC973" s="30"/>
      <c r="CD973" s="30"/>
      <c r="CE973" s="30"/>
      <c r="CF973" s="30"/>
      <c r="CG973" s="30"/>
      <c r="CH973" s="30"/>
      <c r="CI973" s="30"/>
      <c r="CJ973" s="30"/>
      <c r="CK973" s="30"/>
      <c r="CL973" s="30"/>
      <c r="CM973" s="30"/>
      <c r="CN973" s="30"/>
      <c r="CO973" s="30"/>
      <c r="CP973" s="30"/>
      <c r="CQ973" s="30"/>
      <c r="CR973" s="30"/>
      <c r="CS973" s="30"/>
      <c r="CT973" s="30"/>
      <c r="CU973" s="30"/>
      <c r="CV973" s="30"/>
      <c r="CW973" s="30"/>
      <c r="CX973" s="30"/>
      <c r="CY973" s="30"/>
      <c r="CZ973" s="30"/>
      <c r="DA973" s="30"/>
      <c r="DB973" s="30"/>
      <c r="DC973" s="30"/>
      <c r="DD973" s="30"/>
      <c r="DE973" s="30"/>
    </row>
    <row r="974" spans="1:109" x14ac:dyDescent="0.2">
      <c r="A974" s="29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  <c r="CB974" s="30"/>
      <c r="CC974" s="30"/>
      <c r="CD974" s="30"/>
      <c r="CE974" s="30"/>
      <c r="CF974" s="30"/>
      <c r="CG974" s="30"/>
      <c r="CH974" s="30"/>
      <c r="CI974" s="30"/>
      <c r="CJ974" s="30"/>
      <c r="CK974" s="30"/>
      <c r="CL974" s="30"/>
      <c r="CM974" s="30"/>
      <c r="CN974" s="30"/>
      <c r="CO974" s="30"/>
      <c r="CP974" s="30"/>
      <c r="CQ974" s="30"/>
      <c r="CR974" s="30"/>
      <c r="CS974" s="30"/>
      <c r="CT974" s="30"/>
      <c r="CU974" s="30"/>
      <c r="CV974" s="30"/>
      <c r="CW974" s="30"/>
      <c r="CX974" s="30"/>
      <c r="CY974" s="30"/>
      <c r="CZ974" s="30"/>
      <c r="DA974" s="30"/>
      <c r="DB974" s="30"/>
      <c r="DC974" s="30"/>
      <c r="DD974" s="30"/>
      <c r="DE974" s="30"/>
    </row>
    <row r="975" spans="1:109" x14ac:dyDescent="0.2">
      <c r="A975" s="29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  <c r="CB975" s="30"/>
      <c r="CC975" s="30"/>
      <c r="CD975" s="30"/>
      <c r="CE975" s="30"/>
      <c r="CF975" s="30"/>
      <c r="CG975" s="30"/>
      <c r="CH975" s="30"/>
      <c r="CI975" s="30"/>
      <c r="CJ975" s="30"/>
      <c r="CK975" s="30"/>
      <c r="CL975" s="30"/>
      <c r="CM975" s="30"/>
      <c r="CN975" s="30"/>
      <c r="CO975" s="30"/>
      <c r="CP975" s="30"/>
      <c r="CQ975" s="30"/>
      <c r="CR975" s="30"/>
      <c r="CS975" s="30"/>
      <c r="CT975" s="30"/>
      <c r="CU975" s="30"/>
      <c r="CV975" s="30"/>
      <c r="CW975" s="30"/>
      <c r="CX975" s="30"/>
      <c r="CY975" s="30"/>
      <c r="CZ975" s="30"/>
      <c r="DA975" s="30"/>
      <c r="DB975" s="30"/>
      <c r="DC975" s="30"/>
      <c r="DD975" s="30"/>
      <c r="DE975" s="30"/>
    </row>
    <row r="976" spans="1:109" x14ac:dyDescent="0.2">
      <c r="A976" s="29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  <c r="CB976" s="30"/>
      <c r="CC976" s="30"/>
      <c r="CD976" s="30"/>
      <c r="CE976" s="30"/>
      <c r="CF976" s="30"/>
      <c r="CG976" s="30"/>
      <c r="CH976" s="30"/>
      <c r="CI976" s="30"/>
      <c r="CJ976" s="30"/>
      <c r="CK976" s="30"/>
      <c r="CL976" s="30"/>
      <c r="CM976" s="30"/>
      <c r="CN976" s="30"/>
      <c r="CO976" s="30"/>
      <c r="CP976" s="30"/>
      <c r="CQ976" s="30"/>
      <c r="CR976" s="30"/>
      <c r="CS976" s="30"/>
      <c r="CT976" s="30"/>
      <c r="CU976" s="30"/>
      <c r="CV976" s="30"/>
      <c r="CW976" s="30"/>
      <c r="CX976" s="30"/>
      <c r="CY976" s="30"/>
      <c r="CZ976" s="30"/>
      <c r="DA976" s="30"/>
      <c r="DB976" s="30"/>
      <c r="DC976" s="30"/>
      <c r="DD976" s="30"/>
      <c r="DE976" s="30"/>
    </row>
    <row r="977" spans="1:109" x14ac:dyDescent="0.2">
      <c r="A977" s="29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  <c r="CB977" s="30"/>
      <c r="CC977" s="30"/>
      <c r="CD977" s="30"/>
      <c r="CE977" s="30"/>
      <c r="CF977" s="30"/>
      <c r="CG977" s="30"/>
      <c r="CH977" s="30"/>
      <c r="CI977" s="30"/>
      <c r="CJ977" s="30"/>
      <c r="CK977" s="30"/>
      <c r="CL977" s="30"/>
      <c r="CM977" s="30"/>
      <c r="CN977" s="30"/>
      <c r="CO977" s="30"/>
      <c r="CP977" s="30"/>
      <c r="CQ977" s="30"/>
      <c r="CR977" s="30"/>
      <c r="CS977" s="30"/>
      <c r="CT977" s="30"/>
      <c r="CU977" s="30"/>
      <c r="CV977" s="30"/>
      <c r="CW977" s="30"/>
      <c r="CX977" s="30"/>
      <c r="CY977" s="30"/>
      <c r="CZ977" s="30"/>
      <c r="DA977" s="30"/>
      <c r="DB977" s="30"/>
      <c r="DC977" s="30"/>
      <c r="DD977" s="30"/>
      <c r="DE977" s="30"/>
    </row>
    <row r="978" spans="1:109" x14ac:dyDescent="0.2">
      <c r="A978" s="29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  <c r="CB978" s="30"/>
      <c r="CC978" s="30"/>
      <c r="CD978" s="30"/>
      <c r="CE978" s="30"/>
      <c r="CF978" s="30"/>
      <c r="CG978" s="30"/>
      <c r="CH978" s="30"/>
      <c r="CI978" s="30"/>
      <c r="CJ978" s="30"/>
      <c r="CK978" s="30"/>
      <c r="CL978" s="30"/>
      <c r="CM978" s="30"/>
      <c r="CN978" s="30"/>
      <c r="CO978" s="30"/>
      <c r="CP978" s="30"/>
      <c r="CQ978" s="30"/>
      <c r="CR978" s="30"/>
      <c r="CS978" s="30"/>
      <c r="CT978" s="30"/>
      <c r="CU978" s="30"/>
      <c r="CV978" s="30"/>
      <c r="CW978" s="30"/>
      <c r="CX978" s="30"/>
      <c r="CY978" s="30"/>
      <c r="CZ978" s="30"/>
      <c r="DA978" s="30"/>
      <c r="DB978" s="30"/>
      <c r="DC978" s="30"/>
      <c r="DD978" s="30"/>
      <c r="DE978" s="30"/>
    </row>
    <row r="979" spans="1:109" x14ac:dyDescent="0.2">
      <c r="A979" s="29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  <c r="CB979" s="30"/>
      <c r="CC979" s="30"/>
      <c r="CD979" s="30"/>
      <c r="CE979" s="30"/>
      <c r="CF979" s="30"/>
      <c r="CG979" s="30"/>
      <c r="CH979" s="30"/>
      <c r="CI979" s="30"/>
      <c r="CJ979" s="30"/>
      <c r="CK979" s="30"/>
      <c r="CL979" s="30"/>
      <c r="CM979" s="30"/>
      <c r="CN979" s="30"/>
      <c r="CO979" s="30"/>
      <c r="CP979" s="30"/>
      <c r="CQ979" s="30"/>
      <c r="CR979" s="30"/>
      <c r="CS979" s="30"/>
      <c r="CT979" s="30"/>
      <c r="CU979" s="30"/>
      <c r="CV979" s="30"/>
      <c r="CW979" s="30"/>
      <c r="CX979" s="30"/>
      <c r="CY979" s="30"/>
      <c r="CZ979" s="30"/>
      <c r="DA979" s="30"/>
      <c r="DB979" s="30"/>
      <c r="DC979" s="30"/>
      <c r="DD979" s="30"/>
      <c r="DE979" s="30"/>
    </row>
    <row r="980" spans="1:109" x14ac:dyDescent="0.2">
      <c r="A980" s="29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  <c r="CB980" s="30"/>
      <c r="CC980" s="30"/>
      <c r="CD980" s="30"/>
      <c r="CE980" s="30"/>
      <c r="CF980" s="30"/>
      <c r="CG980" s="30"/>
      <c r="CH980" s="30"/>
      <c r="CI980" s="30"/>
      <c r="CJ980" s="30"/>
      <c r="CK980" s="30"/>
      <c r="CL980" s="30"/>
      <c r="CM980" s="30"/>
      <c r="CN980" s="30"/>
      <c r="CO980" s="30"/>
      <c r="CP980" s="30"/>
      <c r="CQ980" s="30"/>
      <c r="CR980" s="30"/>
      <c r="CS980" s="30"/>
      <c r="CT980" s="30"/>
      <c r="CU980" s="30"/>
      <c r="CV980" s="30"/>
      <c r="CW980" s="30"/>
      <c r="CX980" s="30"/>
      <c r="CY980" s="30"/>
      <c r="CZ980" s="30"/>
      <c r="DA980" s="30"/>
      <c r="DB980" s="30"/>
      <c r="DC980" s="30"/>
      <c r="DD980" s="30"/>
      <c r="DE980" s="30"/>
    </row>
    <row r="981" spans="1:109" x14ac:dyDescent="0.2">
      <c r="A981" s="29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  <c r="CB981" s="30"/>
      <c r="CC981" s="30"/>
      <c r="CD981" s="30"/>
      <c r="CE981" s="30"/>
      <c r="CF981" s="30"/>
      <c r="CG981" s="30"/>
      <c r="CH981" s="30"/>
      <c r="CI981" s="30"/>
      <c r="CJ981" s="30"/>
      <c r="CK981" s="30"/>
      <c r="CL981" s="30"/>
      <c r="CM981" s="30"/>
      <c r="CN981" s="30"/>
      <c r="CO981" s="30"/>
      <c r="CP981" s="30"/>
      <c r="CQ981" s="30"/>
      <c r="CR981" s="30"/>
      <c r="CS981" s="30"/>
      <c r="CT981" s="30"/>
      <c r="CU981" s="30"/>
      <c r="CV981" s="30"/>
      <c r="CW981" s="30"/>
      <c r="CX981" s="30"/>
      <c r="CY981" s="30"/>
      <c r="CZ981" s="30"/>
      <c r="DA981" s="30"/>
      <c r="DB981" s="30"/>
      <c r="DC981" s="30"/>
      <c r="DD981" s="30"/>
      <c r="DE981" s="30"/>
    </row>
    <row r="982" spans="1:109" x14ac:dyDescent="0.2">
      <c r="A982" s="29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  <c r="CB982" s="30"/>
      <c r="CC982" s="30"/>
      <c r="CD982" s="30"/>
      <c r="CE982" s="30"/>
      <c r="CF982" s="30"/>
      <c r="CG982" s="30"/>
      <c r="CH982" s="30"/>
      <c r="CI982" s="30"/>
      <c r="CJ982" s="30"/>
      <c r="CK982" s="30"/>
      <c r="CL982" s="30"/>
      <c r="CM982" s="30"/>
      <c r="CN982" s="30"/>
      <c r="CO982" s="30"/>
      <c r="CP982" s="30"/>
      <c r="CQ982" s="30"/>
      <c r="CR982" s="30"/>
      <c r="CS982" s="30"/>
      <c r="CT982" s="30"/>
      <c r="CU982" s="30"/>
      <c r="CV982" s="30"/>
      <c r="CW982" s="30"/>
      <c r="CX982" s="30"/>
      <c r="CY982" s="30"/>
      <c r="CZ982" s="30"/>
      <c r="DA982" s="30"/>
      <c r="DB982" s="30"/>
      <c r="DC982" s="30"/>
      <c r="DD982" s="30"/>
      <c r="DE982" s="30"/>
    </row>
    <row r="983" spans="1:109" x14ac:dyDescent="0.2">
      <c r="A983" s="29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  <c r="CB983" s="30"/>
      <c r="CC983" s="30"/>
      <c r="CD983" s="30"/>
      <c r="CE983" s="30"/>
      <c r="CF983" s="30"/>
      <c r="CG983" s="30"/>
      <c r="CH983" s="30"/>
      <c r="CI983" s="30"/>
      <c r="CJ983" s="30"/>
      <c r="CK983" s="30"/>
      <c r="CL983" s="30"/>
      <c r="CM983" s="30"/>
      <c r="CN983" s="30"/>
      <c r="CO983" s="30"/>
      <c r="CP983" s="30"/>
      <c r="CQ983" s="30"/>
      <c r="CR983" s="30"/>
      <c r="CS983" s="30"/>
      <c r="CT983" s="30"/>
      <c r="CU983" s="30"/>
      <c r="CV983" s="30"/>
      <c r="CW983" s="30"/>
      <c r="CX983" s="30"/>
      <c r="CY983" s="30"/>
      <c r="CZ983" s="30"/>
      <c r="DA983" s="30"/>
      <c r="DB983" s="30"/>
      <c r="DC983" s="30"/>
      <c r="DD983" s="30"/>
      <c r="DE983" s="30"/>
    </row>
    <row r="984" spans="1:109" x14ac:dyDescent="0.2">
      <c r="A984" s="29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  <c r="CB984" s="30"/>
      <c r="CC984" s="30"/>
      <c r="CD984" s="30"/>
      <c r="CE984" s="30"/>
      <c r="CF984" s="30"/>
      <c r="CG984" s="30"/>
      <c r="CH984" s="30"/>
      <c r="CI984" s="30"/>
      <c r="CJ984" s="30"/>
      <c r="CK984" s="30"/>
      <c r="CL984" s="30"/>
      <c r="CM984" s="30"/>
      <c r="CN984" s="30"/>
      <c r="CO984" s="30"/>
      <c r="CP984" s="30"/>
      <c r="CQ984" s="30"/>
      <c r="CR984" s="30"/>
      <c r="CS984" s="30"/>
      <c r="CT984" s="30"/>
      <c r="CU984" s="30"/>
      <c r="CV984" s="30"/>
      <c r="CW984" s="30"/>
      <c r="CX984" s="30"/>
      <c r="CY984" s="30"/>
      <c r="CZ984" s="30"/>
      <c r="DA984" s="30"/>
      <c r="DB984" s="30"/>
      <c r="DC984" s="30"/>
      <c r="DD984" s="30"/>
      <c r="DE984" s="30"/>
    </row>
    <row r="985" spans="1:109" x14ac:dyDescent="0.2">
      <c r="A985" s="29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  <c r="CB985" s="30"/>
      <c r="CC985" s="30"/>
      <c r="CD985" s="30"/>
      <c r="CE985" s="30"/>
      <c r="CF985" s="30"/>
      <c r="CG985" s="30"/>
      <c r="CH985" s="30"/>
      <c r="CI985" s="30"/>
      <c r="CJ985" s="30"/>
      <c r="CK985" s="30"/>
      <c r="CL985" s="30"/>
      <c r="CM985" s="30"/>
      <c r="CN985" s="30"/>
      <c r="CO985" s="30"/>
      <c r="CP985" s="30"/>
      <c r="CQ985" s="30"/>
      <c r="CR985" s="30"/>
      <c r="CS985" s="30"/>
      <c r="CT985" s="30"/>
      <c r="CU985" s="30"/>
      <c r="CV985" s="30"/>
      <c r="CW985" s="30"/>
      <c r="CX985" s="30"/>
      <c r="CY985" s="30"/>
      <c r="CZ985" s="30"/>
      <c r="DA985" s="30"/>
      <c r="DB985" s="30"/>
      <c r="DC985" s="30"/>
      <c r="DD985" s="30"/>
      <c r="DE985" s="30"/>
    </row>
    <row r="986" spans="1:109" x14ac:dyDescent="0.2">
      <c r="A986" s="29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  <c r="CB986" s="30"/>
      <c r="CC986" s="30"/>
      <c r="CD986" s="30"/>
      <c r="CE986" s="30"/>
      <c r="CF986" s="30"/>
      <c r="CG986" s="30"/>
      <c r="CH986" s="30"/>
      <c r="CI986" s="30"/>
      <c r="CJ986" s="30"/>
      <c r="CK986" s="30"/>
      <c r="CL986" s="30"/>
      <c r="CM986" s="30"/>
      <c r="CN986" s="30"/>
      <c r="CO986" s="30"/>
      <c r="CP986" s="30"/>
      <c r="CQ986" s="30"/>
      <c r="CR986" s="30"/>
      <c r="CS986" s="30"/>
      <c r="CT986" s="30"/>
      <c r="CU986" s="30"/>
      <c r="CV986" s="30"/>
      <c r="CW986" s="30"/>
      <c r="CX986" s="30"/>
      <c r="CY986" s="30"/>
      <c r="CZ986" s="30"/>
      <c r="DA986" s="30"/>
      <c r="DB986" s="30"/>
      <c r="DC986" s="30"/>
      <c r="DD986" s="30"/>
      <c r="DE986" s="30"/>
    </row>
    <row r="987" spans="1:109" x14ac:dyDescent="0.2">
      <c r="A987" s="29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  <c r="CB987" s="30"/>
      <c r="CC987" s="30"/>
      <c r="CD987" s="30"/>
      <c r="CE987" s="30"/>
      <c r="CF987" s="30"/>
      <c r="CG987" s="30"/>
      <c r="CH987" s="30"/>
      <c r="CI987" s="30"/>
      <c r="CJ987" s="30"/>
      <c r="CK987" s="30"/>
      <c r="CL987" s="30"/>
      <c r="CM987" s="30"/>
      <c r="CN987" s="30"/>
      <c r="CO987" s="30"/>
      <c r="CP987" s="30"/>
      <c r="CQ987" s="30"/>
      <c r="CR987" s="30"/>
      <c r="CS987" s="30"/>
      <c r="CT987" s="30"/>
      <c r="CU987" s="30"/>
      <c r="CV987" s="30"/>
      <c r="CW987" s="30"/>
      <c r="CX987" s="30"/>
      <c r="CY987" s="30"/>
      <c r="CZ987" s="30"/>
      <c r="DA987" s="30"/>
      <c r="DB987" s="30"/>
      <c r="DC987" s="30"/>
      <c r="DD987" s="30"/>
      <c r="DE987" s="30"/>
    </row>
    <row r="988" spans="1:109" x14ac:dyDescent="0.2">
      <c r="A988" s="29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  <c r="CB988" s="30"/>
      <c r="CC988" s="30"/>
      <c r="CD988" s="30"/>
      <c r="CE988" s="30"/>
      <c r="CF988" s="30"/>
      <c r="CG988" s="30"/>
      <c r="CH988" s="30"/>
      <c r="CI988" s="30"/>
      <c r="CJ988" s="30"/>
      <c r="CK988" s="30"/>
      <c r="CL988" s="30"/>
      <c r="CM988" s="30"/>
      <c r="CN988" s="30"/>
      <c r="CO988" s="30"/>
      <c r="CP988" s="30"/>
      <c r="CQ988" s="30"/>
      <c r="CR988" s="30"/>
      <c r="CS988" s="30"/>
      <c r="CT988" s="30"/>
      <c r="CU988" s="30"/>
      <c r="CV988" s="30"/>
      <c r="CW988" s="30"/>
      <c r="CX988" s="30"/>
      <c r="CY988" s="30"/>
      <c r="CZ988" s="30"/>
      <c r="DA988" s="30"/>
      <c r="DB988" s="30"/>
      <c r="DC988" s="30"/>
      <c r="DD988" s="30"/>
      <c r="DE988" s="30"/>
    </row>
    <row r="989" spans="1:109" x14ac:dyDescent="0.2">
      <c r="A989" s="29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  <c r="CB989" s="30"/>
      <c r="CC989" s="30"/>
      <c r="CD989" s="30"/>
      <c r="CE989" s="30"/>
      <c r="CF989" s="30"/>
      <c r="CG989" s="30"/>
      <c r="CH989" s="30"/>
      <c r="CI989" s="30"/>
      <c r="CJ989" s="30"/>
      <c r="CK989" s="30"/>
      <c r="CL989" s="30"/>
      <c r="CM989" s="30"/>
      <c r="CN989" s="30"/>
      <c r="CO989" s="30"/>
      <c r="CP989" s="30"/>
      <c r="CQ989" s="30"/>
      <c r="CR989" s="30"/>
      <c r="CS989" s="30"/>
      <c r="CT989" s="30"/>
      <c r="CU989" s="30"/>
      <c r="CV989" s="30"/>
      <c r="CW989" s="30"/>
      <c r="CX989" s="30"/>
      <c r="CY989" s="30"/>
      <c r="CZ989" s="30"/>
      <c r="DA989" s="30"/>
      <c r="DB989" s="30"/>
      <c r="DC989" s="30"/>
      <c r="DD989" s="30"/>
      <c r="DE989" s="30"/>
    </row>
    <row r="990" spans="1:109" x14ac:dyDescent="0.2">
      <c r="A990" s="29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  <c r="CB990" s="30"/>
      <c r="CC990" s="30"/>
      <c r="CD990" s="30"/>
      <c r="CE990" s="30"/>
      <c r="CF990" s="30"/>
      <c r="CG990" s="30"/>
      <c r="CH990" s="30"/>
      <c r="CI990" s="30"/>
      <c r="CJ990" s="30"/>
      <c r="CK990" s="30"/>
      <c r="CL990" s="30"/>
      <c r="CM990" s="30"/>
      <c r="CN990" s="30"/>
      <c r="CO990" s="30"/>
      <c r="CP990" s="30"/>
      <c r="CQ990" s="30"/>
      <c r="CR990" s="30"/>
      <c r="CS990" s="30"/>
      <c r="CT990" s="30"/>
      <c r="CU990" s="30"/>
      <c r="CV990" s="30"/>
      <c r="CW990" s="30"/>
      <c r="CX990" s="30"/>
      <c r="CY990" s="30"/>
      <c r="CZ990" s="30"/>
      <c r="DA990" s="30"/>
      <c r="DB990" s="30"/>
      <c r="DC990" s="30"/>
      <c r="DD990" s="30"/>
      <c r="DE990" s="30"/>
    </row>
    <row r="991" spans="1:109" x14ac:dyDescent="0.2">
      <c r="A991" s="29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  <c r="CB991" s="30"/>
      <c r="CC991" s="30"/>
      <c r="CD991" s="30"/>
      <c r="CE991" s="30"/>
      <c r="CF991" s="30"/>
      <c r="CG991" s="30"/>
      <c r="CH991" s="30"/>
      <c r="CI991" s="30"/>
      <c r="CJ991" s="30"/>
      <c r="CK991" s="30"/>
      <c r="CL991" s="30"/>
      <c r="CM991" s="30"/>
      <c r="CN991" s="30"/>
      <c r="CO991" s="30"/>
      <c r="CP991" s="30"/>
      <c r="CQ991" s="30"/>
      <c r="CR991" s="30"/>
      <c r="CS991" s="30"/>
      <c r="CT991" s="30"/>
      <c r="CU991" s="30"/>
      <c r="CV991" s="30"/>
      <c r="CW991" s="30"/>
      <c r="CX991" s="30"/>
      <c r="CY991" s="30"/>
      <c r="CZ991" s="30"/>
      <c r="DA991" s="30"/>
      <c r="DB991" s="30"/>
      <c r="DC991" s="30"/>
      <c r="DD991" s="30"/>
      <c r="DE991" s="30"/>
    </row>
    <row r="992" spans="1:109" x14ac:dyDescent="0.2">
      <c r="A992" s="29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  <c r="CB992" s="30"/>
      <c r="CC992" s="30"/>
      <c r="CD992" s="30"/>
      <c r="CE992" s="30"/>
      <c r="CF992" s="30"/>
      <c r="CG992" s="30"/>
      <c r="CH992" s="30"/>
      <c r="CI992" s="30"/>
      <c r="CJ992" s="30"/>
      <c r="CK992" s="30"/>
      <c r="CL992" s="30"/>
      <c r="CM992" s="30"/>
      <c r="CN992" s="30"/>
      <c r="CO992" s="30"/>
      <c r="CP992" s="30"/>
      <c r="CQ992" s="30"/>
      <c r="CR992" s="30"/>
      <c r="CS992" s="30"/>
      <c r="CT992" s="30"/>
      <c r="CU992" s="30"/>
      <c r="CV992" s="30"/>
      <c r="CW992" s="30"/>
      <c r="CX992" s="30"/>
      <c r="CY992" s="30"/>
      <c r="CZ992" s="30"/>
      <c r="DA992" s="30"/>
      <c r="DB992" s="30"/>
      <c r="DC992" s="30"/>
      <c r="DD992" s="30"/>
      <c r="DE992" s="30"/>
    </row>
    <row r="993" spans="1:109" x14ac:dyDescent="0.2">
      <c r="A993" s="29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  <c r="CB993" s="30"/>
      <c r="CC993" s="30"/>
      <c r="CD993" s="30"/>
      <c r="CE993" s="30"/>
      <c r="CF993" s="30"/>
      <c r="CG993" s="30"/>
      <c r="CH993" s="30"/>
      <c r="CI993" s="30"/>
      <c r="CJ993" s="30"/>
      <c r="CK993" s="30"/>
      <c r="CL993" s="30"/>
      <c r="CM993" s="30"/>
      <c r="CN993" s="30"/>
      <c r="CO993" s="30"/>
      <c r="CP993" s="30"/>
      <c r="CQ993" s="30"/>
      <c r="CR993" s="30"/>
      <c r="CS993" s="30"/>
      <c r="CT993" s="30"/>
      <c r="CU993" s="30"/>
      <c r="CV993" s="30"/>
      <c r="CW993" s="30"/>
      <c r="CX993" s="30"/>
      <c r="CY993" s="30"/>
      <c r="CZ993" s="30"/>
      <c r="DA993" s="30"/>
      <c r="DB993" s="30"/>
      <c r="DC993" s="30"/>
      <c r="DD993" s="30"/>
      <c r="DE993" s="30"/>
    </row>
    <row r="994" spans="1:109" x14ac:dyDescent="0.2">
      <c r="A994" s="29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  <c r="CB994" s="30"/>
      <c r="CC994" s="30"/>
      <c r="CD994" s="30"/>
      <c r="CE994" s="30"/>
      <c r="CF994" s="30"/>
      <c r="CG994" s="30"/>
      <c r="CH994" s="30"/>
      <c r="CI994" s="30"/>
      <c r="CJ994" s="30"/>
      <c r="CK994" s="30"/>
      <c r="CL994" s="30"/>
      <c r="CM994" s="30"/>
      <c r="CN994" s="30"/>
      <c r="CO994" s="30"/>
      <c r="CP994" s="30"/>
      <c r="CQ994" s="30"/>
      <c r="CR994" s="30"/>
      <c r="CS994" s="30"/>
      <c r="CT994" s="30"/>
      <c r="CU994" s="30"/>
      <c r="CV994" s="30"/>
      <c r="CW994" s="30"/>
      <c r="CX994" s="30"/>
      <c r="CY994" s="30"/>
      <c r="CZ994" s="30"/>
      <c r="DA994" s="30"/>
      <c r="DB994" s="30"/>
      <c r="DC994" s="30"/>
      <c r="DD994" s="30"/>
      <c r="DE994" s="30"/>
    </row>
    <row r="995" spans="1:109" x14ac:dyDescent="0.2">
      <c r="A995" s="29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  <c r="CB995" s="30"/>
      <c r="CC995" s="30"/>
      <c r="CD995" s="30"/>
      <c r="CE995" s="30"/>
      <c r="CF995" s="30"/>
      <c r="CG995" s="30"/>
      <c r="CH995" s="30"/>
      <c r="CI995" s="30"/>
      <c r="CJ995" s="30"/>
      <c r="CK995" s="30"/>
      <c r="CL995" s="30"/>
      <c r="CM995" s="30"/>
      <c r="CN995" s="30"/>
      <c r="CO995" s="30"/>
      <c r="CP995" s="30"/>
      <c r="CQ995" s="30"/>
      <c r="CR995" s="30"/>
      <c r="CS995" s="30"/>
      <c r="CT995" s="30"/>
      <c r="CU995" s="30"/>
      <c r="CV995" s="30"/>
      <c r="CW995" s="30"/>
      <c r="CX995" s="30"/>
      <c r="CY995" s="30"/>
      <c r="CZ995" s="30"/>
      <c r="DA995" s="30"/>
      <c r="DB995" s="30"/>
      <c r="DC995" s="30"/>
      <c r="DD995" s="30"/>
      <c r="DE995" s="30"/>
    </row>
    <row r="996" spans="1:109" x14ac:dyDescent="0.2">
      <c r="A996" s="29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  <c r="CB996" s="30"/>
      <c r="CC996" s="30"/>
      <c r="CD996" s="30"/>
      <c r="CE996" s="30"/>
      <c r="CF996" s="30"/>
      <c r="CG996" s="30"/>
      <c r="CH996" s="30"/>
      <c r="CI996" s="30"/>
      <c r="CJ996" s="30"/>
      <c r="CK996" s="30"/>
      <c r="CL996" s="30"/>
      <c r="CM996" s="30"/>
      <c r="CN996" s="30"/>
      <c r="CO996" s="30"/>
      <c r="CP996" s="30"/>
      <c r="CQ996" s="30"/>
      <c r="CR996" s="30"/>
      <c r="CS996" s="30"/>
      <c r="CT996" s="30"/>
      <c r="CU996" s="30"/>
      <c r="CV996" s="30"/>
      <c r="CW996" s="30"/>
      <c r="CX996" s="30"/>
      <c r="CY996" s="30"/>
      <c r="CZ996" s="30"/>
      <c r="DA996" s="30"/>
      <c r="DB996" s="30"/>
      <c r="DC996" s="30"/>
      <c r="DD996" s="30"/>
      <c r="DE996" s="30"/>
    </row>
    <row r="997" spans="1:109" x14ac:dyDescent="0.2">
      <c r="A997" s="29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  <c r="CB997" s="30"/>
      <c r="CC997" s="30"/>
      <c r="CD997" s="30"/>
      <c r="CE997" s="30"/>
      <c r="CF997" s="30"/>
      <c r="CG997" s="30"/>
      <c r="CH997" s="30"/>
      <c r="CI997" s="30"/>
      <c r="CJ997" s="30"/>
      <c r="CK997" s="30"/>
      <c r="CL997" s="30"/>
      <c r="CM997" s="30"/>
      <c r="CN997" s="30"/>
      <c r="CO997" s="30"/>
      <c r="CP997" s="30"/>
      <c r="CQ997" s="30"/>
      <c r="CR997" s="30"/>
      <c r="CS997" s="30"/>
      <c r="CT997" s="30"/>
      <c r="CU997" s="30"/>
      <c r="CV997" s="30"/>
      <c r="CW997" s="30"/>
      <c r="CX997" s="30"/>
      <c r="CY997" s="30"/>
      <c r="CZ997" s="30"/>
      <c r="DA997" s="30"/>
      <c r="DB997" s="30"/>
      <c r="DC997" s="30"/>
      <c r="DD997" s="30"/>
      <c r="DE997" s="30"/>
    </row>
    <row r="998" spans="1:109" x14ac:dyDescent="0.2">
      <c r="A998" s="29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  <c r="CB998" s="30"/>
      <c r="CC998" s="30"/>
      <c r="CD998" s="30"/>
      <c r="CE998" s="30"/>
      <c r="CF998" s="30"/>
      <c r="CG998" s="30"/>
      <c r="CH998" s="30"/>
      <c r="CI998" s="30"/>
      <c r="CJ998" s="30"/>
      <c r="CK998" s="30"/>
      <c r="CL998" s="30"/>
      <c r="CM998" s="30"/>
      <c r="CN998" s="30"/>
      <c r="CO998" s="30"/>
      <c r="CP998" s="30"/>
      <c r="CQ998" s="30"/>
      <c r="CR998" s="30"/>
      <c r="CS998" s="30"/>
      <c r="CT998" s="30"/>
      <c r="CU998" s="30"/>
      <c r="CV998" s="30"/>
      <c r="CW998" s="30"/>
      <c r="CX998" s="30"/>
      <c r="CY998" s="30"/>
      <c r="CZ998" s="30"/>
      <c r="DA998" s="30"/>
      <c r="DB998" s="30"/>
      <c r="DC998" s="30"/>
      <c r="DD998" s="30"/>
      <c r="DE998" s="30"/>
    </row>
    <row r="999" spans="1:109" x14ac:dyDescent="0.2">
      <c r="A999" s="29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  <c r="CB999" s="30"/>
      <c r="CC999" s="30"/>
      <c r="CD999" s="30"/>
      <c r="CE999" s="30"/>
      <c r="CF999" s="30"/>
      <c r="CG999" s="30"/>
      <c r="CH999" s="30"/>
      <c r="CI999" s="30"/>
      <c r="CJ999" s="30"/>
      <c r="CK999" s="30"/>
      <c r="CL999" s="30"/>
      <c r="CM999" s="30"/>
      <c r="CN999" s="30"/>
      <c r="CO999" s="30"/>
      <c r="CP999" s="30"/>
      <c r="CQ999" s="30"/>
      <c r="CR999" s="30"/>
      <c r="CS999" s="30"/>
      <c r="CT999" s="30"/>
      <c r="CU999" s="30"/>
      <c r="CV999" s="30"/>
      <c r="CW999" s="30"/>
      <c r="CX999" s="30"/>
      <c r="CY999" s="30"/>
      <c r="CZ999" s="30"/>
      <c r="DA999" s="30"/>
      <c r="DB999" s="30"/>
      <c r="DC999" s="30"/>
      <c r="DD999" s="30"/>
      <c r="DE999" s="30"/>
    </row>
    <row r="1000" spans="1:109" x14ac:dyDescent="0.2">
      <c r="A1000" s="29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  <c r="CB1000" s="30"/>
      <c r="CC1000" s="30"/>
      <c r="CD1000" s="30"/>
      <c r="CE1000" s="30"/>
      <c r="CF1000" s="30"/>
      <c r="CG1000" s="30"/>
      <c r="CH1000" s="30"/>
      <c r="CI1000" s="30"/>
      <c r="CJ1000" s="30"/>
      <c r="CK1000" s="30"/>
      <c r="CL1000" s="30"/>
      <c r="CM1000" s="30"/>
      <c r="CN1000" s="30"/>
      <c r="CO1000" s="30"/>
      <c r="CP1000" s="30"/>
      <c r="CQ1000" s="30"/>
      <c r="CR1000" s="30"/>
      <c r="CS1000" s="30"/>
      <c r="CT1000" s="30"/>
      <c r="CU1000" s="30"/>
      <c r="CV1000" s="30"/>
      <c r="CW1000" s="30"/>
      <c r="CX1000" s="30"/>
      <c r="CY1000" s="30"/>
      <c r="CZ1000" s="30"/>
      <c r="DA1000" s="30"/>
      <c r="DB1000" s="30"/>
      <c r="DC1000" s="30"/>
      <c r="DD1000" s="30"/>
      <c r="DE1000" s="30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4ape God</cp:lastModifiedBy>
  <cp:revision>1</cp:revision>
  <dcterms:modified xsi:type="dcterms:W3CDTF">2025-03-07T16:29:03Z</dcterms:modified>
  <dc:language>ru-RU</dc:language>
</cp:coreProperties>
</file>