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Формализованные модели информационно-аналитического мониторинга\Практики\2 Семестр\"/>
    </mc:Choice>
  </mc:AlternateContent>
  <xr:revisionPtr revIDLastSave="0" documentId="13_ncr:1_{02B82483-E1E6-487A-BA50-4311D019BD74}" xr6:coauthVersionLast="47" xr6:coauthVersionMax="47" xr10:uidLastSave="{00000000-0000-0000-0000-000000000000}"/>
  <bookViews>
    <workbookView xWindow="-110" yWindow="-110" windowWidth="25820" windowHeight="13900" activeTab="2" xr2:uid="{C7D6B395-1DFC-4F6F-9B78-C145A62E70A0}"/>
  </bookViews>
  <sheets>
    <sheet name="Максимин" sheetId="1" r:id="rId1"/>
    <sheet name="Минимакс" sheetId="2" r:id="rId2"/>
    <sheet name="Ост.Критер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3" l="1"/>
  <c r="Q18" i="3"/>
  <c r="R1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7" i="3"/>
  <c r="R2" i="3"/>
  <c r="Q2" i="3"/>
  <c r="P18" i="3"/>
  <c r="O18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2" i="3"/>
  <c r="N18" i="3"/>
  <c r="M18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2" i="3"/>
  <c r="D22" i="3"/>
  <c r="E22" i="3"/>
  <c r="F22" i="3"/>
  <c r="G22" i="3"/>
  <c r="H22" i="3"/>
  <c r="I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2" i="3"/>
  <c r="L18" i="3"/>
  <c r="K1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D2" i="3"/>
  <c r="E2" i="3"/>
  <c r="F2" i="3"/>
  <c r="G2" i="3"/>
  <c r="H2" i="3"/>
  <c r="I2" i="3"/>
  <c r="C2" i="3"/>
  <c r="B17" i="3"/>
  <c r="B2" i="3"/>
  <c r="AC4" i="2"/>
  <c r="AC2" i="2"/>
  <c r="AB4" i="2"/>
  <c r="AB2" i="2"/>
  <c r="AA4" i="2"/>
  <c r="AA2" i="2"/>
  <c r="Z4" i="2"/>
  <c r="Z2" i="2"/>
  <c r="Y4" i="2"/>
  <c r="Y2" i="2"/>
  <c r="X4" i="2"/>
  <c r="X2" i="2"/>
  <c r="W4" i="2"/>
  <c r="W2" i="2"/>
  <c r="V4" i="2"/>
  <c r="V2" i="2"/>
  <c r="S6" i="2"/>
  <c r="R6" i="2"/>
  <c r="Q6" i="2"/>
  <c r="P6" i="2"/>
  <c r="O6" i="2"/>
  <c r="N6" i="2"/>
  <c r="M6" i="2"/>
  <c r="L6" i="2"/>
  <c r="S5" i="2"/>
  <c r="R5" i="2"/>
  <c r="Q5" i="2"/>
  <c r="P5" i="2"/>
  <c r="O5" i="2"/>
  <c r="N5" i="2"/>
  <c r="M5" i="2"/>
  <c r="L5" i="2"/>
  <c r="S3" i="2"/>
  <c r="R3" i="2"/>
  <c r="Q3" i="2"/>
  <c r="P3" i="2"/>
  <c r="O3" i="2"/>
  <c r="N3" i="2"/>
  <c r="M3" i="2"/>
  <c r="L3" i="2"/>
  <c r="S2" i="2"/>
  <c r="R2" i="2"/>
  <c r="Q2" i="2"/>
  <c r="P2" i="2"/>
  <c r="O2" i="2"/>
  <c r="N2" i="2"/>
  <c r="M2" i="2"/>
  <c r="L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Q12" i="2"/>
  <c r="P12" i="2"/>
  <c r="S12" i="2"/>
  <c r="R12" i="2"/>
  <c r="O12" i="2"/>
  <c r="N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D13" i="2"/>
  <c r="C2" i="2" s="1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" i="2" s="1"/>
  <c r="B26" i="2"/>
  <c r="B27" i="2"/>
  <c r="C12" i="2"/>
  <c r="D12" i="2"/>
  <c r="E12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B12" i="2"/>
  <c r="M4" i="1"/>
  <c r="N4" i="1"/>
  <c r="O4" i="1"/>
  <c r="P4" i="1"/>
  <c r="Q4" i="1"/>
  <c r="R4" i="1"/>
  <c r="S4" i="1"/>
  <c r="L4" i="1"/>
  <c r="M2" i="1"/>
  <c r="N2" i="1"/>
  <c r="O2" i="1"/>
  <c r="P2" i="1"/>
  <c r="Q2" i="1"/>
  <c r="R2" i="1"/>
  <c r="S2" i="1"/>
  <c r="L2" i="1"/>
  <c r="B5" i="1"/>
  <c r="I6" i="1"/>
  <c r="I5" i="1"/>
  <c r="H6" i="1"/>
  <c r="H5" i="1"/>
  <c r="G6" i="1"/>
  <c r="G5" i="1"/>
  <c r="F6" i="1"/>
  <c r="F5" i="1"/>
  <c r="E6" i="1"/>
  <c r="E5" i="1"/>
  <c r="D6" i="1"/>
  <c r="D5" i="1"/>
  <c r="C6" i="1"/>
  <c r="C5" i="1"/>
  <c r="B6" i="1"/>
  <c r="I3" i="1"/>
  <c r="I2" i="1"/>
  <c r="H3" i="1"/>
  <c r="H2" i="1"/>
  <c r="G3" i="1"/>
  <c r="G2" i="1"/>
  <c r="F3" i="1"/>
  <c r="F2" i="1"/>
  <c r="E3" i="1"/>
  <c r="E2" i="1"/>
  <c r="D3" i="1"/>
  <c r="D2" i="1"/>
  <c r="C3" i="1"/>
  <c r="C2" i="1"/>
  <c r="B3" i="1"/>
  <c r="B2" i="1"/>
  <c r="C3" i="2" l="1"/>
  <c r="B3" i="2"/>
  <c r="E3" i="2"/>
  <c r="D3" i="2"/>
  <c r="E2" i="2"/>
  <c r="D2" i="2"/>
</calcChain>
</file>

<file path=xl/sharedStrings.xml><?xml version="1.0" encoding="utf-8"?>
<sst xmlns="http://schemas.openxmlformats.org/spreadsheetml/2006/main" count="227" uniqueCount="32">
  <si>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</si>
  <si>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</si>
  <si>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</si>
  <si>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</si>
  <si>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</si>
  <si>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</si>
  <si>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</si>
  <si>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</si>
  <si>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</si>
  <si>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</si>
  <si>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</si>
  <si>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</si>
  <si>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</si>
  <si>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</si>
  <si>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</si>
  <si>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</si>
  <si>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F1</t>
  </si>
  <si>
    <t>F2</t>
  </si>
  <si>
    <t>Φ(x_i )</t>
  </si>
  <si>
    <t>Z1</t>
  </si>
  <si>
    <t>Z2</t>
  </si>
  <si>
    <t>Z3</t>
  </si>
  <si>
    <t>Z4</t>
  </si>
  <si>
    <t>ВАЛЬД F1</t>
  </si>
  <si>
    <t>ОПТИМУМ</t>
  </si>
  <si>
    <t>СЭВИДЖ F1</t>
  </si>
  <si>
    <t>СЭВИДЖ F2</t>
  </si>
  <si>
    <t>ВАЛЬДF2</t>
  </si>
  <si>
    <t>ГУРВИЦ F1</t>
  </si>
  <si>
    <t>ГУРВИЦ F2</t>
  </si>
  <si>
    <t>ЛАПЛАС F1</t>
  </si>
  <si>
    <t>ЛАПЛАС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</si>
</sst>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Обычный" xfId="0" builtinId="0"/>
  </cellStyles>
  <dxfs count="10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108857</xdr:rowOff>
    </xdr:from>
    <xdr:to>
      <xdr:col>8</xdr:col>
      <xdr:colOff>21771</xdr:colOff>
      <xdr:row>9</xdr:row>
      <xdr:rowOff>103414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D063D3-49FB-4B74-8E9A-758B93C04C91}"/>
            </a:ext>
          </a:extLst>
        </xdr:cNvPr>
        <xdr:cNvSpPr txBox="1"/>
      </xdr:nvSpPr>
      <xdr:spPr>
        <a:xfrm>
          <a:off x="1344386" y="1698171"/>
          <a:ext cx="3902528" cy="3646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Менять значения в таблице ниже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5E40-2EB0-4B1E-9FAB-D60A0299553C}">
  <dimension ref="A1:S27"/>
  <sheetViews>
    <sheetView topLeftCell="A9" workbookViewId="0">
      <selection activeCell="B12" sqref="B12"/>
    </sheetView>
  </sheetViews>
  <sheetFormatPr defaultRowHeight="14.5" x14ac:dyDescent="0.35"/>
  <sheetData>
    <row r="1" spans="1:19" ht="18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ht="18.5" thickBot="1" x14ac:dyDescent="0.4">
      <c r="A2" s="1" t="s">
        <v>16</v>
      </c>
      <c r="B2" s="1">
        <f>MIN(B12,D12,F12,H12)</f>
        <v>2</v>
      </c>
      <c r="C2" s="1">
        <f>MIN(B13,D13,F13,H13)</f>
        <v>4</v>
      </c>
      <c r="D2" s="1">
        <f>MIN(B14,D14,F14,H14)</f>
        <v>1</v>
      </c>
      <c r="E2" s="1">
        <f>MIN(B15,D15,F15,H15)</f>
        <v>4</v>
      </c>
      <c r="F2" s="1">
        <f>MIN(B16,D16,F16,H16)</f>
        <v>1</v>
      </c>
      <c r="G2" s="1">
        <f>MIN(B17,D17,F17,H17)</f>
        <v>2</v>
      </c>
      <c r="H2" s="1">
        <f>MIN(B18,D18,F18,H18)</f>
        <v>2</v>
      </c>
      <c r="I2" s="1">
        <f>MIN(B19,D19,F19,H19)</f>
        <v>3</v>
      </c>
      <c r="K2" s="1" t="s">
        <v>18</v>
      </c>
      <c r="L2" s="1">
        <f>MIN(B2:B3)</f>
        <v>2</v>
      </c>
      <c r="M2" s="1">
        <f t="shared" ref="M2:S2" si="0">MIN(C2:C3)</f>
        <v>4</v>
      </c>
      <c r="N2" s="1">
        <f t="shared" si="0"/>
        <v>1</v>
      </c>
      <c r="O2" s="1">
        <f t="shared" si="0"/>
        <v>1</v>
      </c>
      <c r="P2" s="1">
        <f t="shared" si="0"/>
        <v>1</v>
      </c>
      <c r="Q2" s="1">
        <f t="shared" si="0"/>
        <v>2</v>
      </c>
      <c r="R2" s="1">
        <f t="shared" si="0"/>
        <v>2</v>
      </c>
      <c r="S2" s="1">
        <f t="shared" si="0"/>
        <v>3</v>
      </c>
    </row>
    <row r="3" spans="1:19" ht="18.5" thickBot="1" x14ac:dyDescent="0.4">
      <c r="A3" s="1" t="s">
        <v>17</v>
      </c>
      <c r="B3" s="1">
        <f>MIN(C12,E12,G12,I12)</f>
        <v>6</v>
      </c>
      <c r="C3" s="1">
        <f>MIN(C13,E13,G13,I13)</f>
        <v>4</v>
      </c>
      <c r="D3" s="1">
        <f>MIN(C14,E14,G14,I14)</f>
        <v>3</v>
      </c>
      <c r="E3" s="1">
        <f>MIN(C15,E15,G15,I15)</f>
        <v>1</v>
      </c>
      <c r="F3" s="1">
        <f>MIN(E16,C16,G16,I16)</f>
        <v>2</v>
      </c>
      <c r="G3" s="1">
        <f>MIN(C17,E17,G17,I17)</f>
        <v>3</v>
      </c>
      <c r="H3" s="1">
        <f>MIN(C18,E18,G18,I18)</f>
        <v>3</v>
      </c>
      <c r="I3" s="1">
        <f>MIN(C19,E19,G19,I19)</f>
        <v>3</v>
      </c>
      <c r="K3" s="1"/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  <row r="4" spans="1:19" ht="18.5" thickBot="1" x14ac:dyDescent="0.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K4" s="1" t="s">
        <v>18</v>
      </c>
      <c r="L4" s="1">
        <f>MIN(B5:B6)</f>
        <v>1</v>
      </c>
      <c r="M4" s="1">
        <f t="shared" ref="M4:S4" si="1">MIN(C5:C6)</f>
        <v>4</v>
      </c>
      <c r="N4" s="1">
        <f t="shared" si="1"/>
        <v>2</v>
      </c>
      <c r="O4" s="1">
        <f t="shared" si="1"/>
        <v>1</v>
      </c>
      <c r="P4" s="1">
        <f t="shared" si="1"/>
        <v>2</v>
      </c>
      <c r="Q4" s="1">
        <f t="shared" si="1"/>
        <v>2</v>
      </c>
      <c r="R4" s="1">
        <f t="shared" si="1"/>
        <v>3</v>
      </c>
      <c r="S4" s="1">
        <f t="shared" si="1"/>
        <v>4</v>
      </c>
    </row>
    <row r="5" spans="1:19" ht="18.5" thickBot="1" x14ac:dyDescent="0.4">
      <c r="A5" s="1" t="s">
        <v>16</v>
      </c>
      <c r="B5" s="1">
        <f>MIN(B20,D20,F20,H20)</f>
        <v>1</v>
      </c>
      <c r="C5" s="1">
        <f>MIN(B21,D21,F21,H21)</f>
        <v>4</v>
      </c>
      <c r="D5" s="1">
        <f>MIN(B22,D22,F22,H22)</f>
        <v>3</v>
      </c>
      <c r="E5" s="1">
        <f>MIN(B23,D23,F23,H23)</f>
        <v>1</v>
      </c>
      <c r="F5" s="1">
        <f>MIN(B24,D24,F24,H24)</f>
        <v>2</v>
      </c>
      <c r="G5" s="1">
        <f>MIN(B25,D25,F25,H25)</f>
        <v>2</v>
      </c>
      <c r="H5" s="1">
        <f>MIN(B26,D26,F26,H26)</f>
        <v>3</v>
      </c>
      <c r="I5" s="1">
        <f>MIN(B27,D27,F27,H27)</f>
        <v>4</v>
      </c>
    </row>
    <row r="6" spans="1:19" ht="18.5" thickBot="1" x14ac:dyDescent="0.4">
      <c r="A6" s="1" t="s">
        <v>17</v>
      </c>
      <c r="B6" s="1">
        <f>MIN(C20,E20,G20,I20)</f>
        <v>4</v>
      </c>
      <c r="C6" s="1">
        <f>MIN(C21,E21,G21,I21)</f>
        <v>4</v>
      </c>
      <c r="D6" s="1">
        <f>MIN(C22,E22,G22,I22)</f>
        <v>2</v>
      </c>
      <c r="E6" s="1">
        <f>MIN(C23,E23,G23,I23)</f>
        <v>3</v>
      </c>
      <c r="F6" s="1">
        <f>MIN(C24,E24,G24,I24)</f>
        <v>3</v>
      </c>
      <c r="G6" s="1">
        <f>MIN(C25,E25,G25,I25)</f>
        <v>6</v>
      </c>
      <c r="H6" s="1">
        <f>MIN(C26,E26,G26,I26)</f>
        <v>6</v>
      </c>
      <c r="I6" s="1">
        <f>MIN(C27,E27,G27,I27)</f>
        <v>7</v>
      </c>
    </row>
    <row r="10" spans="1:19" ht="15" thickBot="1" x14ac:dyDescent="0.4"/>
    <row r="11" spans="1:19" ht="18.5" thickBot="1" x14ac:dyDescent="0.4">
      <c r="A11" s="1"/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16</v>
      </c>
      <c r="G11" s="1" t="s">
        <v>17</v>
      </c>
      <c r="H11" s="1" t="s">
        <v>16</v>
      </c>
      <c r="I11" s="1" t="s">
        <v>17</v>
      </c>
    </row>
    <row r="12" spans="1:19" ht="18.5" thickBot="1" x14ac:dyDescent="0.4">
      <c r="A12" s="1" t="s">
        <v>0</v>
      </c>
      <c r="B12" s="1">
        <v>5</v>
      </c>
      <c r="C12" s="1">
        <v>10</v>
      </c>
      <c r="D12" s="1">
        <v>2</v>
      </c>
      <c r="E12" s="1">
        <v>7</v>
      </c>
      <c r="F12" s="1">
        <v>8</v>
      </c>
      <c r="G12" s="1">
        <v>6</v>
      </c>
      <c r="H12" s="1">
        <v>5</v>
      </c>
      <c r="I12" s="1">
        <v>9</v>
      </c>
    </row>
    <row r="13" spans="1:19" ht="18.5" thickBot="1" x14ac:dyDescent="0.4">
      <c r="A13" s="1" t="s">
        <v>1</v>
      </c>
      <c r="B13" s="1">
        <v>4</v>
      </c>
      <c r="C13" s="1">
        <v>4</v>
      </c>
      <c r="D13" s="1">
        <v>5</v>
      </c>
      <c r="E13" s="1">
        <v>7</v>
      </c>
      <c r="F13" s="1">
        <v>9</v>
      </c>
      <c r="G13" s="1">
        <v>6</v>
      </c>
      <c r="H13" s="1">
        <v>4</v>
      </c>
      <c r="I13" s="1">
        <v>4</v>
      </c>
    </row>
    <row r="14" spans="1:19" ht="18.5" thickBot="1" x14ac:dyDescent="0.4">
      <c r="A14" s="1" t="s">
        <v>2</v>
      </c>
      <c r="B14" s="1">
        <v>4</v>
      </c>
      <c r="C14" s="1">
        <v>8</v>
      </c>
      <c r="D14" s="1">
        <v>1</v>
      </c>
      <c r="E14" s="1">
        <v>9</v>
      </c>
      <c r="F14" s="1">
        <v>7</v>
      </c>
      <c r="G14" s="1">
        <v>3</v>
      </c>
      <c r="H14" s="1">
        <v>7</v>
      </c>
      <c r="I14" s="1">
        <v>5</v>
      </c>
    </row>
    <row r="15" spans="1:19" ht="18.5" thickBot="1" x14ac:dyDescent="0.4">
      <c r="A15" s="1" t="s">
        <v>3</v>
      </c>
      <c r="B15" s="1">
        <v>4</v>
      </c>
      <c r="C15" s="1">
        <v>1</v>
      </c>
      <c r="D15" s="1">
        <v>6</v>
      </c>
      <c r="E15" s="1">
        <v>4</v>
      </c>
      <c r="F15" s="1">
        <v>9</v>
      </c>
      <c r="G15" s="1">
        <v>2</v>
      </c>
      <c r="H15" s="1">
        <v>7</v>
      </c>
      <c r="I15" s="1">
        <v>2</v>
      </c>
    </row>
    <row r="16" spans="1:19" ht="18.5" thickBot="1" x14ac:dyDescent="0.4">
      <c r="A16" s="1" t="s">
        <v>4</v>
      </c>
      <c r="B16" s="1">
        <v>1</v>
      </c>
      <c r="C16" s="1">
        <v>3</v>
      </c>
      <c r="D16" s="1">
        <v>3</v>
      </c>
      <c r="E16" s="1">
        <v>5</v>
      </c>
      <c r="F16" s="1">
        <v>4</v>
      </c>
      <c r="G16" s="1">
        <v>2</v>
      </c>
      <c r="H16" s="1">
        <v>3</v>
      </c>
      <c r="I16" s="1">
        <v>3</v>
      </c>
    </row>
    <row r="17" spans="1:9" ht="18.5" thickBot="1" x14ac:dyDescent="0.4">
      <c r="A17" s="1" t="s">
        <v>5</v>
      </c>
      <c r="B17" s="1">
        <v>5</v>
      </c>
      <c r="C17" s="1">
        <v>4</v>
      </c>
      <c r="D17" s="1">
        <v>2</v>
      </c>
      <c r="E17" s="1">
        <v>6</v>
      </c>
      <c r="F17" s="1">
        <v>3</v>
      </c>
      <c r="G17" s="1">
        <v>3</v>
      </c>
      <c r="H17" s="1">
        <v>2</v>
      </c>
      <c r="I17" s="1">
        <v>4</v>
      </c>
    </row>
    <row r="18" spans="1:9" ht="18.5" thickBot="1" x14ac:dyDescent="0.4">
      <c r="A18" s="1" t="s">
        <v>6</v>
      </c>
      <c r="B18" s="1">
        <v>11</v>
      </c>
      <c r="C18" s="1">
        <v>5</v>
      </c>
      <c r="D18" s="1">
        <v>2</v>
      </c>
      <c r="E18" s="1">
        <v>7</v>
      </c>
      <c r="F18" s="1">
        <v>4</v>
      </c>
      <c r="G18" s="1">
        <v>5</v>
      </c>
      <c r="H18" s="1">
        <v>2</v>
      </c>
      <c r="I18" s="1">
        <v>3</v>
      </c>
    </row>
    <row r="19" spans="1:9" ht="18.5" thickBot="1" x14ac:dyDescent="0.4">
      <c r="A19" s="1" t="s">
        <v>7</v>
      </c>
      <c r="B19" s="1">
        <v>4</v>
      </c>
      <c r="C19" s="1">
        <v>3</v>
      </c>
      <c r="D19" s="1">
        <v>3</v>
      </c>
      <c r="E19" s="1">
        <v>7</v>
      </c>
      <c r="F19" s="1">
        <v>10</v>
      </c>
      <c r="G19" s="1">
        <v>4</v>
      </c>
      <c r="H19" s="1">
        <v>3</v>
      </c>
      <c r="I19" s="1">
        <v>8</v>
      </c>
    </row>
    <row r="20" spans="1:9" ht="18.5" thickBot="1" x14ac:dyDescent="0.4">
      <c r="A20" s="1" t="s">
        <v>8</v>
      </c>
      <c r="B20" s="1">
        <v>1</v>
      </c>
      <c r="C20" s="1">
        <v>10</v>
      </c>
      <c r="D20" s="1">
        <v>2</v>
      </c>
      <c r="E20" s="1">
        <v>6</v>
      </c>
      <c r="F20" s="1">
        <v>3</v>
      </c>
      <c r="G20" s="1">
        <v>6</v>
      </c>
      <c r="H20" s="1">
        <v>2</v>
      </c>
      <c r="I20" s="1">
        <v>4</v>
      </c>
    </row>
    <row r="21" spans="1:9" ht="18.5" thickBot="1" x14ac:dyDescent="0.4">
      <c r="A21" s="1" t="s">
        <v>9</v>
      </c>
      <c r="B21" s="1">
        <v>4</v>
      </c>
      <c r="C21" s="1">
        <v>10</v>
      </c>
      <c r="D21" s="1">
        <v>7</v>
      </c>
      <c r="E21" s="1">
        <v>5</v>
      </c>
      <c r="F21" s="1">
        <v>6</v>
      </c>
      <c r="G21" s="1">
        <v>4</v>
      </c>
      <c r="H21" s="1">
        <v>4</v>
      </c>
      <c r="I21" s="1">
        <v>8</v>
      </c>
    </row>
    <row r="22" spans="1:9" ht="18.5" thickBot="1" x14ac:dyDescent="0.4">
      <c r="A22" s="1" t="s">
        <v>10</v>
      </c>
      <c r="B22" s="1">
        <v>8</v>
      </c>
      <c r="C22" s="1">
        <v>7</v>
      </c>
      <c r="D22" s="1">
        <v>9</v>
      </c>
      <c r="E22" s="1">
        <v>7</v>
      </c>
      <c r="F22" s="1">
        <v>3</v>
      </c>
      <c r="G22" s="1">
        <v>2</v>
      </c>
      <c r="H22" s="1">
        <v>5</v>
      </c>
      <c r="I22" s="1">
        <v>3</v>
      </c>
    </row>
    <row r="23" spans="1:9" ht="18.5" thickBot="1" x14ac:dyDescent="0.4">
      <c r="A23" s="1" t="s">
        <v>11</v>
      </c>
      <c r="B23" s="1">
        <v>1</v>
      </c>
      <c r="C23" s="1">
        <v>3</v>
      </c>
      <c r="D23" s="1">
        <v>4</v>
      </c>
      <c r="E23" s="1">
        <v>10</v>
      </c>
      <c r="F23" s="1">
        <v>2</v>
      </c>
      <c r="G23" s="1">
        <v>6</v>
      </c>
      <c r="H23" s="1">
        <v>2</v>
      </c>
      <c r="I23" s="1">
        <v>5</v>
      </c>
    </row>
    <row r="24" spans="1:9" ht="18.5" thickBot="1" x14ac:dyDescent="0.4">
      <c r="A24" s="1" t="s">
        <v>12</v>
      </c>
      <c r="B24" s="1">
        <v>5</v>
      </c>
      <c r="C24" s="1">
        <v>3</v>
      </c>
      <c r="D24" s="1">
        <v>4</v>
      </c>
      <c r="E24" s="1">
        <v>10</v>
      </c>
      <c r="F24" s="1">
        <v>2</v>
      </c>
      <c r="G24" s="1">
        <v>6</v>
      </c>
      <c r="H24" s="1">
        <v>2</v>
      </c>
      <c r="I24" s="1">
        <v>5</v>
      </c>
    </row>
    <row r="25" spans="1:9" ht="18.5" thickBot="1" x14ac:dyDescent="0.4">
      <c r="A25" s="1" t="s">
        <v>13</v>
      </c>
      <c r="B25" s="1">
        <v>2</v>
      </c>
      <c r="C25" s="1">
        <v>9</v>
      </c>
      <c r="D25" s="1">
        <v>3</v>
      </c>
      <c r="E25" s="1">
        <v>6</v>
      </c>
      <c r="F25" s="1">
        <v>3</v>
      </c>
      <c r="G25" s="1">
        <v>12</v>
      </c>
      <c r="H25" s="1">
        <v>4</v>
      </c>
      <c r="I25" s="1">
        <v>8</v>
      </c>
    </row>
    <row r="26" spans="1:9" ht="18.5" thickBot="1" x14ac:dyDescent="0.4">
      <c r="A26" s="1" t="s">
        <v>14</v>
      </c>
      <c r="B26" s="1">
        <v>3</v>
      </c>
      <c r="C26" s="1">
        <v>6</v>
      </c>
      <c r="D26" s="1">
        <v>5</v>
      </c>
      <c r="E26" s="1">
        <v>8</v>
      </c>
      <c r="F26" s="1">
        <v>5</v>
      </c>
      <c r="G26" s="1">
        <v>7</v>
      </c>
      <c r="H26" s="1">
        <v>3</v>
      </c>
      <c r="I26" s="1">
        <v>11</v>
      </c>
    </row>
    <row r="27" spans="1:9" ht="18.5" thickBot="1" x14ac:dyDescent="0.4">
      <c r="A27" s="1" t="s">
        <v>15</v>
      </c>
      <c r="B27" s="1">
        <v>7</v>
      </c>
      <c r="C27" s="1">
        <v>12</v>
      </c>
      <c r="D27" s="1">
        <v>4</v>
      </c>
      <c r="E27" s="1">
        <v>9</v>
      </c>
      <c r="F27" s="1">
        <v>7</v>
      </c>
      <c r="G27" s="1">
        <v>7</v>
      </c>
      <c r="H27" s="1">
        <v>4</v>
      </c>
      <c r="I27" s="1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3C76-B63E-4578-BD8F-726F5E57AC85}">
  <dimension ref="A1:AC27"/>
  <sheetViews>
    <sheetView topLeftCell="E7" workbookViewId="0">
      <selection activeCell="K11" sqref="K11:S27"/>
    </sheetView>
  </sheetViews>
  <sheetFormatPr defaultRowHeight="14.5" x14ac:dyDescent="0.35"/>
  <sheetData>
    <row r="1" spans="1:29" ht="18.5" thickBot="1" x14ac:dyDescent="0.4">
      <c r="A1" s="1"/>
      <c r="B1" s="1" t="s">
        <v>19</v>
      </c>
      <c r="C1" s="1" t="s">
        <v>20</v>
      </c>
      <c r="D1" s="1" t="s">
        <v>21</v>
      </c>
      <c r="E1" s="1" t="s">
        <v>22</v>
      </c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U1" s="1"/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</row>
    <row r="2" spans="1:29" ht="18.5" thickBot="1" x14ac:dyDescent="0.4">
      <c r="A2" s="1" t="s">
        <v>16</v>
      </c>
      <c r="B2" s="1">
        <f>MAX(B12:B27)</f>
        <v>11</v>
      </c>
      <c r="C2" s="1">
        <f>MAX(D12:D27)</f>
        <v>9</v>
      </c>
      <c r="D2" s="1">
        <f>MAX(F12:F27)</f>
        <v>10</v>
      </c>
      <c r="E2" s="1">
        <f>MAX(H12:H29)</f>
        <v>7</v>
      </c>
      <c r="K2" s="1" t="s">
        <v>16</v>
      </c>
      <c r="L2" s="1">
        <f>MAX(L12,N12,P12,R12)</f>
        <v>7</v>
      </c>
      <c r="M2" s="1">
        <f>MAX(L13,N13,P13,R13)</f>
        <v>7</v>
      </c>
      <c r="N2" s="1">
        <f>MAX(L14,N14,P14,R14)</f>
        <v>8</v>
      </c>
      <c r="O2" s="1">
        <f>MAX(L15,N15,P15,R15)</f>
        <v>7</v>
      </c>
      <c r="P2" s="1">
        <f>MAX(L16,N16,P16,R16)</f>
        <v>10</v>
      </c>
      <c r="Q2" s="1">
        <f>MAX(L17,N17,P17,R17)</f>
        <v>7</v>
      </c>
      <c r="R2" s="1">
        <f>MAX(L18,N18,P18,R18)</f>
        <v>7</v>
      </c>
      <c r="S2" s="1">
        <f>MAX(L19,N19,P19,R19)</f>
        <v>7</v>
      </c>
      <c r="U2" s="1" t="s">
        <v>18</v>
      </c>
      <c r="V2" s="1">
        <f t="shared" ref="V2:AC2" si="0">MAX(L2:L3)</f>
        <v>7</v>
      </c>
      <c r="W2" s="1">
        <f t="shared" si="0"/>
        <v>8</v>
      </c>
      <c r="X2" s="1">
        <f t="shared" si="0"/>
        <v>9</v>
      </c>
      <c r="Y2" s="1">
        <f t="shared" si="0"/>
        <v>11</v>
      </c>
      <c r="Z2" s="1">
        <f t="shared" si="0"/>
        <v>10</v>
      </c>
      <c r="AA2" s="1">
        <f t="shared" si="0"/>
        <v>9</v>
      </c>
      <c r="AB2" s="1">
        <f t="shared" si="0"/>
        <v>8</v>
      </c>
      <c r="AC2" s="1">
        <f t="shared" si="0"/>
        <v>9</v>
      </c>
    </row>
    <row r="3" spans="1:29" ht="18.5" thickBot="1" x14ac:dyDescent="0.4">
      <c r="A3" s="1" t="s">
        <v>17</v>
      </c>
      <c r="B3" s="1">
        <f>MAX(C12:C27)</f>
        <v>12</v>
      </c>
      <c r="C3" s="1">
        <f>MAX(E12:E27)</f>
        <v>10</v>
      </c>
      <c r="D3" s="1">
        <f>MAX(G12:G27)</f>
        <v>12</v>
      </c>
      <c r="E3" s="1">
        <f>MAX(I12:I27)</f>
        <v>11</v>
      </c>
      <c r="K3" s="1" t="s">
        <v>17</v>
      </c>
      <c r="L3" s="1">
        <f>MAX(M12,O12,Q12,S12)</f>
        <v>6</v>
      </c>
      <c r="M3" s="1">
        <f>MAX(M13,O13,Q13,S13)</f>
        <v>8</v>
      </c>
      <c r="N3" s="1">
        <f>MAX(M14,O14,Q14,S14)</f>
        <v>9</v>
      </c>
      <c r="O3" s="1">
        <f>MAX(M15,O15,Q15,S15)</f>
        <v>11</v>
      </c>
      <c r="P3" s="1">
        <f>MAX(O16,M16,Q16,S16)</f>
        <v>10</v>
      </c>
      <c r="Q3" s="1">
        <f>MAX(M17,O17,Q17,S17)</f>
        <v>9</v>
      </c>
      <c r="R3" s="1">
        <f>MAX(M18,O18,Q18,S18)</f>
        <v>8</v>
      </c>
      <c r="S3" s="1">
        <f>MAX(M19,O19,Q19,S19)</f>
        <v>9</v>
      </c>
      <c r="U3" s="1"/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</row>
    <row r="4" spans="1:29" ht="18.5" thickBot="1" x14ac:dyDescent="0.4"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U4" s="1" t="s">
        <v>18</v>
      </c>
      <c r="V4" s="1">
        <f t="shared" ref="V4:AC4" si="1">MAX(L5:L6)</f>
        <v>10</v>
      </c>
      <c r="W4" s="1">
        <f t="shared" si="1"/>
        <v>8</v>
      </c>
      <c r="X4" s="1">
        <f t="shared" si="1"/>
        <v>10</v>
      </c>
      <c r="Y4" s="1">
        <f t="shared" si="1"/>
        <v>10</v>
      </c>
      <c r="Z4" s="1">
        <f t="shared" si="1"/>
        <v>9</v>
      </c>
      <c r="AA4" s="1">
        <f t="shared" si="1"/>
        <v>9</v>
      </c>
      <c r="AB4" s="1">
        <f t="shared" si="1"/>
        <v>8</v>
      </c>
      <c r="AC4" s="1">
        <f t="shared" si="1"/>
        <v>5</v>
      </c>
    </row>
    <row r="5" spans="1:29" ht="18.5" thickBot="1" x14ac:dyDescent="0.4">
      <c r="K5" s="1" t="s">
        <v>16</v>
      </c>
      <c r="L5" s="1">
        <f>MAX(L20,N20,P20,R20)</f>
        <v>10</v>
      </c>
      <c r="M5" s="1">
        <f>MAX(L21,N21,P21,R21)</f>
        <v>7</v>
      </c>
      <c r="N5" s="1">
        <f>MAX(L22,N22,P22,R22)</f>
        <v>7</v>
      </c>
      <c r="O5" s="1">
        <f>MAX(L23,N23,P23,R23)</f>
        <v>10</v>
      </c>
      <c r="P5" s="1">
        <f>MAX(L24,N24,P24,R24)</f>
        <v>8</v>
      </c>
      <c r="Q5" s="1">
        <f>MAX(L25,N25,P25,R25)</f>
        <v>9</v>
      </c>
      <c r="R5" s="1">
        <f>MAX(L26,N26,P26,R26)</f>
        <v>8</v>
      </c>
      <c r="S5" s="1">
        <f>MAX(L27,N27,P27,R27)</f>
        <v>5</v>
      </c>
    </row>
    <row r="6" spans="1:29" ht="18.5" thickBot="1" x14ac:dyDescent="0.4">
      <c r="K6" s="1" t="s">
        <v>17</v>
      </c>
      <c r="L6" s="1">
        <f>MAX(M20,O20,Q20,S20)</f>
        <v>7</v>
      </c>
      <c r="M6" s="1">
        <f>MAX(M21,O21,Q21,S21)</f>
        <v>8</v>
      </c>
      <c r="N6" s="1">
        <f>MAX(M22,O22,Q22,S22)</f>
        <v>10</v>
      </c>
      <c r="O6" s="1">
        <f>MAX(M23,O23,Q23,S23)</f>
        <v>9</v>
      </c>
      <c r="P6" s="1">
        <f>MAX(M24,O24,Q24,S24)</f>
        <v>9</v>
      </c>
      <c r="Q6" s="1">
        <f>MAX(M25,O25,Q25,S25)</f>
        <v>4</v>
      </c>
      <c r="R6" s="1">
        <f>MAX(M26,O26,Q26,S26)</f>
        <v>6</v>
      </c>
      <c r="S6" s="1">
        <f>MAX(M27,O27,Q27,S27)</f>
        <v>5</v>
      </c>
    </row>
    <row r="10" spans="1:29" ht="15" thickBot="1" x14ac:dyDescent="0.4"/>
    <row r="11" spans="1:29" ht="18.5" thickBot="1" x14ac:dyDescent="0.4">
      <c r="A11" s="1"/>
      <c r="B11" s="1" t="s">
        <v>16</v>
      </c>
      <c r="C11" s="1" t="s">
        <v>17</v>
      </c>
      <c r="D11" s="1" t="s">
        <v>16</v>
      </c>
      <c r="E11" s="1" t="s">
        <v>17</v>
      </c>
      <c r="F11" s="1" t="s">
        <v>16</v>
      </c>
      <c r="G11" s="1" t="s">
        <v>17</v>
      </c>
      <c r="H11" s="1" t="s">
        <v>16</v>
      </c>
      <c r="I11" s="1" t="s">
        <v>17</v>
      </c>
      <c r="K11" s="1"/>
      <c r="L11" s="1" t="s">
        <v>16</v>
      </c>
      <c r="M11" s="1" t="s">
        <v>17</v>
      </c>
      <c r="N11" s="1" t="s">
        <v>16</v>
      </c>
      <c r="O11" s="1" t="s">
        <v>17</v>
      </c>
      <c r="P11" s="1" t="s">
        <v>16</v>
      </c>
      <c r="Q11" s="1" t="s">
        <v>17</v>
      </c>
      <c r="R11" s="1" t="s">
        <v>16</v>
      </c>
      <c r="S11" s="1" t="s">
        <v>17</v>
      </c>
    </row>
    <row r="12" spans="1:29" ht="18.5" thickBot="1" x14ac:dyDescent="0.4">
      <c r="A12" s="1" t="s">
        <v>0</v>
      </c>
      <c r="B12" s="1">
        <f>Максимин!B12</f>
        <v>5</v>
      </c>
      <c r="C12" s="1">
        <f>Максимин!C12</f>
        <v>10</v>
      </c>
      <c r="D12" s="1">
        <f>Максимин!D12</f>
        <v>2</v>
      </c>
      <c r="E12" s="1">
        <f>Максимин!E12</f>
        <v>7</v>
      </c>
      <c r="F12" s="1">
        <f>Максимин!F12</f>
        <v>8</v>
      </c>
      <c r="G12" s="1">
        <f>Максимин!G12</f>
        <v>6</v>
      </c>
      <c r="H12" s="1">
        <f>Максимин!H12</f>
        <v>5</v>
      </c>
      <c r="I12" s="1">
        <f>Максимин!I12</f>
        <v>9</v>
      </c>
      <c r="K12" s="1" t="s">
        <v>0</v>
      </c>
      <c r="L12" s="1">
        <f>$B$2-B12</f>
        <v>6</v>
      </c>
      <c r="M12" s="1">
        <f>$B$3-C12</f>
        <v>2</v>
      </c>
      <c r="N12" s="1">
        <f>$C$2-D12</f>
        <v>7</v>
      </c>
      <c r="O12" s="1">
        <f>$C$3-E12</f>
        <v>3</v>
      </c>
      <c r="P12" s="1">
        <f>$D$2-F12</f>
        <v>2</v>
      </c>
      <c r="Q12" s="1">
        <f>$D$3-G12</f>
        <v>6</v>
      </c>
      <c r="R12" s="1">
        <f>$E$2-H12</f>
        <v>2</v>
      </c>
      <c r="S12" s="1">
        <f>$E$3-I12</f>
        <v>2</v>
      </c>
    </row>
    <row r="13" spans="1:29" ht="18.5" thickBot="1" x14ac:dyDescent="0.4">
      <c r="A13" s="1" t="s">
        <v>1</v>
      </c>
      <c r="B13" s="1">
        <f>Максимин!B13</f>
        <v>4</v>
      </c>
      <c r="C13" s="1">
        <f>Максимин!C13</f>
        <v>4</v>
      </c>
      <c r="D13" s="1">
        <f>Максимин!D13</f>
        <v>5</v>
      </c>
      <c r="E13" s="1">
        <f>Максимин!E13</f>
        <v>7</v>
      </c>
      <c r="F13" s="1">
        <f>Максимин!F13</f>
        <v>9</v>
      </c>
      <c r="G13" s="1">
        <f>Максимин!G13</f>
        <v>6</v>
      </c>
      <c r="H13" s="1">
        <f>Максимин!H13</f>
        <v>4</v>
      </c>
      <c r="I13" s="1">
        <f>Максимин!I13</f>
        <v>4</v>
      </c>
      <c r="K13" s="1" t="s">
        <v>1</v>
      </c>
      <c r="L13" s="1">
        <f t="shared" ref="L13:L27" si="2">$B$2-B13</f>
        <v>7</v>
      </c>
      <c r="M13" s="1">
        <f t="shared" ref="M13:M27" si="3">$B$3-C13</f>
        <v>8</v>
      </c>
      <c r="N13" s="1">
        <f t="shared" ref="N13:N27" si="4">$C$2-D13</f>
        <v>4</v>
      </c>
      <c r="O13" s="1">
        <f t="shared" ref="O13:O27" si="5">$C$3-E13</f>
        <v>3</v>
      </c>
      <c r="P13" s="1">
        <f t="shared" ref="P13:P27" si="6">$D$2-F13</f>
        <v>1</v>
      </c>
      <c r="Q13" s="1">
        <f t="shared" ref="Q13:Q27" si="7">$D$3-G13</f>
        <v>6</v>
      </c>
      <c r="R13" s="1">
        <f t="shared" ref="R13:R27" si="8">$E$2-H13</f>
        <v>3</v>
      </c>
      <c r="S13" s="1">
        <f t="shared" ref="S13:S27" si="9">$E$3-I13</f>
        <v>7</v>
      </c>
    </row>
    <row r="14" spans="1:29" ht="18.5" thickBot="1" x14ac:dyDescent="0.4">
      <c r="A14" s="1" t="s">
        <v>2</v>
      </c>
      <c r="B14" s="1">
        <f>Максимин!B14</f>
        <v>4</v>
      </c>
      <c r="C14" s="1">
        <f>Максимин!C14</f>
        <v>8</v>
      </c>
      <c r="D14" s="1">
        <f>Максимин!D14</f>
        <v>1</v>
      </c>
      <c r="E14" s="1">
        <f>Максимин!E14</f>
        <v>9</v>
      </c>
      <c r="F14" s="1">
        <f>Максимин!F14</f>
        <v>7</v>
      </c>
      <c r="G14" s="1">
        <f>Максимин!G14</f>
        <v>3</v>
      </c>
      <c r="H14" s="1">
        <f>Максимин!H14</f>
        <v>7</v>
      </c>
      <c r="I14" s="1">
        <f>Максимин!I14</f>
        <v>5</v>
      </c>
      <c r="K14" s="1" t="s">
        <v>2</v>
      </c>
      <c r="L14" s="1">
        <f t="shared" si="2"/>
        <v>7</v>
      </c>
      <c r="M14" s="1">
        <f t="shared" si="3"/>
        <v>4</v>
      </c>
      <c r="N14" s="1">
        <f t="shared" si="4"/>
        <v>8</v>
      </c>
      <c r="O14" s="1">
        <f t="shared" si="5"/>
        <v>1</v>
      </c>
      <c r="P14" s="1">
        <f t="shared" si="6"/>
        <v>3</v>
      </c>
      <c r="Q14" s="1">
        <f t="shared" si="7"/>
        <v>9</v>
      </c>
      <c r="R14" s="1">
        <f t="shared" si="8"/>
        <v>0</v>
      </c>
      <c r="S14" s="1">
        <f t="shared" si="9"/>
        <v>6</v>
      </c>
    </row>
    <row r="15" spans="1:29" ht="18.5" thickBot="1" x14ac:dyDescent="0.4">
      <c r="A15" s="1" t="s">
        <v>3</v>
      </c>
      <c r="B15" s="1">
        <f>Максимин!B15</f>
        <v>4</v>
      </c>
      <c r="C15" s="1">
        <f>Максимин!C15</f>
        <v>1</v>
      </c>
      <c r="D15" s="1">
        <f>Максимин!D15</f>
        <v>6</v>
      </c>
      <c r="E15" s="1">
        <f>Максимин!E15</f>
        <v>4</v>
      </c>
      <c r="F15" s="1">
        <f>Максимин!F15</f>
        <v>9</v>
      </c>
      <c r="G15" s="1">
        <f>Максимин!G15</f>
        <v>2</v>
      </c>
      <c r="H15" s="1">
        <f>Максимин!H15</f>
        <v>7</v>
      </c>
      <c r="I15" s="1">
        <f>Максимин!I15</f>
        <v>2</v>
      </c>
      <c r="K15" s="1" t="s">
        <v>3</v>
      </c>
      <c r="L15" s="1">
        <f t="shared" si="2"/>
        <v>7</v>
      </c>
      <c r="M15" s="1">
        <f t="shared" si="3"/>
        <v>11</v>
      </c>
      <c r="N15" s="1">
        <f t="shared" si="4"/>
        <v>3</v>
      </c>
      <c r="O15" s="1">
        <f t="shared" si="5"/>
        <v>6</v>
      </c>
      <c r="P15" s="1">
        <f t="shared" si="6"/>
        <v>1</v>
      </c>
      <c r="Q15" s="1">
        <f t="shared" si="7"/>
        <v>10</v>
      </c>
      <c r="R15" s="1">
        <f t="shared" si="8"/>
        <v>0</v>
      </c>
      <c r="S15" s="1">
        <f t="shared" si="9"/>
        <v>9</v>
      </c>
    </row>
    <row r="16" spans="1:29" ht="18.5" thickBot="1" x14ac:dyDescent="0.4">
      <c r="A16" s="1" t="s">
        <v>4</v>
      </c>
      <c r="B16" s="1">
        <f>Максимин!B16</f>
        <v>1</v>
      </c>
      <c r="C16" s="1">
        <f>Максимин!C16</f>
        <v>3</v>
      </c>
      <c r="D16" s="1">
        <f>Максимин!D16</f>
        <v>3</v>
      </c>
      <c r="E16" s="1">
        <f>Максимин!E16</f>
        <v>5</v>
      </c>
      <c r="F16" s="1">
        <f>Максимин!F16</f>
        <v>4</v>
      </c>
      <c r="G16" s="1">
        <f>Максимин!G16</f>
        <v>2</v>
      </c>
      <c r="H16" s="1">
        <f>Максимин!H16</f>
        <v>3</v>
      </c>
      <c r="I16" s="1">
        <f>Максимин!I16</f>
        <v>3</v>
      </c>
      <c r="K16" s="1" t="s">
        <v>4</v>
      </c>
      <c r="L16" s="1">
        <f t="shared" si="2"/>
        <v>10</v>
      </c>
      <c r="M16" s="1">
        <f t="shared" si="3"/>
        <v>9</v>
      </c>
      <c r="N16" s="1">
        <f t="shared" si="4"/>
        <v>6</v>
      </c>
      <c r="O16" s="1">
        <f t="shared" si="5"/>
        <v>5</v>
      </c>
      <c r="P16" s="1">
        <f t="shared" si="6"/>
        <v>6</v>
      </c>
      <c r="Q16" s="1">
        <f t="shared" si="7"/>
        <v>10</v>
      </c>
      <c r="R16" s="1">
        <f t="shared" si="8"/>
        <v>4</v>
      </c>
      <c r="S16" s="1">
        <f t="shared" si="9"/>
        <v>8</v>
      </c>
    </row>
    <row r="17" spans="1:19" ht="18.5" thickBot="1" x14ac:dyDescent="0.4">
      <c r="A17" s="1" t="s">
        <v>5</v>
      </c>
      <c r="B17" s="1">
        <f>Максимин!B17</f>
        <v>5</v>
      </c>
      <c r="C17" s="1">
        <f>Максимин!C17</f>
        <v>4</v>
      </c>
      <c r="D17" s="1">
        <f>Максимин!D17</f>
        <v>2</v>
      </c>
      <c r="E17" s="1">
        <f>Максимин!E17</f>
        <v>6</v>
      </c>
      <c r="F17" s="1">
        <f>Максимин!F17</f>
        <v>3</v>
      </c>
      <c r="G17" s="1">
        <f>Максимин!G17</f>
        <v>3</v>
      </c>
      <c r="H17" s="1">
        <f>Максимин!H17</f>
        <v>2</v>
      </c>
      <c r="I17" s="1">
        <f>Максимин!I17</f>
        <v>4</v>
      </c>
      <c r="K17" s="1" t="s">
        <v>5</v>
      </c>
      <c r="L17" s="1">
        <f t="shared" si="2"/>
        <v>6</v>
      </c>
      <c r="M17" s="1">
        <f t="shared" si="3"/>
        <v>8</v>
      </c>
      <c r="N17" s="1">
        <f t="shared" si="4"/>
        <v>7</v>
      </c>
      <c r="O17" s="1">
        <f t="shared" si="5"/>
        <v>4</v>
      </c>
      <c r="P17" s="1">
        <f t="shared" si="6"/>
        <v>7</v>
      </c>
      <c r="Q17" s="1">
        <f t="shared" si="7"/>
        <v>9</v>
      </c>
      <c r="R17" s="1">
        <f t="shared" si="8"/>
        <v>5</v>
      </c>
      <c r="S17" s="1">
        <f t="shared" si="9"/>
        <v>7</v>
      </c>
    </row>
    <row r="18" spans="1:19" ht="18.5" thickBot="1" x14ac:dyDescent="0.4">
      <c r="A18" s="1" t="s">
        <v>6</v>
      </c>
      <c r="B18" s="1">
        <f>Максимин!B18</f>
        <v>11</v>
      </c>
      <c r="C18" s="1">
        <f>Максимин!C18</f>
        <v>5</v>
      </c>
      <c r="D18" s="1">
        <f>Максимин!D18</f>
        <v>2</v>
      </c>
      <c r="E18" s="1">
        <f>Максимин!E18</f>
        <v>7</v>
      </c>
      <c r="F18" s="1">
        <f>Максимин!F18</f>
        <v>4</v>
      </c>
      <c r="G18" s="1">
        <f>Максимин!G18</f>
        <v>5</v>
      </c>
      <c r="H18" s="1">
        <f>Максимин!H18</f>
        <v>2</v>
      </c>
      <c r="I18" s="1">
        <f>Максимин!I18</f>
        <v>3</v>
      </c>
      <c r="K18" s="1" t="s">
        <v>6</v>
      </c>
      <c r="L18" s="1">
        <f t="shared" si="2"/>
        <v>0</v>
      </c>
      <c r="M18" s="1">
        <f t="shared" si="3"/>
        <v>7</v>
      </c>
      <c r="N18" s="1">
        <f t="shared" si="4"/>
        <v>7</v>
      </c>
      <c r="O18" s="1">
        <f t="shared" si="5"/>
        <v>3</v>
      </c>
      <c r="P18" s="1">
        <f t="shared" si="6"/>
        <v>6</v>
      </c>
      <c r="Q18" s="1">
        <f t="shared" si="7"/>
        <v>7</v>
      </c>
      <c r="R18" s="1">
        <f t="shared" si="8"/>
        <v>5</v>
      </c>
      <c r="S18" s="1">
        <f t="shared" si="9"/>
        <v>8</v>
      </c>
    </row>
    <row r="19" spans="1:19" ht="18.5" thickBot="1" x14ac:dyDescent="0.4">
      <c r="A19" s="1" t="s">
        <v>7</v>
      </c>
      <c r="B19" s="1">
        <f>Максимин!B19</f>
        <v>4</v>
      </c>
      <c r="C19" s="1">
        <f>Максимин!C19</f>
        <v>3</v>
      </c>
      <c r="D19" s="1">
        <f>Максимин!D19</f>
        <v>3</v>
      </c>
      <c r="E19" s="1">
        <f>Максимин!E19</f>
        <v>7</v>
      </c>
      <c r="F19" s="1">
        <f>Максимин!F19</f>
        <v>10</v>
      </c>
      <c r="G19" s="1">
        <f>Максимин!G19</f>
        <v>4</v>
      </c>
      <c r="H19" s="1">
        <f>Максимин!H19</f>
        <v>3</v>
      </c>
      <c r="I19" s="1">
        <f>Максимин!I19</f>
        <v>8</v>
      </c>
      <c r="K19" s="1" t="s">
        <v>7</v>
      </c>
      <c r="L19" s="1">
        <f t="shared" si="2"/>
        <v>7</v>
      </c>
      <c r="M19" s="1">
        <f t="shared" si="3"/>
        <v>9</v>
      </c>
      <c r="N19" s="1">
        <f t="shared" si="4"/>
        <v>6</v>
      </c>
      <c r="O19" s="1">
        <f t="shared" si="5"/>
        <v>3</v>
      </c>
      <c r="P19" s="1">
        <f t="shared" si="6"/>
        <v>0</v>
      </c>
      <c r="Q19" s="1">
        <f t="shared" si="7"/>
        <v>8</v>
      </c>
      <c r="R19" s="1">
        <f t="shared" si="8"/>
        <v>4</v>
      </c>
      <c r="S19" s="1">
        <f t="shared" si="9"/>
        <v>3</v>
      </c>
    </row>
    <row r="20" spans="1:19" ht="18.5" thickBot="1" x14ac:dyDescent="0.4">
      <c r="A20" s="1" t="s">
        <v>8</v>
      </c>
      <c r="B20" s="1">
        <f>Максимин!B20</f>
        <v>1</v>
      </c>
      <c r="C20" s="1">
        <f>Максимин!C20</f>
        <v>10</v>
      </c>
      <c r="D20" s="1">
        <f>Максимин!D20</f>
        <v>2</v>
      </c>
      <c r="E20" s="1">
        <f>Максимин!E20</f>
        <v>6</v>
      </c>
      <c r="F20" s="1">
        <f>Максимин!F20</f>
        <v>3</v>
      </c>
      <c r="G20" s="1">
        <f>Максимин!G20</f>
        <v>6</v>
      </c>
      <c r="H20" s="1">
        <f>Максимин!H20</f>
        <v>2</v>
      </c>
      <c r="I20" s="1">
        <f>Максимин!I20</f>
        <v>4</v>
      </c>
      <c r="K20" s="1" t="s">
        <v>8</v>
      </c>
      <c r="L20" s="1">
        <f t="shared" si="2"/>
        <v>10</v>
      </c>
      <c r="M20" s="1">
        <f t="shared" si="3"/>
        <v>2</v>
      </c>
      <c r="N20" s="1">
        <f t="shared" si="4"/>
        <v>7</v>
      </c>
      <c r="O20" s="1">
        <f t="shared" si="5"/>
        <v>4</v>
      </c>
      <c r="P20" s="1">
        <f t="shared" si="6"/>
        <v>7</v>
      </c>
      <c r="Q20" s="1">
        <f t="shared" si="7"/>
        <v>6</v>
      </c>
      <c r="R20" s="1">
        <f t="shared" si="8"/>
        <v>5</v>
      </c>
      <c r="S20" s="1">
        <f t="shared" si="9"/>
        <v>7</v>
      </c>
    </row>
    <row r="21" spans="1:19" ht="18.5" thickBot="1" x14ac:dyDescent="0.4">
      <c r="A21" s="1" t="s">
        <v>9</v>
      </c>
      <c r="B21" s="1">
        <f>Максимин!B21</f>
        <v>4</v>
      </c>
      <c r="C21" s="1">
        <f>Максимин!C21</f>
        <v>10</v>
      </c>
      <c r="D21" s="1">
        <f>Максимин!D21</f>
        <v>7</v>
      </c>
      <c r="E21" s="1">
        <f>Максимин!E21</f>
        <v>5</v>
      </c>
      <c r="F21" s="1">
        <f>Максимин!F21</f>
        <v>6</v>
      </c>
      <c r="G21" s="1">
        <f>Максимин!G21</f>
        <v>4</v>
      </c>
      <c r="H21" s="1">
        <f>Максимин!H21</f>
        <v>4</v>
      </c>
      <c r="I21" s="1">
        <f>Максимин!I21</f>
        <v>8</v>
      </c>
      <c r="K21" s="1" t="s">
        <v>9</v>
      </c>
      <c r="L21" s="1">
        <f t="shared" si="2"/>
        <v>7</v>
      </c>
      <c r="M21" s="1">
        <f t="shared" si="3"/>
        <v>2</v>
      </c>
      <c r="N21" s="1">
        <f t="shared" si="4"/>
        <v>2</v>
      </c>
      <c r="O21" s="1">
        <f t="shared" si="5"/>
        <v>5</v>
      </c>
      <c r="P21" s="1">
        <f t="shared" si="6"/>
        <v>4</v>
      </c>
      <c r="Q21" s="1">
        <f t="shared" si="7"/>
        <v>8</v>
      </c>
      <c r="R21" s="1">
        <f t="shared" si="8"/>
        <v>3</v>
      </c>
      <c r="S21" s="1">
        <f t="shared" si="9"/>
        <v>3</v>
      </c>
    </row>
    <row r="22" spans="1:19" ht="18.5" thickBot="1" x14ac:dyDescent="0.4">
      <c r="A22" s="1" t="s">
        <v>10</v>
      </c>
      <c r="B22" s="1">
        <f>Максимин!B22</f>
        <v>8</v>
      </c>
      <c r="C22" s="1">
        <f>Максимин!C22</f>
        <v>7</v>
      </c>
      <c r="D22" s="1">
        <f>Максимин!D22</f>
        <v>9</v>
      </c>
      <c r="E22" s="1">
        <f>Максимин!E22</f>
        <v>7</v>
      </c>
      <c r="F22" s="1">
        <f>Максимин!F22</f>
        <v>3</v>
      </c>
      <c r="G22" s="1">
        <f>Максимин!G22</f>
        <v>2</v>
      </c>
      <c r="H22" s="1">
        <f>Максимин!H22</f>
        <v>5</v>
      </c>
      <c r="I22" s="1">
        <f>Максимин!I22</f>
        <v>3</v>
      </c>
      <c r="K22" s="1" t="s">
        <v>10</v>
      </c>
      <c r="L22" s="1">
        <f t="shared" si="2"/>
        <v>3</v>
      </c>
      <c r="M22" s="1">
        <f t="shared" si="3"/>
        <v>5</v>
      </c>
      <c r="N22" s="1">
        <f t="shared" si="4"/>
        <v>0</v>
      </c>
      <c r="O22" s="1">
        <f t="shared" si="5"/>
        <v>3</v>
      </c>
      <c r="P22" s="1">
        <f t="shared" si="6"/>
        <v>7</v>
      </c>
      <c r="Q22" s="1">
        <f t="shared" si="7"/>
        <v>10</v>
      </c>
      <c r="R22" s="1">
        <f t="shared" si="8"/>
        <v>2</v>
      </c>
      <c r="S22" s="1">
        <f t="shared" si="9"/>
        <v>8</v>
      </c>
    </row>
    <row r="23" spans="1:19" ht="18.5" thickBot="1" x14ac:dyDescent="0.4">
      <c r="A23" s="1" t="s">
        <v>11</v>
      </c>
      <c r="B23" s="1">
        <f>Максимин!B23</f>
        <v>1</v>
      </c>
      <c r="C23" s="1">
        <f>Максимин!C23</f>
        <v>3</v>
      </c>
      <c r="D23" s="1">
        <f>Максимин!D23</f>
        <v>4</v>
      </c>
      <c r="E23" s="1">
        <f>Максимин!E23</f>
        <v>10</v>
      </c>
      <c r="F23" s="1">
        <f>Максимин!F23</f>
        <v>2</v>
      </c>
      <c r="G23" s="1">
        <f>Максимин!G23</f>
        <v>6</v>
      </c>
      <c r="H23" s="1">
        <f>Максимин!H23</f>
        <v>2</v>
      </c>
      <c r="I23" s="1">
        <f>Максимин!I23</f>
        <v>5</v>
      </c>
      <c r="K23" s="1" t="s">
        <v>11</v>
      </c>
      <c r="L23" s="1">
        <f t="shared" si="2"/>
        <v>10</v>
      </c>
      <c r="M23" s="1">
        <f t="shared" si="3"/>
        <v>9</v>
      </c>
      <c r="N23" s="1">
        <f t="shared" si="4"/>
        <v>5</v>
      </c>
      <c r="O23" s="1">
        <f t="shared" si="5"/>
        <v>0</v>
      </c>
      <c r="P23" s="1">
        <f t="shared" si="6"/>
        <v>8</v>
      </c>
      <c r="Q23" s="1">
        <f t="shared" si="7"/>
        <v>6</v>
      </c>
      <c r="R23" s="1">
        <f t="shared" si="8"/>
        <v>5</v>
      </c>
      <c r="S23" s="1">
        <f t="shared" si="9"/>
        <v>6</v>
      </c>
    </row>
    <row r="24" spans="1:19" ht="18.5" thickBot="1" x14ac:dyDescent="0.4">
      <c r="A24" s="1" t="s">
        <v>12</v>
      </c>
      <c r="B24" s="1">
        <f>Максимин!B24</f>
        <v>5</v>
      </c>
      <c r="C24" s="1">
        <f>Максимин!C24</f>
        <v>3</v>
      </c>
      <c r="D24" s="1">
        <f>Максимин!D24</f>
        <v>4</v>
      </c>
      <c r="E24" s="1">
        <f>Максимин!E24</f>
        <v>10</v>
      </c>
      <c r="F24" s="1">
        <f>Максимин!F24</f>
        <v>2</v>
      </c>
      <c r="G24" s="1">
        <f>Максимин!G24</f>
        <v>6</v>
      </c>
      <c r="H24" s="1">
        <f>Максимин!H24</f>
        <v>2</v>
      </c>
      <c r="I24" s="1">
        <f>Максимин!I24</f>
        <v>5</v>
      </c>
      <c r="K24" s="1" t="s">
        <v>12</v>
      </c>
      <c r="L24" s="1">
        <f t="shared" si="2"/>
        <v>6</v>
      </c>
      <c r="M24" s="1">
        <f t="shared" si="3"/>
        <v>9</v>
      </c>
      <c r="N24" s="1">
        <f t="shared" si="4"/>
        <v>5</v>
      </c>
      <c r="O24" s="1">
        <f t="shared" si="5"/>
        <v>0</v>
      </c>
      <c r="P24" s="1">
        <f t="shared" si="6"/>
        <v>8</v>
      </c>
      <c r="Q24" s="1">
        <f t="shared" si="7"/>
        <v>6</v>
      </c>
      <c r="R24" s="1">
        <f t="shared" si="8"/>
        <v>5</v>
      </c>
      <c r="S24" s="1">
        <f t="shared" si="9"/>
        <v>6</v>
      </c>
    </row>
    <row r="25" spans="1:19" ht="18.5" thickBot="1" x14ac:dyDescent="0.4">
      <c r="A25" s="1" t="s">
        <v>13</v>
      </c>
      <c r="B25" s="1">
        <f>Максимин!B25</f>
        <v>2</v>
      </c>
      <c r="C25" s="1">
        <f>Максимин!C25</f>
        <v>9</v>
      </c>
      <c r="D25" s="1">
        <f>Максимин!D25</f>
        <v>3</v>
      </c>
      <c r="E25" s="1">
        <f>Максимин!E25</f>
        <v>6</v>
      </c>
      <c r="F25" s="1">
        <f>Максимин!F25</f>
        <v>3</v>
      </c>
      <c r="G25" s="1">
        <f>Максимин!G25</f>
        <v>12</v>
      </c>
      <c r="H25" s="1">
        <f>Максимин!H25</f>
        <v>4</v>
      </c>
      <c r="I25" s="1">
        <f>Максимин!I25</f>
        <v>8</v>
      </c>
      <c r="K25" s="1" t="s">
        <v>13</v>
      </c>
      <c r="L25" s="1">
        <f t="shared" si="2"/>
        <v>9</v>
      </c>
      <c r="M25" s="1">
        <f t="shared" si="3"/>
        <v>3</v>
      </c>
      <c r="N25" s="1">
        <f t="shared" si="4"/>
        <v>6</v>
      </c>
      <c r="O25" s="1">
        <f t="shared" si="5"/>
        <v>4</v>
      </c>
      <c r="P25" s="1">
        <f t="shared" si="6"/>
        <v>7</v>
      </c>
      <c r="Q25" s="1">
        <f t="shared" si="7"/>
        <v>0</v>
      </c>
      <c r="R25" s="1">
        <f t="shared" si="8"/>
        <v>3</v>
      </c>
      <c r="S25" s="1">
        <f t="shared" si="9"/>
        <v>3</v>
      </c>
    </row>
    <row r="26" spans="1:19" ht="18.5" thickBot="1" x14ac:dyDescent="0.4">
      <c r="A26" s="1" t="s">
        <v>14</v>
      </c>
      <c r="B26" s="1">
        <f>Максимин!B26</f>
        <v>3</v>
      </c>
      <c r="C26" s="1">
        <f>Максимин!C26</f>
        <v>6</v>
      </c>
      <c r="D26" s="1">
        <f>Максимин!D26</f>
        <v>5</v>
      </c>
      <c r="E26" s="1">
        <f>Максимин!E26</f>
        <v>8</v>
      </c>
      <c r="F26" s="1">
        <f>Максимин!F26</f>
        <v>5</v>
      </c>
      <c r="G26" s="1">
        <f>Максимин!G26</f>
        <v>7</v>
      </c>
      <c r="H26" s="1">
        <f>Максимин!H26</f>
        <v>3</v>
      </c>
      <c r="I26" s="1">
        <f>Максимин!I26</f>
        <v>11</v>
      </c>
      <c r="K26" s="1" t="s">
        <v>14</v>
      </c>
      <c r="L26" s="1">
        <f t="shared" si="2"/>
        <v>8</v>
      </c>
      <c r="M26" s="1">
        <f t="shared" si="3"/>
        <v>6</v>
      </c>
      <c r="N26" s="1">
        <f t="shared" si="4"/>
        <v>4</v>
      </c>
      <c r="O26" s="1">
        <f t="shared" si="5"/>
        <v>2</v>
      </c>
      <c r="P26" s="1">
        <f t="shared" si="6"/>
        <v>5</v>
      </c>
      <c r="Q26" s="1">
        <f t="shared" si="7"/>
        <v>5</v>
      </c>
      <c r="R26" s="1">
        <f t="shared" si="8"/>
        <v>4</v>
      </c>
      <c r="S26" s="1">
        <f t="shared" si="9"/>
        <v>0</v>
      </c>
    </row>
    <row r="27" spans="1:19" ht="18.5" thickBot="1" x14ac:dyDescent="0.4">
      <c r="A27" s="1" t="s">
        <v>15</v>
      </c>
      <c r="B27" s="1">
        <f>Максимин!B27</f>
        <v>7</v>
      </c>
      <c r="C27" s="1">
        <f>Максимин!C27</f>
        <v>12</v>
      </c>
      <c r="D27" s="1">
        <f>Максимин!D27</f>
        <v>4</v>
      </c>
      <c r="E27" s="1">
        <f>Максимин!E27</f>
        <v>9</v>
      </c>
      <c r="F27" s="1">
        <f>Максимин!F27</f>
        <v>7</v>
      </c>
      <c r="G27" s="1">
        <f>Максимин!G27</f>
        <v>7</v>
      </c>
      <c r="H27" s="1">
        <f>Максимин!H27</f>
        <v>4</v>
      </c>
      <c r="I27" s="1">
        <f>Максимин!I27</f>
        <v>8</v>
      </c>
      <c r="K27" s="1" t="s">
        <v>15</v>
      </c>
      <c r="L27" s="1">
        <f t="shared" si="2"/>
        <v>4</v>
      </c>
      <c r="M27" s="1">
        <f t="shared" si="3"/>
        <v>0</v>
      </c>
      <c r="N27" s="1">
        <f t="shared" si="4"/>
        <v>5</v>
      </c>
      <c r="O27" s="1">
        <f t="shared" si="5"/>
        <v>1</v>
      </c>
      <c r="P27" s="1">
        <f t="shared" si="6"/>
        <v>3</v>
      </c>
      <c r="Q27" s="1">
        <f t="shared" si="7"/>
        <v>5</v>
      </c>
      <c r="R27" s="1">
        <f t="shared" si="8"/>
        <v>3</v>
      </c>
      <c r="S27" s="1">
        <f t="shared" si="9"/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13DC-0483-42BC-9EF4-DFD3F30F86A2}">
  <dimension ref="A1:R37"/>
  <sheetViews>
    <sheetView tabSelected="1" topLeftCell="F1" workbookViewId="0">
      <selection activeCell="R2" sqref="R2:R17"/>
    </sheetView>
  </sheetViews>
  <sheetFormatPr defaultRowHeight="14.5" x14ac:dyDescent="0.35"/>
  <cols>
    <col min="10" max="10" width="12.7265625" bestFit="1" customWidth="1"/>
    <col min="11" max="11" width="9.36328125" bestFit="1" customWidth="1"/>
    <col min="12" max="12" width="7.6328125" bestFit="1" customWidth="1"/>
    <col min="13" max="14" width="8.36328125" bestFit="1" customWidth="1"/>
  </cols>
  <sheetData>
    <row r="1" spans="1:18" ht="36.5" thickBot="1" x14ac:dyDescent="0.4">
      <c r="A1" s="1"/>
      <c r="B1" s="1" t="s">
        <v>16</v>
      </c>
      <c r="C1" s="1" t="s">
        <v>17</v>
      </c>
      <c r="D1" s="1" t="s">
        <v>16</v>
      </c>
      <c r="E1" s="1" t="s">
        <v>17</v>
      </c>
      <c r="F1" s="1" t="s">
        <v>16</v>
      </c>
      <c r="G1" s="1" t="s">
        <v>17</v>
      </c>
      <c r="H1" s="1" t="s">
        <v>16</v>
      </c>
      <c r="I1" s="1" t="s">
        <v>17</v>
      </c>
      <c r="K1" s="1" t="s">
        <v>23</v>
      </c>
      <c r="L1" s="1" t="s">
        <v>27</v>
      </c>
      <c r="M1" s="1" t="s">
        <v>25</v>
      </c>
      <c r="N1" s="1" t="s">
        <v>26</v>
      </c>
      <c r="O1" s="1" t="s">
        <v>28</v>
      </c>
      <c r="P1" s="1" t="s">
        <v>29</v>
      </c>
      <c r="Q1" s="1" t="s">
        <v>30</v>
      </c>
      <c r="R1" s="1" t="s">
        <v>31</v>
      </c>
    </row>
    <row r="2" spans="1:18" ht="18.5" thickBot="1" x14ac:dyDescent="0.4">
      <c r="A2" s="1" t="s">
        <v>0</v>
      </c>
      <c r="B2" s="1">
        <f>Максимин!B12</f>
        <v>5</v>
      </c>
      <c r="C2" s="1">
        <f>Максимин!C12</f>
        <v>10</v>
      </c>
      <c r="D2" s="1">
        <f>Максимин!D12</f>
        <v>2</v>
      </c>
      <c r="E2" s="1">
        <f>Максимин!E12</f>
        <v>7</v>
      </c>
      <c r="F2" s="1">
        <f>Максимин!F12</f>
        <v>8</v>
      </c>
      <c r="G2" s="1">
        <f>Максимин!G12</f>
        <v>6</v>
      </c>
      <c r="H2" s="1">
        <f>Максимин!H12</f>
        <v>5</v>
      </c>
      <c r="I2" s="1">
        <f>Максимин!I12</f>
        <v>9</v>
      </c>
      <c r="J2" s="1" t="s">
        <v>0</v>
      </c>
      <c r="K2" s="1">
        <f>MIN(B2,D2,F2,H2)</f>
        <v>2</v>
      </c>
      <c r="L2" s="1">
        <f>MIN(C2,E2,G2,I2)</f>
        <v>6</v>
      </c>
      <c r="M2" s="1">
        <f>MAX(B22,D22,F22,H22)</f>
        <v>7</v>
      </c>
      <c r="N2" s="1">
        <f>MAX(C22,E22,G22,I22)</f>
        <v>6</v>
      </c>
      <c r="O2" s="1">
        <f>MIN(B2,D2,F2,H2)*0.5+MAX(B2,D2,F2,H2)*0.5</f>
        <v>5</v>
      </c>
      <c r="P2" s="1">
        <f>MIN(C2,E2,G2,I2)*0.5+MAX(C2,E2,G2,I2)*0.5</f>
        <v>8</v>
      </c>
      <c r="Q2" s="1">
        <f>(B2+D2+F2+H2)*0.25</f>
        <v>5</v>
      </c>
      <c r="R2" s="1">
        <f>(C2+E2+G2+I2)*0.25</f>
        <v>8</v>
      </c>
    </row>
    <row r="3" spans="1:18" ht="18.5" thickBot="1" x14ac:dyDescent="0.4">
      <c r="A3" s="1" t="s">
        <v>1</v>
      </c>
      <c r="B3" s="1">
        <f>Максимин!B13</f>
        <v>4</v>
      </c>
      <c r="C3" s="1">
        <f>Максимин!C13</f>
        <v>4</v>
      </c>
      <c r="D3" s="1">
        <f>Максимин!D13</f>
        <v>5</v>
      </c>
      <c r="E3" s="1">
        <f>Максимин!E13</f>
        <v>7</v>
      </c>
      <c r="F3" s="1">
        <f>Максимин!F13</f>
        <v>9</v>
      </c>
      <c r="G3" s="1">
        <f>Максимин!G13</f>
        <v>6</v>
      </c>
      <c r="H3" s="1">
        <f>Максимин!H13</f>
        <v>4</v>
      </c>
      <c r="I3" s="1">
        <f>Максимин!I13</f>
        <v>4</v>
      </c>
      <c r="J3" s="1" t="s">
        <v>1</v>
      </c>
      <c r="K3" s="1">
        <f t="shared" ref="K3:K17" si="0">MIN(B3,D3,F3,H3)</f>
        <v>4</v>
      </c>
      <c r="L3" s="1">
        <f t="shared" ref="L3:L17" si="1">MIN(C3,E3,G3,I3)</f>
        <v>4</v>
      </c>
      <c r="M3" s="1">
        <f t="shared" ref="M3:M17" si="2">MAX(B23,D23,F23,H23)</f>
        <v>7</v>
      </c>
      <c r="N3" s="1">
        <f t="shared" ref="N3:N17" si="3">MAX(C23,E23,G23,I23)</f>
        <v>8</v>
      </c>
      <c r="O3" s="1">
        <f t="shared" ref="O3:O17" si="4">MIN(B3,D3,F3,H3)*0.5+MAX(B3,D3,F3,H3)*0.5</f>
        <v>6.5</v>
      </c>
      <c r="P3" s="1">
        <f t="shared" ref="P3:P17" si="5">MIN(C3,E3,G3,I3)*0.5+MAX(C3,E3,G3,I3)*0.5</f>
        <v>5.5</v>
      </c>
      <c r="Q3" s="1">
        <f t="shared" ref="Q3:Q17" si="6">(B3+D3+F3+H3)*0.25</f>
        <v>5.5</v>
      </c>
      <c r="R3" s="1">
        <f t="shared" ref="R3:R17" si="7">(C3+E3+G3+I3)*0.25</f>
        <v>5.25</v>
      </c>
    </row>
    <row r="4" spans="1:18" ht="18.5" thickBot="1" x14ac:dyDescent="0.4">
      <c r="A4" s="1" t="s">
        <v>2</v>
      </c>
      <c r="B4" s="1">
        <f>Максимин!B14</f>
        <v>4</v>
      </c>
      <c r="C4" s="1">
        <f>Максимин!C14</f>
        <v>8</v>
      </c>
      <c r="D4" s="1">
        <f>Максимин!D14</f>
        <v>1</v>
      </c>
      <c r="E4" s="1">
        <f>Максимин!E14</f>
        <v>9</v>
      </c>
      <c r="F4" s="1">
        <f>Максимин!F14</f>
        <v>7</v>
      </c>
      <c r="G4" s="1">
        <f>Максимин!G14</f>
        <v>3</v>
      </c>
      <c r="H4" s="1">
        <f>Максимин!H14</f>
        <v>7</v>
      </c>
      <c r="I4" s="1">
        <f>Максимин!I14</f>
        <v>5</v>
      </c>
      <c r="J4" s="1" t="s">
        <v>2</v>
      </c>
      <c r="K4" s="1">
        <f t="shared" si="0"/>
        <v>1</v>
      </c>
      <c r="L4" s="1">
        <f t="shared" si="1"/>
        <v>3</v>
      </c>
      <c r="M4" s="1">
        <f t="shared" si="2"/>
        <v>8</v>
      </c>
      <c r="N4" s="1">
        <f t="shared" si="3"/>
        <v>9</v>
      </c>
      <c r="O4" s="1">
        <f t="shared" si="4"/>
        <v>4</v>
      </c>
      <c r="P4" s="1">
        <f t="shared" si="5"/>
        <v>6</v>
      </c>
      <c r="Q4" s="1">
        <f t="shared" si="6"/>
        <v>4.75</v>
      </c>
      <c r="R4" s="1">
        <f t="shared" si="7"/>
        <v>6.25</v>
      </c>
    </row>
    <row r="5" spans="1:18" ht="18.5" thickBot="1" x14ac:dyDescent="0.4">
      <c r="A5" s="1" t="s">
        <v>3</v>
      </c>
      <c r="B5" s="1">
        <f>Максимин!B15</f>
        <v>4</v>
      </c>
      <c r="C5" s="1">
        <f>Максимин!C15</f>
        <v>1</v>
      </c>
      <c r="D5" s="1">
        <f>Максимин!D15</f>
        <v>6</v>
      </c>
      <c r="E5" s="1">
        <f>Максимин!E15</f>
        <v>4</v>
      </c>
      <c r="F5" s="1">
        <f>Максимин!F15</f>
        <v>9</v>
      </c>
      <c r="G5" s="1">
        <f>Максимин!G15</f>
        <v>2</v>
      </c>
      <c r="H5" s="1">
        <f>Максимин!H15</f>
        <v>7</v>
      </c>
      <c r="I5" s="1">
        <f>Максимин!I15</f>
        <v>2</v>
      </c>
      <c r="J5" s="1" t="s">
        <v>3</v>
      </c>
      <c r="K5" s="1">
        <f t="shared" si="0"/>
        <v>4</v>
      </c>
      <c r="L5" s="1">
        <f t="shared" si="1"/>
        <v>1</v>
      </c>
      <c r="M5" s="1">
        <f t="shared" si="2"/>
        <v>7</v>
      </c>
      <c r="N5" s="1">
        <f t="shared" si="3"/>
        <v>11</v>
      </c>
      <c r="O5" s="1">
        <f t="shared" si="4"/>
        <v>6.5</v>
      </c>
      <c r="P5" s="1">
        <f t="shared" si="5"/>
        <v>2.5</v>
      </c>
      <c r="Q5" s="1">
        <f t="shared" si="6"/>
        <v>6.5</v>
      </c>
      <c r="R5" s="1">
        <f t="shared" si="7"/>
        <v>2.25</v>
      </c>
    </row>
    <row r="6" spans="1:18" ht="18.5" thickBot="1" x14ac:dyDescent="0.4">
      <c r="A6" s="1" t="s">
        <v>4</v>
      </c>
      <c r="B6" s="1">
        <f>Максимин!B16</f>
        <v>1</v>
      </c>
      <c r="C6" s="1">
        <f>Максимин!C16</f>
        <v>3</v>
      </c>
      <c r="D6" s="1">
        <f>Максимин!D16</f>
        <v>3</v>
      </c>
      <c r="E6" s="1">
        <f>Максимин!E16</f>
        <v>5</v>
      </c>
      <c r="F6" s="1">
        <f>Максимин!F16</f>
        <v>4</v>
      </c>
      <c r="G6" s="1">
        <f>Максимин!G16</f>
        <v>2</v>
      </c>
      <c r="H6" s="1">
        <f>Максимин!H16</f>
        <v>3</v>
      </c>
      <c r="I6" s="1">
        <f>Максимин!I16</f>
        <v>3</v>
      </c>
      <c r="J6" s="1" t="s">
        <v>4</v>
      </c>
      <c r="K6" s="1">
        <f t="shared" si="0"/>
        <v>1</v>
      </c>
      <c r="L6" s="1">
        <f t="shared" si="1"/>
        <v>2</v>
      </c>
      <c r="M6" s="1">
        <f t="shared" si="2"/>
        <v>10</v>
      </c>
      <c r="N6" s="1">
        <f t="shared" si="3"/>
        <v>10</v>
      </c>
      <c r="O6" s="1">
        <f t="shared" si="4"/>
        <v>2.5</v>
      </c>
      <c r="P6" s="1">
        <f t="shared" si="5"/>
        <v>3.5</v>
      </c>
      <c r="Q6" s="1">
        <f t="shared" si="6"/>
        <v>2.75</v>
      </c>
      <c r="R6" s="1">
        <f t="shared" si="7"/>
        <v>3.25</v>
      </c>
    </row>
    <row r="7" spans="1:18" ht="18.5" thickBot="1" x14ac:dyDescent="0.4">
      <c r="A7" s="1" t="s">
        <v>5</v>
      </c>
      <c r="B7" s="1">
        <f>Максимин!B17</f>
        <v>5</v>
      </c>
      <c r="C7" s="1">
        <f>Максимин!C17</f>
        <v>4</v>
      </c>
      <c r="D7" s="1">
        <f>Максимин!D17</f>
        <v>2</v>
      </c>
      <c r="E7" s="1">
        <f>Максимин!E17</f>
        <v>6</v>
      </c>
      <c r="F7" s="1">
        <f>Максимин!F17</f>
        <v>3</v>
      </c>
      <c r="G7" s="1">
        <f>Максимин!G17</f>
        <v>3</v>
      </c>
      <c r="H7" s="1">
        <f>Максимин!H17</f>
        <v>2</v>
      </c>
      <c r="I7" s="1">
        <f>Максимин!I17</f>
        <v>4</v>
      </c>
      <c r="J7" s="1" t="s">
        <v>5</v>
      </c>
      <c r="K7" s="1">
        <f t="shared" si="0"/>
        <v>2</v>
      </c>
      <c r="L7" s="1">
        <f t="shared" si="1"/>
        <v>3</v>
      </c>
      <c r="M7" s="1">
        <f t="shared" si="2"/>
        <v>7</v>
      </c>
      <c r="N7" s="1">
        <f t="shared" si="3"/>
        <v>9</v>
      </c>
      <c r="O7" s="1">
        <f t="shared" si="4"/>
        <v>3.5</v>
      </c>
      <c r="P7" s="1">
        <f t="shared" si="5"/>
        <v>4.5</v>
      </c>
      <c r="Q7" s="1">
        <f t="shared" si="6"/>
        <v>3</v>
      </c>
      <c r="R7" s="1">
        <f t="shared" si="7"/>
        <v>4.25</v>
      </c>
    </row>
    <row r="8" spans="1:18" ht="18.5" thickBot="1" x14ac:dyDescent="0.4">
      <c r="A8" s="1" t="s">
        <v>6</v>
      </c>
      <c r="B8" s="1">
        <f>Максимин!B18</f>
        <v>11</v>
      </c>
      <c r="C8" s="1">
        <f>Максимин!C18</f>
        <v>5</v>
      </c>
      <c r="D8" s="1">
        <f>Максимин!D18</f>
        <v>2</v>
      </c>
      <c r="E8" s="1">
        <f>Максимин!E18</f>
        <v>7</v>
      </c>
      <c r="F8" s="1">
        <f>Максимин!F18</f>
        <v>4</v>
      </c>
      <c r="G8" s="1">
        <f>Максимин!G18</f>
        <v>5</v>
      </c>
      <c r="H8" s="1">
        <f>Максимин!H18</f>
        <v>2</v>
      </c>
      <c r="I8" s="1">
        <f>Максимин!I18</f>
        <v>3</v>
      </c>
      <c r="J8" s="1" t="s">
        <v>6</v>
      </c>
      <c r="K8" s="1">
        <f t="shared" si="0"/>
        <v>2</v>
      </c>
      <c r="L8" s="1">
        <f t="shared" si="1"/>
        <v>3</v>
      </c>
      <c r="M8" s="1">
        <f t="shared" si="2"/>
        <v>7</v>
      </c>
      <c r="N8" s="1">
        <f t="shared" si="3"/>
        <v>8</v>
      </c>
      <c r="O8" s="1">
        <f t="shared" si="4"/>
        <v>6.5</v>
      </c>
      <c r="P8" s="1">
        <f t="shared" si="5"/>
        <v>5</v>
      </c>
      <c r="Q8" s="1">
        <f t="shared" si="6"/>
        <v>4.75</v>
      </c>
      <c r="R8" s="1">
        <f t="shared" si="7"/>
        <v>5</v>
      </c>
    </row>
    <row r="9" spans="1:18" ht="18.5" thickBot="1" x14ac:dyDescent="0.4">
      <c r="A9" s="1" t="s">
        <v>7</v>
      </c>
      <c r="B9" s="1">
        <f>Максимин!B19</f>
        <v>4</v>
      </c>
      <c r="C9" s="1">
        <f>Максимин!C19</f>
        <v>3</v>
      </c>
      <c r="D9" s="1">
        <f>Максимин!D19</f>
        <v>3</v>
      </c>
      <c r="E9" s="1">
        <f>Максимин!E19</f>
        <v>7</v>
      </c>
      <c r="F9" s="1">
        <f>Максимин!F19</f>
        <v>10</v>
      </c>
      <c r="G9" s="1">
        <f>Максимин!G19</f>
        <v>4</v>
      </c>
      <c r="H9" s="1">
        <f>Максимин!H19</f>
        <v>3</v>
      </c>
      <c r="I9" s="1">
        <f>Максимин!I19</f>
        <v>8</v>
      </c>
      <c r="J9" s="1" t="s">
        <v>7</v>
      </c>
      <c r="K9" s="1">
        <f t="shared" si="0"/>
        <v>3</v>
      </c>
      <c r="L9" s="1">
        <f t="shared" si="1"/>
        <v>3</v>
      </c>
      <c r="M9" s="1">
        <f t="shared" si="2"/>
        <v>7</v>
      </c>
      <c r="N9" s="1">
        <f t="shared" si="3"/>
        <v>9</v>
      </c>
      <c r="O9" s="1">
        <f t="shared" si="4"/>
        <v>6.5</v>
      </c>
      <c r="P9" s="1">
        <f t="shared" si="5"/>
        <v>5.5</v>
      </c>
      <c r="Q9" s="1">
        <f t="shared" si="6"/>
        <v>5</v>
      </c>
      <c r="R9" s="1">
        <f t="shared" si="7"/>
        <v>5.5</v>
      </c>
    </row>
    <row r="10" spans="1:18" ht="18.5" thickBot="1" x14ac:dyDescent="0.4">
      <c r="A10" s="1" t="s">
        <v>8</v>
      </c>
      <c r="B10" s="1">
        <f>Максимин!B20</f>
        <v>1</v>
      </c>
      <c r="C10" s="1">
        <f>Максимин!C20</f>
        <v>10</v>
      </c>
      <c r="D10" s="1">
        <f>Максимин!D20</f>
        <v>2</v>
      </c>
      <c r="E10" s="1">
        <f>Максимин!E20</f>
        <v>6</v>
      </c>
      <c r="F10" s="1">
        <f>Максимин!F20</f>
        <v>3</v>
      </c>
      <c r="G10" s="1">
        <f>Максимин!G20</f>
        <v>6</v>
      </c>
      <c r="H10" s="1">
        <f>Максимин!H20</f>
        <v>2</v>
      </c>
      <c r="I10" s="1">
        <f>Максимин!I20</f>
        <v>4</v>
      </c>
      <c r="J10" s="1" t="s">
        <v>8</v>
      </c>
      <c r="K10" s="1">
        <f t="shared" si="0"/>
        <v>1</v>
      </c>
      <c r="L10" s="1">
        <f t="shared" si="1"/>
        <v>4</v>
      </c>
      <c r="M10" s="1">
        <f t="shared" si="2"/>
        <v>10</v>
      </c>
      <c r="N10" s="1">
        <f t="shared" si="3"/>
        <v>7</v>
      </c>
      <c r="O10" s="1">
        <f t="shared" si="4"/>
        <v>2</v>
      </c>
      <c r="P10" s="1">
        <f t="shared" si="5"/>
        <v>7</v>
      </c>
      <c r="Q10" s="1">
        <f t="shared" si="6"/>
        <v>2</v>
      </c>
      <c r="R10" s="1">
        <f t="shared" si="7"/>
        <v>6.5</v>
      </c>
    </row>
    <row r="11" spans="1:18" ht="18.5" thickBot="1" x14ac:dyDescent="0.4">
      <c r="A11" s="1" t="s">
        <v>9</v>
      </c>
      <c r="B11" s="1">
        <f>Максимин!B21</f>
        <v>4</v>
      </c>
      <c r="C11" s="1">
        <f>Максимин!C21</f>
        <v>10</v>
      </c>
      <c r="D11" s="1">
        <f>Максимин!D21</f>
        <v>7</v>
      </c>
      <c r="E11" s="1">
        <f>Максимин!E21</f>
        <v>5</v>
      </c>
      <c r="F11" s="1">
        <f>Максимин!F21</f>
        <v>6</v>
      </c>
      <c r="G11" s="1">
        <f>Максимин!G21</f>
        <v>4</v>
      </c>
      <c r="H11" s="1">
        <f>Максимин!H21</f>
        <v>4</v>
      </c>
      <c r="I11" s="1">
        <f>Максимин!I21</f>
        <v>8</v>
      </c>
      <c r="J11" s="1" t="s">
        <v>9</v>
      </c>
      <c r="K11" s="1">
        <f t="shared" si="0"/>
        <v>4</v>
      </c>
      <c r="L11" s="1">
        <f t="shared" si="1"/>
        <v>4</v>
      </c>
      <c r="M11" s="1">
        <f t="shared" si="2"/>
        <v>7</v>
      </c>
      <c r="N11" s="1">
        <f t="shared" si="3"/>
        <v>8</v>
      </c>
      <c r="O11" s="1">
        <f t="shared" si="4"/>
        <v>5.5</v>
      </c>
      <c r="P11" s="1">
        <f t="shared" si="5"/>
        <v>7</v>
      </c>
      <c r="Q11" s="1">
        <f t="shared" si="6"/>
        <v>5.25</v>
      </c>
      <c r="R11" s="1">
        <f t="shared" si="7"/>
        <v>6.75</v>
      </c>
    </row>
    <row r="12" spans="1:18" ht="18.5" thickBot="1" x14ac:dyDescent="0.4">
      <c r="A12" s="1" t="s">
        <v>10</v>
      </c>
      <c r="B12" s="1">
        <f>Максимин!B22</f>
        <v>8</v>
      </c>
      <c r="C12" s="1">
        <f>Максимин!C22</f>
        <v>7</v>
      </c>
      <c r="D12" s="1">
        <f>Максимин!D22</f>
        <v>9</v>
      </c>
      <c r="E12" s="1">
        <f>Максимин!E22</f>
        <v>7</v>
      </c>
      <c r="F12" s="1">
        <f>Максимин!F22</f>
        <v>3</v>
      </c>
      <c r="G12" s="1">
        <f>Максимин!G22</f>
        <v>2</v>
      </c>
      <c r="H12" s="1">
        <f>Максимин!H22</f>
        <v>5</v>
      </c>
      <c r="I12" s="1">
        <f>Максимин!I22</f>
        <v>3</v>
      </c>
      <c r="J12" s="1" t="s">
        <v>10</v>
      </c>
      <c r="K12" s="1">
        <f t="shared" si="0"/>
        <v>3</v>
      </c>
      <c r="L12" s="1">
        <f t="shared" si="1"/>
        <v>2</v>
      </c>
      <c r="M12" s="1">
        <f t="shared" si="2"/>
        <v>7</v>
      </c>
      <c r="N12" s="1">
        <f t="shared" si="3"/>
        <v>10</v>
      </c>
      <c r="O12" s="1">
        <f t="shared" si="4"/>
        <v>6</v>
      </c>
      <c r="P12" s="1">
        <f t="shared" si="5"/>
        <v>4.5</v>
      </c>
      <c r="Q12" s="1">
        <f t="shared" si="6"/>
        <v>6.25</v>
      </c>
      <c r="R12" s="1">
        <f t="shared" si="7"/>
        <v>4.75</v>
      </c>
    </row>
    <row r="13" spans="1:18" ht="18.5" thickBot="1" x14ac:dyDescent="0.4">
      <c r="A13" s="1" t="s">
        <v>11</v>
      </c>
      <c r="B13" s="1">
        <f>Максимин!B23</f>
        <v>1</v>
      </c>
      <c r="C13" s="1">
        <f>Максимин!C23</f>
        <v>3</v>
      </c>
      <c r="D13" s="1">
        <f>Максимин!D23</f>
        <v>4</v>
      </c>
      <c r="E13" s="1">
        <f>Максимин!E23</f>
        <v>10</v>
      </c>
      <c r="F13" s="1">
        <f>Максимин!F23</f>
        <v>2</v>
      </c>
      <c r="G13" s="1">
        <f>Максимин!G23</f>
        <v>6</v>
      </c>
      <c r="H13" s="1">
        <f>Максимин!H23</f>
        <v>2</v>
      </c>
      <c r="I13" s="1">
        <f>Максимин!I23</f>
        <v>5</v>
      </c>
      <c r="J13" s="1" t="s">
        <v>11</v>
      </c>
      <c r="K13" s="1">
        <f t="shared" si="0"/>
        <v>1</v>
      </c>
      <c r="L13" s="1">
        <f t="shared" si="1"/>
        <v>3</v>
      </c>
      <c r="M13" s="1">
        <f t="shared" si="2"/>
        <v>10</v>
      </c>
      <c r="N13" s="1">
        <f t="shared" si="3"/>
        <v>9</v>
      </c>
      <c r="O13" s="1">
        <f t="shared" si="4"/>
        <v>2.5</v>
      </c>
      <c r="P13" s="1">
        <f t="shared" si="5"/>
        <v>6.5</v>
      </c>
      <c r="Q13" s="1">
        <f t="shared" si="6"/>
        <v>2.25</v>
      </c>
      <c r="R13" s="1">
        <f t="shared" si="7"/>
        <v>6</v>
      </c>
    </row>
    <row r="14" spans="1:18" ht="18.5" thickBot="1" x14ac:dyDescent="0.4">
      <c r="A14" s="1" t="s">
        <v>12</v>
      </c>
      <c r="B14" s="1">
        <f>Максимин!B24</f>
        <v>5</v>
      </c>
      <c r="C14" s="1">
        <f>Максимин!C24</f>
        <v>3</v>
      </c>
      <c r="D14" s="1">
        <f>Максимин!D24</f>
        <v>4</v>
      </c>
      <c r="E14" s="1">
        <f>Максимин!E24</f>
        <v>10</v>
      </c>
      <c r="F14" s="1">
        <f>Максимин!F24</f>
        <v>2</v>
      </c>
      <c r="G14" s="1">
        <f>Максимин!G24</f>
        <v>6</v>
      </c>
      <c r="H14" s="1">
        <f>Максимин!H24</f>
        <v>2</v>
      </c>
      <c r="I14" s="1">
        <f>Максимин!I24</f>
        <v>5</v>
      </c>
      <c r="J14" s="1" t="s">
        <v>12</v>
      </c>
      <c r="K14" s="1">
        <f t="shared" si="0"/>
        <v>2</v>
      </c>
      <c r="L14" s="1">
        <f t="shared" si="1"/>
        <v>3</v>
      </c>
      <c r="M14" s="1">
        <f t="shared" si="2"/>
        <v>8</v>
      </c>
      <c r="N14" s="1">
        <f t="shared" si="3"/>
        <v>9</v>
      </c>
      <c r="O14" s="1">
        <f t="shared" si="4"/>
        <v>3.5</v>
      </c>
      <c r="P14" s="1">
        <f t="shared" si="5"/>
        <v>6.5</v>
      </c>
      <c r="Q14" s="1">
        <f t="shared" si="6"/>
        <v>3.25</v>
      </c>
      <c r="R14" s="1">
        <f t="shared" si="7"/>
        <v>6</v>
      </c>
    </row>
    <row r="15" spans="1:18" ht="18.5" thickBot="1" x14ac:dyDescent="0.4">
      <c r="A15" s="1" t="s">
        <v>13</v>
      </c>
      <c r="B15" s="1">
        <f>Максимин!B25</f>
        <v>2</v>
      </c>
      <c r="C15" s="1">
        <f>Максимин!C25</f>
        <v>9</v>
      </c>
      <c r="D15" s="1">
        <f>Максимин!D25</f>
        <v>3</v>
      </c>
      <c r="E15" s="1">
        <f>Максимин!E25</f>
        <v>6</v>
      </c>
      <c r="F15" s="1">
        <f>Максимин!F25</f>
        <v>3</v>
      </c>
      <c r="G15" s="1">
        <f>Максимин!G25</f>
        <v>12</v>
      </c>
      <c r="H15" s="1">
        <f>Максимин!H25</f>
        <v>4</v>
      </c>
      <c r="I15" s="1">
        <f>Максимин!I25</f>
        <v>8</v>
      </c>
      <c r="J15" s="1" t="s">
        <v>13</v>
      </c>
      <c r="K15" s="1">
        <f t="shared" si="0"/>
        <v>2</v>
      </c>
      <c r="L15" s="1">
        <f t="shared" si="1"/>
        <v>6</v>
      </c>
      <c r="M15" s="1">
        <f t="shared" si="2"/>
        <v>9</v>
      </c>
      <c r="N15" s="1">
        <f t="shared" si="3"/>
        <v>4</v>
      </c>
      <c r="O15" s="1">
        <f t="shared" si="4"/>
        <v>3</v>
      </c>
      <c r="P15" s="1">
        <f t="shared" si="5"/>
        <v>9</v>
      </c>
      <c r="Q15" s="1">
        <f t="shared" si="6"/>
        <v>3</v>
      </c>
      <c r="R15" s="1">
        <f t="shared" si="7"/>
        <v>8.75</v>
      </c>
    </row>
    <row r="16" spans="1:18" ht="18.5" thickBot="1" x14ac:dyDescent="0.4">
      <c r="A16" s="1" t="s">
        <v>14</v>
      </c>
      <c r="B16" s="1">
        <f>Максимин!B26</f>
        <v>3</v>
      </c>
      <c r="C16" s="1">
        <f>Максимин!C26</f>
        <v>6</v>
      </c>
      <c r="D16" s="1">
        <f>Максимин!D26</f>
        <v>5</v>
      </c>
      <c r="E16" s="1">
        <f>Максимин!E26</f>
        <v>8</v>
      </c>
      <c r="F16" s="1">
        <f>Максимин!F26</f>
        <v>5</v>
      </c>
      <c r="G16" s="1">
        <f>Максимин!G26</f>
        <v>7</v>
      </c>
      <c r="H16" s="1">
        <f>Максимин!H26</f>
        <v>3</v>
      </c>
      <c r="I16" s="1">
        <f>Максимин!I26</f>
        <v>11</v>
      </c>
      <c r="J16" s="1" t="s">
        <v>14</v>
      </c>
      <c r="K16" s="1">
        <f t="shared" si="0"/>
        <v>3</v>
      </c>
      <c r="L16" s="1">
        <f t="shared" si="1"/>
        <v>6</v>
      </c>
      <c r="M16" s="1">
        <f t="shared" si="2"/>
        <v>8</v>
      </c>
      <c r="N16" s="1">
        <f t="shared" si="3"/>
        <v>6</v>
      </c>
      <c r="O16" s="1">
        <f t="shared" si="4"/>
        <v>4</v>
      </c>
      <c r="P16" s="1">
        <f t="shared" si="5"/>
        <v>8.5</v>
      </c>
      <c r="Q16" s="1">
        <f>(B16+D16+F16+H16)*0.25</f>
        <v>4</v>
      </c>
      <c r="R16" s="1">
        <f t="shared" si="7"/>
        <v>8</v>
      </c>
    </row>
    <row r="17" spans="1:18" ht="18.5" thickBot="1" x14ac:dyDescent="0.4">
      <c r="A17" s="1" t="s">
        <v>15</v>
      </c>
      <c r="B17" s="1">
        <f>Максимин!B27</f>
        <v>7</v>
      </c>
      <c r="C17" s="1">
        <f>Максимин!C27</f>
        <v>12</v>
      </c>
      <c r="D17" s="1">
        <f>Максимин!D27</f>
        <v>4</v>
      </c>
      <c r="E17" s="1">
        <f>Максимин!E27</f>
        <v>9</v>
      </c>
      <c r="F17" s="1">
        <f>Максимин!F27</f>
        <v>7</v>
      </c>
      <c r="G17" s="1">
        <f>Максимин!G27</f>
        <v>7</v>
      </c>
      <c r="H17" s="1">
        <f>Максимин!H27</f>
        <v>4</v>
      </c>
      <c r="I17" s="1">
        <f>Максимин!I27</f>
        <v>8</v>
      </c>
      <c r="J17" s="1" t="s">
        <v>15</v>
      </c>
      <c r="K17" s="1">
        <f t="shared" si="0"/>
        <v>4</v>
      </c>
      <c r="L17" s="1">
        <f t="shared" si="1"/>
        <v>7</v>
      </c>
      <c r="M17" s="1">
        <f t="shared" si="2"/>
        <v>5</v>
      </c>
      <c r="N17" s="1">
        <f t="shared" si="3"/>
        <v>5</v>
      </c>
      <c r="O17" s="1">
        <f t="shared" si="4"/>
        <v>5.5</v>
      </c>
      <c r="P17" s="1">
        <f t="shared" si="5"/>
        <v>9.5</v>
      </c>
      <c r="Q17" s="1">
        <f t="shared" si="6"/>
        <v>5.5</v>
      </c>
      <c r="R17" s="1">
        <f t="shared" si="7"/>
        <v>9</v>
      </c>
    </row>
    <row r="18" spans="1:18" ht="19" thickBot="1" x14ac:dyDescent="0.5">
      <c r="J18" s="2" t="s">
        <v>24</v>
      </c>
      <c r="K18" s="1">
        <f>MAX(K2:K17)</f>
        <v>4</v>
      </c>
      <c r="L18" s="1">
        <f>MAX(L2:L17)</f>
        <v>7</v>
      </c>
      <c r="M18" s="1">
        <f>MIN(M2:M17)</f>
        <v>5</v>
      </c>
      <c r="N18" s="1">
        <f>MIN(N2:N17)</f>
        <v>4</v>
      </c>
      <c r="O18" s="1">
        <f>MAX(O2:O17)</f>
        <v>6.5</v>
      </c>
      <c r="P18" s="1">
        <f>MAX(P2:P17)</f>
        <v>9.5</v>
      </c>
      <c r="Q18" s="1">
        <f>MAX(Q2:Q17)</f>
        <v>6.5</v>
      </c>
      <c r="R18" s="1">
        <f t="shared" ref="R18" si="8">MAX(R2:R17)</f>
        <v>9</v>
      </c>
    </row>
    <row r="20" spans="1:18" ht="15" thickBot="1" x14ac:dyDescent="0.4"/>
    <row r="21" spans="1:18" ht="18.5" thickBot="1" x14ac:dyDescent="0.4">
      <c r="A21" s="1"/>
      <c r="B21" s="1" t="s">
        <v>16</v>
      </c>
      <c r="C21" s="1" t="s">
        <v>17</v>
      </c>
      <c r="D21" s="1" t="s">
        <v>16</v>
      </c>
      <c r="E21" s="1" t="s">
        <v>17</v>
      </c>
      <c r="F21" s="1" t="s">
        <v>16</v>
      </c>
      <c r="G21" s="1" t="s">
        <v>17</v>
      </c>
      <c r="H21" s="1" t="s">
        <v>16</v>
      </c>
      <c r="I21" s="1" t="s">
        <v>17</v>
      </c>
    </row>
    <row r="22" spans="1:18" ht="18.5" thickBot="1" x14ac:dyDescent="0.4">
      <c r="A22" s="1" t="s">
        <v>0</v>
      </c>
      <c r="B22" s="1">
        <f>Минимакс!L12</f>
        <v>6</v>
      </c>
      <c r="C22" s="1">
        <f>Минимакс!M12</f>
        <v>2</v>
      </c>
      <c r="D22" s="1">
        <f>Минимакс!N12</f>
        <v>7</v>
      </c>
      <c r="E22" s="1">
        <f>Минимакс!O12</f>
        <v>3</v>
      </c>
      <c r="F22" s="1">
        <f>Минимакс!P12</f>
        <v>2</v>
      </c>
      <c r="G22" s="1">
        <f>Минимакс!Q12</f>
        <v>6</v>
      </c>
      <c r="H22" s="1">
        <f>Минимакс!R12</f>
        <v>2</v>
      </c>
      <c r="I22" s="1">
        <f>Минимакс!S12</f>
        <v>2</v>
      </c>
    </row>
    <row r="23" spans="1:18" ht="18.5" thickBot="1" x14ac:dyDescent="0.4">
      <c r="A23" s="1" t="s">
        <v>1</v>
      </c>
      <c r="B23" s="1">
        <f>Минимакс!L13</f>
        <v>7</v>
      </c>
      <c r="C23" s="1">
        <f>Минимакс!M13</f>
        <v>8</v>
      </c>
      <c r="D23" s="1">
        <f>Минимакс!N13</f>
        <v>4</v>
      </c>
      <c r="E23" s="1">
        <f>Минимакс!O13</f>
        <v>3</v>
      </c>
      <c r="F23" s="1">
        <f>Минимакс!P13</f>
        <v>1</v>
      </c>
      <c r="G23" s="1">
        <f>Минимакс!Q13</f>
        <v>6</v>
      </c>
      <c r="H23" s="1">
        <f>Минимакс!R13</f>
        <v>3</v>
      </c>
      <c r="I23" s="1">
        <f>Минимакс!S13</f>
        <v>7</v>
      </c>
    </row>
    <row r="24" spans="1:18" ht="18.5" thickBot="1" x14ac:dyDescent="0.4">
      <c r="A24" s="1" t="s">
        <v>2</v>
      </c>
      <c r="B24" s="1">
        <f>Минимакс!L14</f>
        <v>7</v>
      </c>
      <c r="C24" s="1">
        <f>Минимакс!M14</f>
        <v>4</v>
      </c>
      <c r="D24" s="1">
        <f>Минимакс!N14</f>
        <v>8</v>
      </c>
      <c r="E24" s="1">
        <f>Минимакс!O14</f>
        <v>1</v>
      </c>
      <c r="F24" s="1">
        <f>Минимакс!P14</f>
        <v>3</v>
      </c>
      <c r="G24" s="1">
        <f>Минимакс!Q14</f>
        <v>9</v>
      </c>
      <c r="H24" s="1">
        <f>Минимакс!R14</f>
        <v>0</v>
      </c>
      <c r="I24" s="1">
        <f>Минимакс!S14</f>
        <v>6</v>
      </c>
    </row>
    <row r="25" spans="1:18" ht="18.5" thickBot="1" x14ac:dyDescent="0.4">
      <c r="A25" s="1" t="s">
        <v>3</v>
      </c>
      <c r="B25" s="1">
        <f>Минимакс!L15</f>
        <v>7</v>
      </c>
      <c r="C25" s="1">
        <f>Минимакс!M15</f>
        <v>11</v>
      </c>
      <c r="D25" s="1">
        <f>Минимакс!N15</f>
        <v>3</v>
      </c>
      <c r="E25" s="1">
        <f>Минимакс!O15</f>
        <v>6</v>
      </c>
      <c r="F25" s="1">
        <f>Минимакс!P15</f>
        <v>1</v>
      </c>
      <c r="G25" s="1">
        <f>Минимакс!Q15</f>
        <v>10</v>
      </c>
      <c r="H25" s="1">
        <f>Минимакс!R15</f>
        <v>0</v>
      </c>
      <c r="I25" s="1">
        <f>Минимакс!S15</f>
        <v>9</v>
      </c>
    </row>
    <row r="26" spans="1:18" ht="18.5" thickBot="1" x14ac:dyDescent="0.4">
      <c r="A26" s="1" t="s">
        <v>4</v>
      </c>
      <c r="B26" s="1">
        <f>Минимакс!L16</f>
        <v>10</v>
      </c>
      <c r="C26" s="1">
        <f>Минимакс!M16</f>
        <v>9</v>
      </c>
      <c r="D26" s="1">
        <f>Минимакс!N16</f>
        <v>6</v>
      </c>
      <c r="E26" s="1">
        <f>Минимакс!O16</f>
        <v>5</v>
      </c>
      <c r="F26" s="1">
        <f>Минимакс!P16</f>
        <v>6</v>
      </c>
      <c r="G26" s="1">
        <f>Минимакс!Q16</f>
        <v>10</v>
      </c>
      <c r="H26" s="1">
        <f>Минимакс!R16</f>
        <v>4</v>
      </c>
      <c r="I26" s="1">
        <f>Минимакс!S16</f>
        <v>8</v>
      </c>
    </row>
    <row r="27" spans="1:18" ht="18.5" thickBot="1" x14ac:dyDescent="0.4">
      <c r="A27" s="1" t="s">
        <v>5</v>
      </c>
      <c r="B27" s="1">
        <f>Минимакс!L17</f>
        <v>6</v>
      </c>
      <c r="C27" s="1">
        <f>Минимакс!M17</f>
        <v>8</v>
      </c>
      <c r="D27" s="1">
        <f>Минимакс!N17</f>
        <v>7</v>
      </c>
      <c r="E27" s="1">
        <f>Минимакс!O17</f>
        <v>4</v>
      </c>
      <c r="F27" s="1">
        <f>Минимакс!P17</f>
        <v>7</v>
      </c>
      <c r="G27" s="1">
        <f>Минимакс!Q17</f>
        <v>9</v>
      </c>
      <c r="H27" s="1">
        <f>Минимакс!R17</f>
        <v>5</v>
      </c>
      <c r="I27" s="1">
        <f>Минимакс!S17</f>
        <v>7</v>
      </c>
    </row>
    <row r="28" spans="1:18" ht="18.5" thickBot="1" x14ac:dyDescent="0.4">
      <c r="A28" s="1" t="s">
        <v>6</v>
      </c>
      <c r="B28" s="1">
        <f>Минимакс!L18</f>
        <v>0</v>
      </c>
      <c r="C28" s="1">
        <f>Минимакс!M18</f>
        <v>7</v>
      </c>
      <c r="D28" s="1">
        <f>Минимакс!N18</f>
        <v>7</v>
      </c>
      <c r="E28" s="1">
        <f>Минимакс!O18</f>
        <v>3</v>
      </c>
      <c r="F28" s="1">
        <f>Минимакс!P18</f>
        <v>6</v>
      </c>
      <c r="G28" s="1">
        <f>Минимакс!Q18</f>
        <v>7</v>
      </c>
      <c r="H28" s="1">
        <f>Минимакс!R18</f>
        <v>5</v>
      </c>
      <c r="I28" s="1">
        <f>Минимакс!S18</f>
        <v>8</v>
      </c>
    </row>
    <row r="29" spans="1:18" ht="18.5" thickBot="1" x14ac:dyDescent="0.4">
      <c r="A29" s="1" t="s">
        <v>7</v>
      </c>
      <c r="B29" s="1">
        <f>Минимакс!L19</f>
        <v>7</v>
      </c>
      <c r="C29" s="1">
        <f>Минимакс!M19</f>
        <v>9</v>
      </c>
      <c r="D29" s="1">
        <f>Минимакс!N19</f>
        <v>6</v>
      </c>
      <c r="E29" s="1">
        <f>Минимакс!O19</f>
        <v>3</v>
      </c>
      <c r="F29" s="1">
        <f>Минимакс!P19</f>
        <v>0</v>
      </c>
      <c r="G29" s="1">
        <f>Минимакс!Q19</f>
        <v>8</v>
      </c>
      <c r="H29" s="1">
        <f>Минимакс!R19</f>
        <v>4</v>
      </c>
      <c r="I29" s="1">
        <f>Минимакс!S19</f>
        <v>3</v>
      </c>
    </row>
    <row r="30" spans="1:18" ht="18.5" thickBot="1" x14ac:dyDescent="0.4">
      <c r="A30" s="1" t="s">
        <v>8</v>
      </c>
      <c r="B30" s="1">
        <f>Минимакс!L20</f>
        <v>10</v>
      </c>
      <c r="C30" s="1">
        <f>Минимакс!M20</f>
        <v>2</v>
      </c>
      <c r="D30" s="1">
        <f>Минимакс!N20</f>
        <v>7</v>
      </c>
      <c r="E30" s="1">
        <f>Минимакс!O20</f>
        <v>4</v>
      </c>
      <c r="F30" s="1">
        <f>Минимакс!P20</f>
        <v>7</v>
      </c>
      <c r="G30" s="1">
        <f>Минимакс!Q20</f>
        <v>6</v>
      </c>
      <c r="H30" s="1">
        <f>Минимакс!R20</f>
        <v>5</v>
      </c>
      <c r="I30" s="1">
        <f>Минимакс!S20</f>
        <v>7</v>
      </c>
    </row>
    <row r="31" spans="1:18" ht="18.5" thickBot="1" x14ac:dyDescent="0.4">
      <c r="A31" s="1" t="s">
        <v>9</v>
      </c>
      <c r="B31" s="1">
        <f>Минимакс!L21</f>
        <v>7</v>
      </c>
      <c r="C31" s="1">
        <f>Минимакс!M21</f>
        <v>2</v>
      </c>
      <c r="D31" s="1">
        <f>Минимакс!N21</f>
        <v>2</v>
      </c>
      <c r="E31" s="1">
        <f>Минимакс!O21</f>
        <v>5</v>
      </c>
      <c r="F31" s="1">
        <f>Минимакс!P21</f>
        <v>4</v>
      </c>
      <c r="G31" s="1">
        <f>Минимакс!Q21</f>
        <v>8</v>
      </c>
      <c r="H31" s="1">
        <f>Минимакс!R21</f>
        <v>3</v>
      </c>
      <c r="I31" s="1">
        <f>Минимакс!S21</f>
        <v>3</v>
      </c>
    </row>
    <row r="32" spans="1:18" ht="18.5" thickBot="1" x14ac:dyDescent="0.4">
      <c r="A32" s="1" t="s">
        <v>10</v>
      </c>
      <c r="B32" s="1">
        <f>Минимакс!L22</f>
        <v>3</v>
      </c>
      <c r="C32" s="1">
        <f>Минимакс!M22</f>
        <v>5</v>
      </c>
      <c r="D32" s="1">
        <f>Минимакс!N22</f>
        <v>0</v>
      </c>
      <c r="E32" s="1">
        <f>Минимакс!O22</f>
        <v>3</v>
      </c>
      <c r="F32" s="1">
        <f>Минимакс!P22</f>
        <v>7</v>
      </c>
      <c r="G32" s="1">
        <f>Минимакс!Q22</f>
        <v>10</v>
      </c>
      <c r="H32" s="1">
        <f>Минимакс!R22</f>
        <v>2</v>
      </c>
      <c r="I32" s="1">
        <f>Минимакс!S22</f>
        <v>8</v>
      </c>
    </row>
    <row r="33" spans="1:9" ht="18.5" thickBot="1" x14ac:dyDescent="0.4">
      <c r="A33" s="1" t="s">
        <v>11</v>
      </c>
      <c r="B33" s="1">
        <f>Минимакс!L23</f>
        <v>10</v>
      </c>
      <c r="C33" s="1">
        <f>Минимакс!M23</f>
        <v>9</v>
      </c>
      <c r="D33" s="1">
        <f>Минимакс!N23</f>
        <v>5</v>
      </c>
      <c r="E33" s="1">
        <f>Минимакс!O23</f>
        <v>0</v>
      </c>
      <c r="F33" s="1">
        <f>Минимакс!P23</f>
        <v>8</v>
      </c>
      <c r="G33" s="1">
        <f>Минимакс!Q23</f>
        <v>6</v>
      </c>
      <c r="H33" s="1">
        <f>Минимакс!R23</f>
        <v>5</v>
      </c>
      <c r="I33" s="1">
        <f>Минимакс!S23</f>
        <v>6</v>
      </c>
    </row>
    <row r="34" spans="1:9" ht="18.5" thickBot="1" x14ac:dyDescent="0.4">
      <c r="A34" s="1" t="s">
        <v>12</v>
      </c>
      <c r="B34" s="1">
        <f>Минимакс!L24</f>
        <v>6</v>
      </c>
      <c r="C34" s="1">
        <f>Минимакс!M24</f>
        <v>9</v>
      </c>
      <c r="D34" s="1">
        <f>Минимакс!N24</f>
        <v>5</v>
      </c>
      <c r="E34" s="1">
        <f>Минимакс!O24</f>
        <v>0</v>
      </c>
      <c r="F34" s="1">
        <f>Минимакс!P24</f>
        <v>8</v>
      </c>
      <c r="G34" s="1">
        <f>Минимакс!Q24</f>
        <v>6</v>
      </c>
      <c r="H34" s="1">
        <f>Минимакс!R24</f>
        <v>5</v>
      </c>
      <c r="I34" s="1">
        <f>Минимакс!S24</f>
        <v>6</v>
      </c>
    </row>
    <row r="35" spans="1:9" ht="18.5" thickBot="1" x14ac:dyDescent="0.4">
      <c r="A35" s="1" t="s">
        <v>13</v>
      </c>
      <c r="B35" s="1">
        <f>Минимакс!L25</f>
        <v>9</v>
      </c>
      <c r="C35" s="1">
        <f>Минимакс!M25</f>
        <v>3</v>
      </c>
      <c r="D35" s="1">
        <f>Минимакс!N25</f>
        <v>6</v>
      </c>
      <c r="E35" s="1">
        <f>Минимакс!O25</f>
        <v>4</v>
      </c>
      <c r="F35" s="1">
        <f>Минимакс!P25</f>
        <v>7</v>
      </c>
      <c r="G35" s="1">
        <f>Минимакс!Q25</f>
        <v>0</v>
      </c>
      <c r="H35" s="1">
        <f>Минимакс!R25</f>
        <v>3</v>
      </c>
      <c r="I35" s="1">
        <f>Минимакс!S25</f>
        <v>3</v>
      </c>
    </row>
    <row r="36" spans="1:9" ht="18.5" thickBot="1" x14ac:dyDescent="0.4">
      <c r="A36" s="1" t="s">
        <v>14</v>
      </c>
      <c r="B36" s="1">
        <f>Минимакс!L26</f>
        <v>8</v>
      </c>
      <c r="C36" s="1">
        <f>Минимакс!M26</f>
        <v>6</v>
      </c>
      <c r="D36" s="1">
        <f>Минимакс!N26</f>
        <v>4</v>
      </c>
      <c r="E36" s="1">
        <f>Минимакс!O26</f>
        <v>2</v>
      </c>
      <c r="F36" s="1">
        <f>Минимакс!P26</f>
        <v>5</v>
      </c>
      <c r="G36" s="1">
        <f>Минимакс!Q26</f>
        <v>5</v>
      </c>
      <c r="H36" s="1">
        <f>Минимакс!R26</f>
        <v>4</v>
      </c>
      <c r="I36" s="1">
        <f>Минимакс!S26</f>
        <v>0</v>
      </c>
    </row>
    <row r="37" spans="1:9" ht="18.5" thickBot="1" x14ac:dyDescent="0.4">
      <c r="A37" s="1" t="s">
        <v>15</v>
      </c>
      <c r="B37" s="1">
        <f>Минимакс!L27</f>
        <v>4</v>
      </c>
      <c r="C37" s="1">
        <f>Минимакс!M27</f>
        <v>0</v>
      </c>
      <c r="D37" s="1">
        <f>Минимакс!N27</f>
        <v>5</v>
      </c>
      <c r="E37" s="1">
        <f>Минимакс!O27</f>
        <v>1</v>
      </c>
      <c r="F37" s="1">
        <f>Минимакс!P27</f>
        <v>3</v>
      </c>
      <c r="G37" s="1">
        <f>Минимакс!Q27</f>
        <v>5</v>
      </c>
      <c r="H37" s="1">
        <f>Минимакс!R27</f>
        <v>3</v>
      </c>
      <c r="I37" s="1">
        <f>Минимакс!S27</f>
        <v>3</v>
      </c>
    </row>
  </sheetData>
  <phoneticPr fontId="1" type="noConversion"/>
  <conditionalFormatting sqref="M1:N1">
    <cfRule type="cellIs" dxfId="11" priority="21" operator="equal">
      <formula>$K$18</formula>
    </cfRule>
  </conditionalFormatting>
  <conditionalFormatting sqref="O1:R1">
    <cfRule type="cellIs" dxfId="10" priority="18" operator="equal">
      <formula>$K$18</formula>
    </cfRule>
  </conditionalFormatting>
  <conditionalFormatting sqref="O1:R1">
    <cfRule type="cellIs" dxfId="9" priority="17" operator="equal">
      <formula>$N$18</formula>
    </cfRule>
  </conditionalFormatting>
  <conditionalFormatting sqref="P1:R1">
    <cfRule type="cellIs" dxfId="8" priority="15" operator="equal">
      <formula>$P$18</formula>
    </cfRule>
  </conditionalFormatting>
  <conditionalFormatting sqref="K2:K17">
    <cfRule type="cellIs" dxfId="7" priority="8" operator="equal">
      <formula>$K$18</formula>
    </cfRule>
  </conditionalFormatting>
  <conditionalFormatting sqref="L2:L17">
    <cfRule type="cellIs" dxfId="6" priority="7" operator="equal">
      <formula>$L$18</formula>
    </cfRule>
  </conditionalFormatting>
  <conditionalFormatting sqref="M2:M17">
    <cfRule type="cellIs" dxfId="5" priority="6" operator="equal">
      <formula>$M$18</formula>
    </cfRule>
  </conditionalFormatting>
  <conditionalFormatting sqref="N2:N17">
    <cfRule type="cellIs" dxfId="4" priority="5" operator="equal">
      <formula>$N$18</formula>
    </cfRule>
  </conditionalFormatting>
  <conditionalFormatting sqref="O2:O17">
    <cfRule type="cellIs" dxfId="3" priority="4" operator="equal">
      <formula>$O$18</formula>
    </cfRule>
  </conditionalFormatting>
  <conditionalFormatting sqref="P2:P17">
    <cfRule type="cellIs" dxfId="2" priority="3" operator="equal">
      <formula>$P$18</formula>
    </cfRule>
  </conditionalFormatting>
  <conditionalFormatting sqref="Q2:Q17">
    <cfRule type="cellIs" dxfId="1" priority="2" operator="equal">
      <formula>$Q$18</formula>
    </cfRule>
  </conditionalFormatting>
  <conditionalFormatting sqref="R2:R17">
    <cfRule type="cellIs" dxfId="0" priority="1" operator="equal">
      <formula>$R$18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Максимин</vt:lpstr>
      <vt:lpstr>Минимакс</vt:lpstr>
      <vt:lpstr>Ост.Критери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H4RD</dc:creator>
  <cp:lastModifiedBy>H4RD</cp:lastModifiedBy>
  <dcterms:created xsi:type="dcterms:W3CDTF">2025-09-20T11:34:38Z</dcterms:created>
  <dcterms:modified xsi:type="dcterms:W3CDTF">2025-10-04T13:24:47Z</dcterms:modified>
</cp:coreProperties>
</file>