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jects\grid-opencv\Docs\"/>
    </mc:Choice>
  </mc:AlternateContent>
  <xr:revisionPtr revIDLastSave="0" documentId="13_ncr:1_{FA3D4260-2333-41DD-B7FE-5BEB2A19DAF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 (3)" sheetId="3" r:id="rId1"/>
    <sheet name="3" sheetId="2" r:id="rId2"/>
    <sheet name="2" sheetId="1" r:id="rId3"/>
    <sheet name="Sheet1" sheetId="4" r:id="rId4"/>
  </sheets>
  <definedNames>
    <definedName name="_xlnm.Print_Area" localSheetId="2">'2'!$B$2:$J$31</definedName>
    <definedName name="_xlnm.Print_Area" localSheetId="1">'3'!$B$2:$J$31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4" l="1"/>
  <c r="F51" i="4"/>
  <c r="D55" i="4" s="1"/>
  <c r="D56" i="4" s="1"/>
  <c r="D22" i="3"/>
  <c r="G22" i="3" s="1"/>
  <c r="D10" i="3"/>
  <c r="F10" i="3" s="1"/>
  <c r="O5" i="3"/>
  <c r="L5" i="3"/>
  <c r="G25" i="2"/>
  <c r="G26" i="2" s="1"/>
  <c r="D21" i="2"/>
  <c r="D21" i="1" l="1"/>
  <c r="G21" i="1"/>
  <c r="G25" i="1" l="1"/>
  <c r="G26" i="1" s="1"/>
</calcChain>
</file>

<file path=xl/sharedStrings.xml><?xml version="1.0" encoding="utf-8"?>
<sst xmlns="http://schemas.openxmlformats.org/spreadsheetml/2006/main" count="198" uniqueCount="94">
  <si>
    <t>INCOME</t>
  </si>
  <si>
    <t>EXPENDITURE</t>
  </si>
  <si>
    <t>Sr. No</t>
  </si>
  <si>
    <t>Particular</t>
  </si>
  <si>
    <t xml:space="preserve">Amt </t>
  </si>
  <si>
    <t>Vendor  Name</t>
  </si>
  <si>
    <t xml:space="preserve">Total </t>
  </si>
  <si>
    <t xml:space="preserve">Advance </t>
  </si>
  <si>
    <t>Total Expenditure</t>
  </si>
  <si>
    <t>DR VISHWANATH KARAD MIT WORLD PEACE UNIVERSITY</t>
  </si>
  <si>
    <t xml:space="preserve">                      </t>
  </si>
  <si>
    <t xml:space="preserve">                          Date :</t>
  </si>
  <si>
    <t xml:space="preserve">Mode of 
Payment </t>
  </si>
  <si>
    <t xml:space="preserve">Prepared By </t>
  </si>
  <si>
    <t>Bill no</t>
  </si>
  <si>
    <t xml:space="preserve">Recommended By </t>
  </si>
  <si>
    <t xml:space="preserve">Approved /Not approved </t>
  </si>
  <si>
    <t xml:space="preserve">Balance
Recievable /Payable </t>
  </si>
  <si>
    <t>Advance</t>
  </si>
  <si>
    <t xml:space="preserve">     /           / </t>
  </si>
  <si>
    <t xml:space="preserve">Name of faculty/Department_____School of Electronics and Communication Engineering________________ </t>
  </si>
  <si>
    <t xml:space="preserve"> Expenditure Statement for…Innovation Project Expenses- Beachbot......................</t>
  </si>
  <si>
    <t>Robu.in</t>
  </si>
  <si>
    <t>Online</t>
  </si>
  <si>
    <t>Dr.Kishanprasad Gunale</t>
  </si>
  <si>
    <t>Dr. Vinaya Gohokar</t>
  </si>
  <si>
    <t>Head School of ECE</t>
  </si>
  <si>
    <t>KK-old</t>
  </si>
  <si>
    <t>KK</t>
  </si>
  <si>
    <t>KGG</t>
  </si>
  <si>
    <t>First</t>
  </si>
  <si>
    <t>Second</t>
  </si>
  <si>
    <t xml:space="preserve"> Expenditure Statement for- Flipkart Grid Bot</t>
  </si>
  <si>
    <t xml:space="preserve">Name of faculty/Department____________________School of Electronics and Communication Engineering________________ </t>
  </si>
  <si>
    <t xml:space="preserve">                                                                                                                                              </t>
  </si>
  <si>
    <t>Vacuum Cup</t>
  </si>
  <si>
    <t>2 Axis Servo Pan Tilt</t>
  </si>
  <si>
    <t>Nema23 Mount Bracket</t>
  </si>
  <si>
    <t>Nema17 Mount Bracket</t>
  </si>
  <si>
    <t>Amazon</t>
  </si>
  <si>
    <t>V Gantry</t>
  </si>
  <si>
    <t>Lead Screw</t>
  </si>
  <si>
    <t>M5 Bolts and Nuts</t>
  </si>
  <si>
    <t>Spider Shaft Coupling</t>
  </si>
  <si>
    <t>Nema23 Stepper Motor</t>
  </si>
  <si>
    <t>TB6600 Nema23 Driver</t>
  </si>
  <si>
    <t>Idler Pulley</t>
  </si>
  <si>
    <t>Pulley</t>
  </si>
  <si>
    <t>Nema17 Stepper Motor</t>
  </si>
  <si>
    <t>Nema17 Cable with Connector</t>
  </si>
  <si>
    <t>A4988 Nema17 motor driver</t>
  </si>
  <si>
    <t>LM Rail with sliding block</t>
  </si>
  <si>
    <t>INV2324/137012</t>
  </si>
  <si>
    <t>Pillow block insert bearing</t>
  </si>
  <si>
    <t>GT2 Timing Belt 10m</t>
  </si>
  <si>
    <t>GT2 Timing Belt 5m</t>
  </si>
  <si>
    <t>Cast Corner Bracket</t>
  </si>
  <si>
    <t>INV2324/147607</t>
  </si>
  <si>
    <t>AC-DC 24V 4A power supply</t>
  </si>
  <si>
    <t>Solenoid valve switch</t>
  </si>
  <si>
    <t>AC-DC 12V 2A power supply</t>
  </si>
  <si>
    <t>INV2324/161347</t>
  </si>
  <si>
    <t>M4 T nuts</t>
  </si>
  <si>
    <t>M4 Bolts and Nuts</t>
  </si>
  <si>
    <t>M5 T nuts</t>
  </si>
  <si>
    <t>INV2324/168225</t>
  </si>
  <si>
    <t>Solenoid ElectroMagnet</t>
  </si>
  <si>
    <t>INV2324/168222</t>
  </si>
  <si>
    <t>2020 Aluminium Extrusion</t>
  </si>
  <si>
    <t>INV2324/136058</t>
  </si>
  <si>
    <t>6V Voltage Regulator</t>
  </si>
  <si>
    <t>Nema17 Coupling</t>
  </si>
  <si>
    <t>INV2324/168218</t>
  </si>
  <si>
    <t>INV2324/153983</t>
  </si>
  <si>
    <t>DZR/23/7755</t>
  </si>
  <si>
    <t>robukits.com</t>
  </si>
  <si>
    <t>SE/23-24/520</t>
  </si>
  <si>
    <t>Suyog Enterprises</t>
  </si>
  <si>
    <t>M5 Tap Set</t>
  </si>
  <si>
    <t>Central Fasteners</t>
  </si>
  <si>
    <t>Cash/5236/23-24</t>
  </si>
  <si>
    <t>Date :</t>
  </si>
  <si>
    <t>Expenditure Statement for- Flipkart Grid Bot</t>
  </si>
  <si>
    <t>Head School of CSE</t>
  </si>
  <si>
    <t>Dr. B.M Patil</t>
  </si>
  <si>
    <t>Account Number: 919010070862087 -Axis Bank Salary Account</t>
  </si>
  <si>
    <t>Account Holder Name: Kishanprasad Gunale</t>
  </si>
  <si>
    <t>Name of faculty/Department- Computer Science Engineering</t>
  </si>
  <si>
    <t>PNQ3-392535</t>
  </si>
  <si>
    <t>DEX8-1281</t>
  </si>
  <si>
    <t>DEX8-1282</t>
  </si>
  <si>
    <t>Team Lead</t>
  </si>
  <si>
    <t>AMD2-453938</t>
  </si>
  <si>
    <t>Prathamesh Chavan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</si>
</sst>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28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7" fillId="0" borderId="0" xfId="0" applyFont="1"/>
    <xf numFmtId="2" fontId="7" fillId="0" borderId="0" xfId="0" applyNumberFormat="1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justify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2" fontId="4" fillId="0" borderId="8" xfId="0" applyNumberFormat="1" applyFont="1" applyBorder="1"/>
    <xf numFmtId="0" fontId="4" fillId="0" borderId="8" xfId="0" applyFont="1" applyBorder="1"/>
    <xf numFmtId="0" fontId="5" fillId="0" borderId="9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9" xfId="0" applyNumberFormat="1" applyFont="1" applyBorder="1"/>
    <xf numFmtId="0" fontId="5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4" fillId="0" borderId="8" xfId="0" applyNumberFormat="1" applyFont="1" applyBorder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/>
    <xf numFmtId="0" fontId="0" fillId="0" borderId="11" xfId="0" applyBorder="1"/>
    <xf numFmtId="0" fontId="1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13" xfId="0" applyFont="1" applyBorder="1"/>
    <xf numFmtId="0" fontId="14" fillId="0" borderId="0" xfId="0" applyFont="1"/>
    <xf numFmtId="0" fontId="15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0" xfId="0" applyNumberFormat="1" applyFont="1" applyAlignment="1">
      <alignment horizontal="left" vertical="center"/>
    </xf>
    <xf numFmtId="2" fontId="4" fillId="0" borderId="20" xfId="0" applyNumberFormat="1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22"/>
  <sheetViews>
    <sheetView workbookViewId="0">
      <selection activeCell="G22" sqref="G22"/>
    </sheetView>
  </sheetViews>
  <sheetFormatPr defaultRowHeight="14.4" x14ac:dyDescent="0.3"/>
  <sheetData>
    <row r="4" spans="4:15" x14ac:dyDescent="0.3">
      <c r="D4" s="45">
        <v>7085</v>
      </c>
      <c r="E4" s="46" t="s">
        <v>27</v>
      </c>
      <c r="K4">
        <v>30000</v>
      </c>
      <c r="N4">
        <v>20000</v>
      </c>
    </row>
    <row r="5" spans="4:15" x14ac:dyDescent="0.3">
      <c r="D5" s="47">
        <v>1050</v>
      </c>
      <c r="E5" t="s">
        <v>28</v>
      </c>
      <c r="K5">
        <v>13933.43</v>
      </c>
      <c r="L5">
        <f>K4-K5</f>
        <v>16066.57</v>
      </c>
      <c r="N5">
        <v>6939</v>
      </c>
      <c r="O5">
        <f>N4-N5</f>
        <v>13061</v>
      </c>
    </row>
    <row r="6" spans="4:15" x14ac:dyDescent="0.3">
      <c r="D6" s="47">
        <v>3362.84</v>
      </c>
      <c r="E6" t="s">
        <v>28</v>
      </c>
    </row>
    <row r="7" spans="4:15" x14ac:dyDescent="0.3">
      <c r="D7" s="47">
        <v>1572</v>
      </c>
      <c r="E7" t="s">
        <v>28</v>
      </c>
    </row>
    <row r="8" spans="4:15" x14ac:dyDescent="0.3">
      <c r="D8" s="47">
        <v>863.59</v>
      </c>
      <c r="E8" t="s">
        <v>28</v>
      </c>
    </row>
    <row r="9" spans="4:15" x14ac:dyDescent="0.3">
      <c r="D9" s="47">
        <v>6939</v>
      </c>
      <c r="E9" t="s">
        <v>29</v>
      </c>
    </row>
    <row r="10" spans="4:15" x14ac:dyDescent="0.3">
      <c r="D10">
        <f>SUM(D4:D9)</f>
        <v>20872.43</v>
      </c>
      <c r="F10">
        <f>SUM(D10:E10)</f>
        <v>20872.43</v>
      </c>
    </row>
    <row r="17" spans="3:7" x14ac:dyDescent="0.3">
      <c r="D17" s="45">
        <v>7085</v>
      </c>
      <c r="E17" t="s">
        <v>30</v>
      </c>
    </row>
    <row r="18" spans="3:7" x14ac:dyDescent="0.3">
      <c r="D18">
        <v>29213</v>
      </c>
      <c r="E18" t="s">
        <v>31</v>
      </c>
    </row>
    <row r="19" spans="3:7" x14ac:dyDescent="0.3">
      <c r="D19">
        <v>0</v>
      </c>
      <c r="F19">
        <v>2546</v>
      </c>
    </row>
    <row r="20" spans="3:7" x14ac:dyDescent="0.3">
      <c r="D20">
        <v>0</v>
      </c>
    </row>
    <row r="21" spans="3:7" x14ac:dyDescent="0.3">
      <c r="D21">
        <v>0</v>
      </c>
    </row>
    <row r="22" spans="3:7" x14ac:dyDescent="0.3">
      <c r="C22">
        <v>50000</v>
      </c>
      <c r="D22">
        <f>SUM(D17:D21)</f>
        <v>36298</v>
      </c>
      <c r="G22">
        <f>C22-D22</f>
        <v>13702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6"/>
  <sheetViews>
    <sheetView view="pageLayout" topLeftCell="B1" zoomScale="94" zoomScaleNormal="100" zoomScaleSheetLayoutView="100" zoomScalePageLayoutView="94" workbookViewId="0">
      <selection activeCell="G17" sqref="G17"/>
    </sheetView>
  </sheetViews>
  <sheetFormatPr defaultColWidth="9.109375" defaultRowHeight="14.4" x14ac:dyDescent="0.3"/>
  <cols>
    <col min="1" max="1" width="9.109375" style="1"/>
    <col min="2" max="2" width="8.33203125" style="1" customWidth="1"/>
    <col min="3" max="3" width="25.33203125" style="1" customWidth="1"/>
    <col min="4" max="4" width="14.6640625" style="1" bestFit="1" customWidth="1"/>
    <col min="5" max="5" width="10" style="1" customWidth="1"/>
    <col min="6" max="6" width="31.44140625" style="1" customWidth="1"/>
    <col min="7" max="7" width="14.44140625" style="1" customWidth="1"/>
    <col min="8" max="8" width="30.109375" style="1" bestFit="1" customWidth="1"/>
    <col min="9" max="9" width="13.44140625" style="35" customWidth="1"/>
    <col min="10" max="10" width="21.44140625" style="1" customWidth="1"/>
    <col min="11" max="16384" width="9.109375" style="1"/>
  </cols>
  <sheetData>
    <row r="2" spans="2:10" ht="28.8" x14ac:dyDescent="0.55000000000000004">
      <c r="B2" s="57" t="s">
        <v>9</v>
      </c>
      <c r="C2" s="57"/>
      <c r="D2" s="57"/>
      <c r="E2" s="57"/>
      <c r="F2" s="57"/>
      <c r="G2" s="57"/>
      <c r="H2" s="57"/>
      <c r="I2" s="57"/>
      <c r="J2" s="57"/>
    </row>
    <row r="3" spans="2:10" ht="18" x14ac:dyDescent="0.35">
      <c r="B3" s="58" t="s">
        <v>32</v>
      </c>
      <c r="C3" s="58"/>
      <c r="D3" s="58"/>
      <c r="E3" s="58"/>
      <c r="F3" s="58"/>
      <c r="G3" s="58"/>
      <c r="H3" s="58"/>
      <c r="I3" s="58"/>
      <c r="J3" s="58"/>
    </row>
    <row r="4" spans="2:10" ht="15.6" x14ac:dyDescent="0.3">
      <c r="B4" s="2"/>
      <c r="C4" s="3" t="s">
        <v>33</v>
      </c>
      <c r="G4" s="2"/>
      <c r="H4" s="2"/>
      <c r="I4" s="34"/>
      <c r="J4" s="2"/>
    </row>
    <row r="5" spans="2:10" ht="15.6" x14ac:dyDescent="0.3">
      <c r="C5" s="59"/>
      <c r="D5" s="60"/>
      <c r="E5" s="60"/>
      <c r="F5" s="2"/>
      <c r="H5" s="2" t="s">
        <v>11</v>
      </c>
      <c r="I5" s="35" t="s">
        <v>19</v>
      </c>
    </row>
    <row r="6" spans="2:10" ht="15" thickBot="1" x14ac:dyDescent="0.35"/>
    <row r="7" spans="2:10" ht="15.6" x14ac:dyDescent="0.3">
      <c r="B7" s="61" t="s">
        <v>0</v>
      </c>
      <c r="C7" s="62"/>
      <c r="D7" s="63"/>
      <c r="E7" s="64" t="s">
        <v>1</v>
      </c>
      <c r="F7" s="62"/>
      <c r="G7" s="62"/>
      <c r="H7" s="62"/>
      <c r="I7" s="62"/>
      <c r="J7" s="63"/>
    </row>
    <row r="8" spans="2:10" ht="34.799999999999997" x14ac:dyDescent="0.3">
      <c r="B8" s="23" t="s">
        <v>2</v>
      </c>
      <c r="C8" s="4" t="s">
        <v>3</v>
      </c>
      <c r="D8" s="31" t="s">
        <v>4</v>
      </c>
      <c r="E8" s="30" t="s">
        <v>2</v>
      </c>
      <c r="F8" s="4" t="s">
        <v>3</v>
      </c>
      <c r="G8" s="4" t="s">
        <v>4</v>
      </c>
      <c r="H8" s="4" t="s">
        <v>5</v>
      </c>
      <c r="I8" s="36" t="s">
        <v>14</v>
      </c>
      <c r="J8" s="24" t="s">
        <v>12</v>
      </c>
    </row>
    <row r="9" spans="2:10" ht="24.9" customHeight="1" x14ac:dyDescent="0.3">
      <c r="B9" s="23">
        <v>1</v>
      </c>
      <c r="C9" s="4" t="s">
        <v>18</v>
      </c>
      <c r="D9" s="31"/>
      <c r="E9" s="33">
        <v>1</v>
      </c>
      <c r="F9" s="20"/>
      <c r="G9" s="21"/>
      <c r="H9" s="42"/>
      <c r="I9" s="37"/>
      <c r="J9" s="26" t="s">
        <v>23</v>
      </c>
    </row>
    <row r="10" spans="2:10" ht="31.5" customHeight="1" x14ac:dyDescent="0.3">
      <c r="B10" s="25"/>
      <c r="C10" s="14"/>
      <c r="D10" s="26"/>
      <c r="E10" s="33">
        <v>2</v>
      </c>
      <c r="F10" s="15"/>
      <c r="G10" s="21"/>
      <c r="H10" s="42"/>
      <c r="I10" s="37"/>
      <c r="J10" s="26" t="s">
        <v>23</v>
      </c>
    </row>
    <row r="11" spans="2:10" ht="24.9" customHeight="1" x14ac:dyDescent="0.3">
      <c r="B11" s="25"/>
      <c r="C11" s="14"/>
      <c r="D11" s="26"/>
      <c r="E11" s="33">
        <v>3</v>
      </c>
      <c r="F11" s="15"/>
      <c r="G11" s="21"/>
      <c r="H11" s="42"/>
      <c r="I11" s="37"/>
      <c r="J11" s="26" t="s">
        <v>23</v>
      </c>
    </row>
    <row r="12" spans="2:10" ht="29.25" customHeight="1" x14ac:dyDescent="0.3">
      <c r="B12" s="25"/>
      <c r="C12" s="14"/>
      <c r="D12" s="26"/>
      <c r="E12" s="33">
        <v>4</v>
      </c>
      <c r="F12" s="15"/>
      <c r="G12" s="21"/>
      <c r="H12" s="42"/>
      <c r="I12" s="37"/>
      <c r="J12" s="26" t="s">
        <v>23</v>
      </c>
    </row>
    <row r="13" spans="2:10" ht="30.75" customHeight="1" x14ac:dyDescent="0.3">
      <c r="B13" s="25"/>
      <c r="C13" s="14"/>
      <c r="D13" s="26"/>
      <c r="E13" s="33">
        <v>5</v>
      </c>
      <c r="F13" s="15"/>
      <c r="G13" s="21"/>
      <c r="H13" s="42"/>
      <c r="I13" s="37"/>
      <c r="J13" s="26" t="s">
        <v>23</v>
      </c>
    </row>
    <row r="14" spans="2:10" ht="31.5" customHeight="1" x14ac:dyDescent="0.3">
      <c r="B14" s="25"/>
      <c r="C14" s="14"/>
      <c r="D14" s="26"/>
      <c r="E14" s="33">
        <v>6</v>
      </c>
      <c r="F14" s="15"/>
      <c r="G14" s="21"/>
      <c r="H14" s="43"/>
      <c r="I14" s="37"/>
      <c r="J14" s="26" t="s">
        <v>23</v>
      </c>
    </row>
    <row r="15" spans="2:10" ht="24.9" customHeight="1" x14ac:dyDescent="0.3">
      <c r="B15" s="25"/>
      <c r="C15" s="14"/>
      <c r="D15" s="26"/>
      <c r="E15" s="33">
        <v>7</v>
      </c>
      <c r="F15" s="15"/>
      <c r="G15" s="16"/>
      <c r="H15" s="14"/>
      <c r="I15" s="37"/>
      <c r="J15" s="26"/>
    </row>
    <row r="16" spans="2:10" ht="24.9" customHeight="1" x14ac:dyDescent="0.3">
      <c r="B16" s="25"/>
      <c r="C16" s="14"/>
      <c r="D16" s="26"/>
      <c r="E16" s="33">
        <v>8</v>
      </c>
      <c r="F16" s="15"/>
      <c r="G16" s="16"/>
      <c r="H16" s="14"/>
      <c r="I16" s="37"/>
      <c r="J16" s="26"/>
    </row>
    <row r="17" spans="2:10" ht="24.9" customHeight="1" x14ac:dyDescent="0.3">
      <c r="B17" s="25"/>
      <c r="C17" s="14"/>
      <c r="D17" s="26"/>
      <c r="E17" s="33">
        <v>9</v>
      </c>
      <c r="F17" s="15"/>
      <c r="G17" s="16"/>
      <c r="H17" s="14"/>
      <c r="I17" s="37"/>
      <c r="J17" s="26"/>
    </row>
    <row r="18" spans="2:10" ht="24.9" customHeight="1" x14ac:dyDescent="0.3">
      <c r="B18" s="25"/>
      <c r="C18" s="14"/>
      <c r="D18" s="26"/>
      <c r="E18" s="33">
        <v>10</v>
      </c>
      <c r="F18" s="15"/>
      <c r="G18" s="16"/>
      <c r="H18" s="14"/>
      <c r="I18" s="37"/>
      <c r="J18" s="26"/>
    </row>
    <row r="19" spans="2:10" ht="24.9" customHeight="1" x14ac:dyDescent="0.3">
      <c r="B19" s="25"/>
      <c r="C19" s="14"/>
      <c r="D19" s="26"/>
      <c r="E19" s="33">
        <v>11</v>
      </c>
      <c r="F19" s="15"/>
      <c r="G19" s="16"/>
      <c r="H19" s="14"/>
      <c r="I19" s="37"/>
      <c r="J19" s="26"/>
    </row>
    <row r="20" spans="2:10" ht="17.399999999999999" x14ac:dyDescent="0.3">
      <c r="B20" s="25"/>
      <c r="C20" s="14"/>
      <c r="D20" s="26"/>
      <c r="E20" s="33">
        <v>12</v>
      </c>
      <c r="F20" s="14"/>
      <c r="G20" s="14"/>
      <c r="H20" s="14"/>
      <c r="I20" s="37"/>
      <c r="J20" s="26"/>
    </row>
    <row r="21" spans="2:10" ht="18" thickBot="1" x14ac:dyDescent="0.4">
      <c r="B21" s="54" t="s">
        <v>6</v>
      </c>
      <c r="C21" s="55"/>
      <c r="D21" s="32">
        <f>SUM(D9:D20)</f>
        <v>0</v>
      </c>
      <c r="E21" s="56" t="s">
        <v>6</v>
      </c>
      <c r="F21" s="55"/>
      <c r="G21" s="27" t="s">
        <v>34</v>
      </c>
      <c r="H21" s="28"/>
      <c r="I21" s="38"/>
      <c r="J21" s="29"/>
    </row>
    <row r="22" spans="2:10" ht="17.399999999999999" x14ac:dyDescent="0.35">
      <c r="B22" s="5"/>
      <c r="C22" s="5"/>
      <c r="D22" s="6"/>
      <c r="E22" s="5"/>
      <c r="F22" s="5"/>
      <c r="G22" s="6"/>
      <c r="H22" s="7"/>
      <c r="I22" s="39"/>
      <c r="J22" s="8"/>
    </row>
    <row r="24" spans="2:10" ht="15.6" x14ac:dyDescent="0.3">
      <c r="F24" s="17" t="s">
        <v>7</v>
      </c>
      <c r="G24" s="18">
        <v>40000</v>
      </c>
    </row>
    <row r="25" spans="2:10" ht="15.6" x14ac:dyDescent="0.3">
      <c r="F25" s="17" t="s">
        <v>8</v>
      </c>
      <c r="G25" s="18" t="str">
        <f>+G21</f>
        <v xml:space="preserve">                                                                                                                                              </v>
      </c>
    </row>
    <row r="26" spans="2:10" ht="31.2" x14ac:dyDescent="0.3">
      <c r="F26" s="19" t="s">
        <v>17</v>
      </c>
      <c r="G26" s="18" t="e">
        <f>+G24-G25</f>
        <v>#VALUE!</v>
      </c>
      <c r="J26" s="22"/>
    </row>
    <row r="27" spans="2:10" ht="15.6" x14ac:dyDescent="0.3">
      <c r="F27" s="19"/>
      <c r="G27" s="18"/>
      <c r="J27" s="22"/>
    </row>
    <row r="28" spans="2:10" x14ac:dyDescent="0.3">
      <c r="F28" s="10"/>
      <c r="G28" s="11"/>
    </row>
    <row r="29" spans="2:10" x14ac:dyDescent="0.3">
      <c r="C29" s="10" t="s">
        <v>24</v>
      </c>
      <c r="E29" s="10" t="s">
        <v>25</v>
      </c>
    </row>
    <row r="30" spans="2:10" ht="15.6" x14ac:dyDescent="0.3">
      <c r="E30" s="44" t="s">
        <v>26</v>
      </c>
    </row>
    <row r="31" spans="2:10" ht="18" x14ac:dyDescent="0.35">
      <c r="B31" s="12"/>
      <c r="C31" s="9" t="s">
        <v>13</v>
      </c>
      <c r="D31" s="12"/>
      <c r="E31" s="9" t="s">
        <v>15</v>
      </c>
      <c r="F31" s="10"/>
      <c r="G31" s="9" t="s">
        <v>16</v>
      </c>
      <c r="H31" s="9"/>
    </row>
    <row r="32" spans="2:10" ht="18" x14ac:dyDescent="0.35">
      <c r="B32" s="9" t="s">
        <v>10</v>
      </c>
      <c r="C32" s="9"/>
      <c r="D32" s="9"/>
      <c r="E32" s="9"/>
      <c r="F32" s="10"/>
      <c r="H32" s="13"/>
      <c r="I32" s="40"/>
    </row>
    <row r="33" spans="2:9" ht="18" x14ac:dyDescent="0.35">
      <c r="B33" s="9"/>
      <c r="C33" s="9"/>
      <c r="D33" s="9"/>
      <c r="E33" s="9"/>
      <c r="F33" s="9"/>
      <c r="H33" s="13"/>
      <c r="I33" s="40"/>
    </row>
    <row r="34" spans="2:9" ht="18" x14ac:dyDescent="0.35">
      <c r="B34" s="9"/>
      <c r="C34" s="9"/>
      <c r="D34" s="9"/>
      <c r="E34" s="9"/>
      <c r="F34" s="9"/>
      <c r="H34" s="12"/>
      <c r="I34" s="41"/>
    </row>
    <row r="35" spans="2:9" ht="18" x14ac:dyDescent="0.35">
      <c r="B35" s="9"/>
      <c r="C35" s="9"/>
      <c r="D35" s="9"/>
      <c r="E35" s="9"/>
      <c r="F35" s="9"/>
      <c r="H35" s="12"/>
    </row>
    <row r="36" spans="2:9" ht="15" customHeight="1" x14ac:dyDescent="0.35">
      <c r="B36" s="9"/>
      <c r="C36" s="9"/>
      <c r="D36" s="9"/>
      <c r="E36" s="9"/>
      <c r="F36" s="9"/>
    </row>
  </sheetData>
  <mergeCells count="7">
    <mergeCell ref="B21:C21"/>
    <mergeCell ref="E21:F21"/>
    <mergeCell ref="B2:J2"/>
    <mergeCell ref="B3:J3"/>
    <mergeCell ref="C5:E5"/>
    <mergeCell ref="B7:D7"/>
    <mergeCell ref="E7:J7"/>
  </mergeCells>
  <pageMargins left="0.95" right="0.2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6"/>
  <sheetViews>
    <sheetView view="pageBreakPreview" topLeftCell="A17" zoomScale="98" zoomScaleNormal="100" zoomScaleSheetLayoutView="98" workbookViewId="0">
      <selection activeCell="B2" sqref="B2:J31"/>
    </sheetView>
  </sheetViews>
  <sheetFormatPr defaultColWidth="9.109375" defaultRowHeight="14.4" x14ac:dyDescent="0.3"/>
  <cols>
    <col min="1" max="1" width="9.109375" style="1"/>
    <col min="2" max="2" width="8.33203125" style="1" customWidth="1"/>
    <col min="3" max="3" width="25.33203125" style="1" customWidth="1"/>
    <col min="4" max="4" width="14.6640625" style="1" bestFit="1" customWidth="1"/>
    <col min="5" max="5" width="10" style="1" customWidth="1"/>
    <col min="6" max="6" width="31.44140625" style="1" customWidth="1"/>
    <col min="7" max="7" width="14.44140625" style="1" customWidth="1"/>
    <col min="8" max="8" width="30.109375" style="1" bestFit="1" customWidth="1"/>
    <col min="9" max="9" width="13.44140625" style="35" customWidth="1"/>
    <col min="10" max="10" width="21.44140625" style="1" customWidth="1"/>
    <col min="11" max="16384" width="9.109375" style="1"/>
  </cols>
  <sheetData>
    <row r="2" spans="2:10" ht="28.8" x14ac:dyDescent="0.55000000000000004">
      <c r="B2" s="57" t="s">
        <v>9</v>
      </c>
      <c r="C2" s="57"/>
      <c r="D2" s="57"/>
      <c r="E2" s="57"/>
      <c r="F2" s="57"/>
      <c r="G2" s="57"/>
      <c r="H2" s="57"/>
      <c r="I2" s="57"/>
      <c r="J2" s="57"/>
    </row>
    <row r="3" spans="2:10" ht="18" x14ac:dyDescent="0.35">
      <c r="B3" s="58" t="s">
        <v>21</v>
      </c>
      <c r="C3" s="58"/>
      <c r="D3" s="58"/>
      <c r="E3" s="58"/>
      <c r="F3" s="58"/>
      <c r="G3" s="58"/>
      <c r="H3" s="58"/>
      <c r="I3" s="58"/>
      <c r="J3" s="58"/>
    </row>
    <row r="4" spans="2:10" ht="15.6" x14ac:dyDescent="0.3">
      <c r="B4" s="2"/>
      <c r="C4" s="3" t="s">
        <v>20</v>
      </c>
      <c r="G4" s="2"/>
      <c r="H4" s="2"/>
      <c r="I4" s="34"/>
      <c r="J4" s="2"/>
    </row>
    <row r="5" spans="2:10" ht="15.6" x14ac:dyDescent="0.3">
      <c r="C5" s="59"/>
      <c r="D5" s="60"/>
      <c r="E5" s="60"/>
      <c r="F5" s="2"/>
      <c r="H5" s="2" t="s">
        <v>11</v>
      </c>
      <c r="I5" s="35" t="s">
        <v>19</v>
      </c>
    </row>
    <row r="6" spans="2:10" ht="15" thickBot="1" x14ac:dyDescent="0.35"/>
    <row r="7" spans="2:10" ht="15.6" x14ac:dyDescent="0.3">
      <c r="B7" s="61" t="s">
        <v>0</v>
      </c>
      <c r="C7" s="62"/>
      <c r="D7" s="63"/>
      <c r="E7" s="64" t="s">
        <v>1</v>
      </c>
      <c r="F7" s="62"/>
      <c r="G7" s="62"/>
      <c r="H7" s="62"/>
      <c r="I7" s="62"/>
      <c r="J7" s="63"/>
    </row>
    <row r="8" spans="2:10" ht="34.799999999999997" x14ac:dyDescent="0.3">
      <c r="B8" s="23" t="s">
        <v>2</v>
      </c>
      <c r="C8" s="4" t="s">
        <v>3</v>
      </c>
      <c r="D8" s="31" t="s">
        <v>4</v>
      </c>
      <c r="E8" s="30" t="s">
        <v>2</v>
      </c>
      <c r="F8" s="4" t="s">
        <v>3</v>
      </c>
      <c r="G8" s="4" t="s">
        <v>4</v>
      </c>
      <c r="H8" s="4" t="s">
        <v>5</v>
      </c>
      <c r="I8" s="36" t="s">
        <v>14</v>
      </c>
      <c r="J8" s="24" t="s">
        <v>12</v>
      </c>
    </row>
    <row r="9" spans="2:10" ht="24.9" customHeight="1" x14ac:dyDescent="0.3">
      <c r="B9" s="23">
        <v>1</v>
      </c>
      <c r="C9" s="4" t="s">
        <v>18</v>
      </c>
      <c r="D9" s="31">
        <v>40000</v>
      </c>
      <c r="E9" s="33">
        <v>1</v>
      </c>
      <c r="F9" s="20"/>
      <c r="G9" s="21"/>
      <c r="H9" s="42"/>
      <c r="I9" s="37"/>
      <c r="J9" s="26" t="s">
        <v>23</v>
      </c>
    </row>
    <row r="10" spans="2:10" ht="31.5" customHeight="1" x14ac:dyDescent="0.3">
      <c r="B10" s="25"/>
      <c r="C10" s="14"/>
      <c r="D10" s="26"/>
      <c r="E10" s="33">
        <v>2</v>
      </c>
      <c r="F10" s="15"/>
      <c r="G10" s="21"/>
      <c r="H10" s="42"/>
      <c r="I10" s="37"/>
      <c r="J10" s="26" t="s">
        <v>23</v>
      </c>
    </row>
    <row r="11" spans="2:10" ht="24.9" customHeight="1" x14ac:dyDescent="0.3">
      <c r="B11" s="25"/>
      <c r="C11" s="14"/>
      <c r="D11" s="26"/>
      <c r="E11" s="33">
        <v>3</v>
      </c>
      <c r="F11" s="15"/>
      <c r="G11" s="21"/>
      <c r="H11" s="42"/>
      <c r="I11" s="37"/>
      <c r="J11" s="26" t="s">
        <v>23</v>
      </c>
    </row>
    <row r="12" spans="2:10" ht="29.25" customHeight="1" x14ac:dyDescent="0.3">
      <c r="B12" s="25"/>
      <c r="C12" s="14"/>
      <c r="D12" s="26"/>
      <c r="E12" s="33">
        <v>4</v>
      </c>
      <c r="F12" s="15"/>
      <c r="G12" s="21"/>
      <c r="H12" s="42"/>
      <c r="I12" s="37"/>
      <c r="J12" s="26" t="s">
        <v>23</v>
      </c>
    </row>
    <row r="13" spans="2:10" ht="30.75" customHeight="1" x14ac:dyDescent="0.3">
      <c r="B13" s="25"/>
      <c r="C13" s="14"/>
      <c r="D13" s="26"/>
      <c r="E13" s="33">
        <v>5</v>
      </c>
      <c r="F13" s="15"/>
      <c r="G13" s="21"/>
      <c r="H13" s="42"/>
      <c r="I13" s="37"/>
      <c r="J13" s="26" t="s">
        <v>23</v>
      </c>
    </row>
    <row r="14" spans="2:10" ht="31.5" customHeight="1" x14ac:dyDescent="0.3">
      <c r="B14" s="25"/>
      <c r="C14" s="14"/>
      <c r="D14" s="26"/>
      <c r="E14" s="33">
        <v>6</v>
      </c>
      <c r="F14" s="15"/>
      <c r="G14" s="21"/>
      <c r="H14" s="43"/>
      <c r="I14" s="37"/>
      <c r="J14" s="26" t="s">
        <v>23</v>
      </c>
    </row>
    <row r="15" spans="2:10" ht="24.9" customHeight="1" x14ac:dyDescent="0.3">
      <c r="B15" s="25"/>
      <c r="C15" s="14"/>
      <c r="D15" s="26"/>
      <c r="E15" s="33">
        <v>7</v>
      </c>
      <c r="F15" s="15"/>
      <c r="G15" s="16"/>
      <c r="H15" s="14"/>
      <c r="I15" s="37"/>
      <c r="J15" s="26"/>
    </row>
    <row r="16" spans="2:10" ht="24.9" customHeight="1" x14ac:dyDescent="0.3">
      <c r="B16" s="25"/>
      <c r="C16" s="14"/>
      <c r="D16" s="26"/>
      <c r="E16" s="33">
        <v>8</v>
      </c>
      <c r="F16" s="15"/>
      <c r="G16" s="16"/>
      <c r="H16" s="14"/>
      <c r="I16" s="37"/>
      <c r="J16" s="26"/>
    </row>
    <row r="17" spans="2:10" ht="24.9" customHeight="1" x14ac:dyDescent="0.3">
      <c r="B17" s="25"/>
      <c r="C17" s="14"/>
      <c r="D17" s="26"/>
      <c r="E17" s="33">
        <v>9</v>
      </c>
      <c r="F17" s="15"/>
      <c r="G17" s="16"/>
      <c r="H17" s="14"/>
      <c r="I17" s="37"/>
      <c r="J17" s="26"/>
    </row>
    <row r="18" spans="2:10" ht="24.9" customHeight="1" x14ac:dyDescent="0.3">
      <c r="B18" s="25"/>
      <c r="C18" s="14"/>
      <c r="D18" s="26"/>
      <c r="E18" s="33">
        <v>10</v>
      </c>
      <c r="F18" s="15"/>
      <c r="G18" s="16"/>
      <c r="H18" s="14"/>
      <c r="I18" s="37"/>
      <c r="J18" s="26"/>
    </row>
    <row r="19" spans="2:10" ht="24.9" customHeight="1" x14ac:dyDescent="0.3">
      <c r="B19" s="25"/>
      <c r="C19" s="14"/>
      <c r="D19" s="26"/>
      <c r="E19" s="33">
        <v>11</v>
      </c>
      <c r="F19" s="15"/>
      <c r="G19" s="16"/>
      <c r="H19" s="14"/>
      <c r="I19" s="37"/>
      <c r="J19" s="26"/>
    </row>
    <row r="20" spans="2:10" ht="17.399999999999999" x14ac:dyDescent="0.3">
      <c r="B20" s="25"/>
      <c r="C20" s="14"/>
      <c r="D20" s="26"/>
      <c r="E20" s="33">
        <v>12</v>
      </c>
      <c r="F20" s="14"/>
      <c r="G20" s="14"/>
      <c r="H20" s="14"/>
      <c r="I20" s="37"/>
      <c r="J20" s="26"/>
    </row>
    <row r="21" spans="2:10" ht="18" thickBot="1" x14ac:dyDescent="0.4">
      <c r="B21" s="54" t="s">
        <v>6</v>
      </c>
      <c r="C21" s="55"/>
      <c r="D21" s="32">
        <f>SUM(D9:D20)</f>
        <v>40000</v>
      </c>
      <c r="E21" s="56" t="s">
        <v>6</v>
      </c>
      <c r="F21" s="55"/>
      <c r="G21" s="27">
        <f>SUM(G9:G20)</f>
        <v>0</v>
      </c>
      <c r="H21" s="28"/>
      <c r="I21" s="38"/>
      <c r="J21" s="29"/>
    </row>
    <row r="22" spans="2:10" ht="17.399999999999999" x14ac:dyDescent="0.35">
      <c r="B22" s="5"/>
      <c r="C22" s="5"/>
      <c r="D22" s="6"/>
      <c r="E22" s="5"/>
      <c r="F22" s="5"/>
      <c r="G22" s="6"/>
      <c r="H22" s="7"/>
      <c r="I22" s="39"/>
      <c r="J22" s="8"/>
    </row>
    <row r="24" spans="2:10" ht="15.6" x14ac:dyDescent="0.3">
      <c r="F24" s="17" t="s">
        <v>7</v>
      </c>
      <c r="G24" s="18">
        <v>40000</v>
      </c>
    </row>
    <row r="25" spans="2:10" ht="15.6" x14ac:dyDescent="0.3">
      <c r="F25" s="17" t="s">
        <v>8</v>
      </c>
      <c r="G25" s="18">
        <f>+G21</f>
        <v>0</v>
      </c>
    </row>
    <row r="26" spans="2:10" ht="31.2" x14ac:dyDescent="0.3">
      <c r="F26" s="19" t="s">
        <v>17</v>
      </c>
      <c r="G26" s="18">
        <f>+G24-G25</f>
        <v>40000</v>
      </c>
      <c r="J26" s="22"/>
    </row>
    <row r="27" spans="2:10" ht="15.6" x14ac:dyDescent="0.3">
      <c r="F27" s="19"/>
      <c r="G27" s="18"/>
      <c r="J27" s="22"/>
    </row>
    <row r="28" spans="2:10" x14ac:dyDescent="0.3">
      <c r="F28" s="10"/>
      <c r="G28" s="11"/>
    </row>
    <row r="29" spans="2:10" x14ac:dyDescent="0.3">
      <c r="C29" s="10" t="s">
        <v>24</v>
      </c>
      <c r="E29" s="10" t="s">
        <v>25</v>
      </c>
    </row>
    <row r="30" spans="2:10" ht="15.6" x14ac:dyDescent="0.3">
      <c r="E30" s="44" t="s">
        <v>26</v>
      </c>
    </row>
    <row r="31" spans="2:10" ht="18" x14ac:dyDescent="0.35">
      <c r="B31" s="12"/>
      <c r="C31" s="9" t="s">
        <v>13</v>
      </c>
      <c r="D31" s="12"/>
      <c r="E31" s="9" t="s">
        <v>15</v>
      </c>
      <c r="F31" s="10"/>
      <c r="G31" s="9" t="s">
        <v>16</v>
      </c>
      <c r="H31" s="9"/>
    </row>
    <row r="32" spans="2:10" ht="18" x14ac:dyDescent="0.35">
      <c r="B32" s="9" t="s">
        <v>10</v>
      </c>
      <c r="C32" s="9"/>
      <c r="D32" s="9"/>
      <c r="E32" s="9"/>
      <c r="F32" s="10"/>
      <c r="H32" s="13"/>
      <c r="I32" s="40"/>
    </row>
    <row r="33" spans="2:9" ht="18" x14ac:dyDescent="0.35">
      <c r="B33" s="9"/>
      <c r="C33" s="9"/>
      <c r="D33" s="9"/>
      <c r="E33" s="9"/>
      <c r="F33" s="9"/>
      <c r="H33" s="13"/>
      <c r="I33" s="40"/>
    </row>
    <row r="34" spans="2:9" ht="18" x14ac:dyDescent="0.35">
      <c r="B34" s="9"/>
      <c r="C34" s="9"/>
      <c r="D34" s="9"/>
      <c r="E34" s="9"/>
      <c r="F34" s="9"/>
      <c r="H34" s="12"/>
      <c r="I34" s="41"/>
    </row>
    <row r="35" spans="2:9" ht="18" x14ac:dyDescent="0.35">
      <c r="B35" s="9"/>
      <c r="C35" s="9"/>
      <c r="D35" s="9"/>
      <c r="E35" s="9"/>
      <c r="F35" s="9"/>
      <c r="H35" s="12"/>
    </row>
    <row r="36" spans="2:9" ht="15" customHeight="1" x14ac:dyDescent="0.35">
      <c r="B36" s="9"/>
      <c r="C36" s="9"/>
      <c r="D36" s="9"/>
      <c r="E36" s="9"/>
      <c r="F36" s="9"/>
    </row>
  </sheetData>
  <mergeCells count="7">
    <mergeCell ref="B21:C21"/>
    <mergeCell ref="E21:F21"/>
    <mergeCell ref="B2:J2"/>
    <mergeCell ref="B3:J3"/>
    <mergeCell ref="C5:E5"/>
    <mergeCell ref="B7:D7"/>
    <mergeCell ref="E7:J7"/>
  </mergeCells>
  <pageMargins left="0.95" right="0.2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E4AA-41B0-453F-8E11-26181C0C7C94}">
  <sheetPr>
    <pageSetUpPr fitToPage="1"/>
  </sheetPr>
  <dimension ref="A1:I73"/>
  <sheetViews>
    <sheetView tabSelected="1" topLeftCell="B47" zoomScale="90" zoomScaleNormal="90" workbookViewId="0">
      <selection activeCell="H56" sqref="H56"/>
    </sheetView>
  </sheetViews>
  <sheetFormatPr defaultRowHeight="14.4" x14ac:dyDescent="0.3"/>
  <cols>
    <col min="1" max="1" width="6.77734375" customWidth="1"/>
    <col min="2" max="2" width="11.21875" customWidth="1"/>
    <col min="3" max="3" width="8.6640625" customWidth="1"/>
    <col min="4" max="4" width="8.21875" customWidth="1"/>
    <col min="5" max="5" width="31.21875" customWidth="1"/>
    <col min="6" max="6" width="12.6640625" customWidth="1"/>
    <col min="7" max="7" width="18.33203125" customWidth="1"/>
    <col min="8" max="8" width="19" customWidth="1"/>
    <col min="9" max="9" width="13" customWidth="1"/>
  </cols>
  <sheetData>
    <row r="1" spans="1:9" ht="36.6" x14ac:dyDescent="0.7">
      <c r="A1" s="68" t="s">
        <v>9</v>
      </c>
      <c r="B1" s="68"/>
      <c r="C1" s="68"/>
      <c r="D1" s="68"/>
      <c r="E1" s="68"/>
      <c r="F1" s="68"/>
      <c r="G1" s="68"/>
      <c r="H1" s="68"/>
      <c r="I1" s="68"/>
    </row>
    <row r="2" spans="1:9" ht="18" x14ac:dyDescent="0.35">
      <c r="A2" s="58" t="s">
        <v>82</v>
      </c>
      <c r="B2" s="58"/>
      <c r="C2" s="58"/>
      <c r="D2" s="58"/>
      <c r="E2" s="58"/>
      <c r="F2" s="58"/>
      <c r="G2" s="58"/>
      <c r="H2" s="58"/>
      <c r="I2" s="58"/>
    </row>
    <row r="3" spans="1:9" ht="15.6" x14ac:dyDescent="0.3">
      <c r="C3" s="1"/>
      <c r="D3" s="1"/>
      <c r="E3" s="1"/>
      <c r="F3" s="2"/>
      <c r="G3" s="2"/>
      <c r="H3" s="34"/>
      <c r="I3" s="2"/>
    </row>
    <row r="4" spans="1:9" ht="15.6" x14ac:dyDescent="0.3">
      <c r="A4" s="3" t="s">
        <v>87</v>
      </c>
      <c r="B4" s="3"/>
      <c r="C4" s="1"/>
      <c r="D4" s="1"/>
      <c r="H4" s="50" t="s">
        <v>81</v>
      </c>
      <c r="I4" s="35" t="s">
        <v>19</v>
      </c>
    </row>
    <row r="5" spans="1:9" ht="15" thickBot="1" x14ac:dyDescent="0.35">
      <c r="B5" s="1"/>
      <c r="C5" s="1"/>
      <c r="D5" s="1"/>
      <c r="G5" s="1"/>
    </row>
    <row r="6" spans="1:9" ht="15.6" x14ac:dyDescent="0.3">
      <c r="A6" s="69" t="s">
        <v>0</v>
      </c>
      <c r="B6" s="70"/>
      <c r="C6" s="71"/>
      <c r="D6" s="72" t="s">
        <v>1</v>
      </c>
      <c r="E6" s="70"/>
      <c r="F6" s="70"/>
      <c r="G6" s="70"/>
      <c r="H6" s="70"/>
      <c r="I6" s="71"/>
    </row>
    <row r="7" spans="1:9" ht="34.799999999999997" x14ac:dyDescent="0.3">
      <c r="A7" s="23" t="s">
        <v>2</v>
      </c>
      <c r="B7" s="4" t="s">
        <v>3</v>
      </c>
      <c r="C7" s="31" t="s">
        <v>4</v>
      </c>
      <c r="D7" s="30" t="s">
        <v>2</v>
      </c>
      <c r="E7" s="4" t="s">
        <v>3</v>
      </c>
      <c r="F7" s="4" t="s">
        <v>4</v>
      </c>
      <c r="G7" s="4" t="s">
        <v>5</v>
      </c>
      <c r="H7" s="36" t="s">
        <v>14</v>
      </c>
      <c r="I7" s="24" t="s">
        <v>12</v>
      </c>
    </row>
    <row r="8" spans="1:9" ht="17.399999999999999" x14ac:dyDescent="0.3">
      <c r="A8" s="23">
        <v>1</v>
      </c>
      <c r="B8" s="4" t="s">
        <v>18</v>
      </c>
      <c r="C8" s="31">
        <v>62000</v>
      </c>
      <c r="D8" s="33">
        <v>1</v>
      </c>
      <c r="E8" s="20" t="s">
        <v>35</v>
      </c>
      <c r="F8" s="21">
        <v>1012</v>
      </c>
      <c r="G8" s="42" t="s">
        <v>77</v>
      </c>
      <c r="H8" s="37" t="s">
        <v>76</v>
      </c>
      <c r="I8" s="26" t="s">
        <v>23</v>
      </c>
    </row>
    <row r="9" spans="1:9" ht="17.399999999999999" x14ac:dyDescent="0.3">
      <c r="A9" s="25"/>
      <c r="B9" s="14"/>
      <c r="C9" s="26"/>
      <c r="D9" s="33">
        <v>2</v>
      </c>
      <c r="E9" s="15" t="s">
        <v>36</v>
      </c>
      <c r="F9" s="21">
        <v>1245</v>
      </c>
      <c r="G9" s="42" t="s">
        <v>75</v>
      </c>
      <c r="H9" s="37" t="s">
        <v>74</v>
      </c>
      <c r="I9" s="26" t="s">
        <v>23</v>
      </c>
    </row>
    <row r="10" spans="1:9" ht="18" customHeight="1" x14ac:dyDescent="0.3">
      <c r="A10" s="25"/>
      <c r="B10" s="14"/>
      <c r="C10" s="26"/>
      <c r="D10" s="33">
        <v>3</v>
      </c>
      <c r="E10" s="15" t="s">
        <v>37</v>
      </c>
      <c r="F10" s="21">
        <v>220</v>
      </c>
      <c r="G10" s="42" t="s">
        <v>39</v>
      </c>
      <c r="H10" s="37" t="s">
        <v>88</v>
      </c>
      <c r="I10" s="26" t="s">
        <v>23</v>
      </c>
    </row>
    <row r="11" spans="1:9" ht="17.399999999999999" x14ac:dyDescent="0.3">
      <c r="A11" s="25"/>
      <c r="B11" s="14"/>
      <c r="C11" s="26"/>
      <c r="D11" s="33">
        <v>4</v>
      </c>
      <c r="E11" s="15" t="s">
        <v>38</v>
      </c>
      <c r="F11" s="21">
        <v>438</v>
      </c>
      <c r="G11" s="42" t="s">
        <v>39</v>
      </c>
      <c r="H11" s="37" t="s">
        <v>92</v>
      </c>
      <c r="I11" s="26" t="s">
        <v>23</v>
      </c>
    </row>
    <row r="12" spans="1:9" ht="17.399999999999999" x14ac:dyDescent="0.3">
      <c r="A12" s="25"/>
      <c r="B12" s="14"/>
      <c r="C12" s="26"/>
      <c r="D12" s="33">
        <v>5</v>
      </c>
      <c r="E12" s="15" t="s">
        <v>55</v>
      </c>
      <c r="F12" s="21">
        <v>650</v>
      </c>
      <c r="G12" s="42" t="s">
        <v>39</v>
      </c>
      <c r="H12" s="37" t="s">
        <v>90</v>
      </c>
      <c r="I12" s="26" t="s">
        <v>23</v>
      </c>
    </row>
    <row r="13" spans="1:9" ht="17.399999999999999" x14ac:dyDescent="0.3">
      <c r="A13" s="25"/>
      <c r="B13" s="14"/>
      <c r="C13" s="26"/>
      <c r="D13" s="33">
        <v>6</v>
      </c>
      <c r="E13" s="15" t="s">
        <v>40</v>
      </c>
      <c r="F13" s="21">
        <v>6495</v>
      </c>
      <c r="G13" s="42" t="s">
        <v>39</v>
      </c>
      <c r="H13" s="37" t="s">
        <v>89</v>
      </c>
      <c r="I13" s="26" t="s">
        <v>23</v>
      </c>
    </row>
    <row r="14" spans="1:9" ht="17.399999999999999" x14ac:dyDescent="0.3">
      <c r="A14" s="25"/>
      <c r="B14" s="14"/>
      <c r="C14" s="26"/>
      <c r="D14" s="33">
        <v>7</v>
      </c>
      <c r="E14" s="15" t="s">
        <v>41</v>
      </c>
      <c r="F14" s="16">
        <v>436</v>
      </c>
      <c r="G14" s="74" t="s">
        <v>22</v>
      </c>
      <c r="H14" s="77" t="s">
        <v>52</v>
      </c>
      <c r="I14" s="80" t="s">
        <v>23</v>
      </c>
    </row>
    <row r="15" spans="1:9" ht="17.399999999999999" x14ac:dyDescent="0.3">
      <c r="A15" s="25"/>
      <c r="B15" s="14"/>
      <c r="C15" s="26"/>
      <c r="D15" s="33">
        <v>8</v>
      </c>
      <c r="E15" s="15" t="s">
        <v>42</v>
      </c>
      <c r="F15" s="16">
        <v>568</v>
      </c>
      <c r="G15" s="75"/>
      <c r="H15" s="78"/>
      <c r="I15" s="81"/>
    </row>
    <row r="16" spans="1:9" ht="17.399999999999999" x14ac:dyDescent="0.3">
      <c r="A16" s="25"/>
      <c r="B16" s="14"/>
      <c r="C16" s="26"/>
      <c r="D16" s="33">
        <v>9</v>
      </c>
      <c r="E16" s="15" t="s">
        <v>43</v>
      </c>
      <c r="F16" s="16">
        <v>395</v>
      </c>
      <c r="G16" s="75"/>
      <c r="H16" s="78"/>
      <c r="I16" s="81"/>
    </row>
    <row r="17" spans="1:9" ht="17.399999999999999" x14ac:dyDescent="0.3">
      <c r="A17" s="25"/>
      <c r="B17" s="14"/>
      <c r="C17" s="26"/>
      <c r="D17" s="33">
        <v>10</v>
      </c>
      <c r="E17" s="15" t="s">
        <v>44</v>
      </c>
      <c r="F17" s="16">
        <v>2477</v>
      </c>
      <c r="G17" s="75"/>
      <c r="H17" s="78"/>
      <c r="I17" s="81"/>
    </row>
    <row r="18" spans="1:9" ht="17.399999999999999" x14ac:dyDescent="0.3">
      <c r="A18" s="25"/>
      <c r="B18" s="14"/>
      <c r="C18" s="26"/>
      <c r="D18" s="33">
        <v>11</v>
      </c>
      <c r="E18" s="15" t="s">
        <v>45</v>
      </c>
      <c r="F18" s="16">
        <v>862</v>
      </c>
      <c r="G18" s="75"/>
      <c r="H18" s="78"/>
      <c r="I18" s="81"/>
    </row>
    <row r="19" spans="1:9" ht="17.399999999999999" x14ac:dyDescent="0.3">
      <c r="A19" s="25"/>
      <c r="B19" s="14"/>
      <c r="C19" s="26"/>
      <c r="D19" s="33">
        <v>12</v>
      </c>
      <c r="E19" s="14" t="s">
        <v>46</v>
      </c>
      <c r="F19" s="14">
        <v>311</v>
      </c>
      <c r="G19" s="75"/>
      <c r="H19" s="78"/>
      <c r="I19" s="81"/>
    </row>
    <row r="20" spans="1:9" ht="17.399999999999999" x14ac:dyDescent="0.3">
      <c r="A20" s="25"/>
      <c r="B20" s="14"/>
      <c r="C20" s="26"/>
      <c r="D20" s="33">
        <v>13</v>
      </c>
      <c r="E20" s="14" t="s">
        <v>47</v>
      </c>
      <c r="F20" s="14">
        <v>148</v>
      </c>
      <c r="G20" s="75"/>
      <c r="H20" s="78"/>
      <c r="I20" s="81"/>
    </row>
    <row r="21" spans="1:9" ht="17.399999999999999" x14ac:dyDescent="0.3">
      <c r="A21" s="25"/>
      <c r="B21" s="14"/>
      <c r="C21" s="26"/>
      <c r="D21" s="33">
        <v>14</v>
      </c>
      <c r="E21" s="14" t="s">
        <v>48</v>
      </c>
      <c r="F21" s="14">
        <v>2393</v>
      </c>
      <c r="G21" s="75"/>
      <c r="H21" s="78"/>
      <c r="I21" s="81"/>
    </row>
    <row r="22" spans="1:9" ht="17.399999999999999" x14ac:dyDescent="0.3">
      <c r="A22" s="25"/>
      <c r="B22" s="14"/>
      <c r="C22" s="26"/>
      <c r="D22" s="33">
        <v>15</v>
      </c>
      <c r="E22" s="14" t="s">
        <v>49</v>
      </c>
      <c r="F22" s="14">
        <v>75</v>
      </c>
      <c r="G22" s="75"/>
      <c r="H22" s="78"/>
      <c r="I22" s="81"/>
    </row>
    <row r="23" spans="1:9" ht="17.399999999999999" x14ac:dyDescent="0.3">
      <c r="A23" s="25"/>
      <c r="B23" s="14"/>
      <c r="C23" s="26"/>
      <c r="D23" s="33">
        <v>16</v>
      </c>
      <c r="E23" s="14" t="s">
        <v>50</v>
      </c>
      <c r="F23" s="14">
        <v>141</v>
      </c>
      <c r="G23" s="75"/>
      <c r="H23" s="78"/>
      <c r="I23" s="81"/>
    </row>
    <row r="24" spans="1:9" ht="17.399999999999999" x14ac:dyDescent="0.3">
      <c r="A24" s="25"/>
      <c r="B24" s="14"/>
      <c r="C24" s="26"/>
      <c r="D24" s="33">
        <v>17</v>
      </c>
      <c r="E24" s="14" t="s">
        <v>51</v>
      </c>
      <c r="F24" s="14">
        <v>2406</v>
      </c>
      <c r="G24" s="76"/>
      <c r="H24" s="79"/>
      <c r="I24" s="82"/>
    </row>
    <row r="25" spans="1:9" ht="17.399999999999999" x14ac:dyDescent="0.3">
      <c r="A25" s="25"/>
      <c r="B25" s="14"/>
      <c r="C25" s="26"/>
      <c r="D25" s="33">
        <v>18</v>
      </c>
      <c r="E25" s="14" t="s">
        <v>46</v>
      </c>
      <c r="F25" s="14">
        <v>293</v>
      </c>
      <c r="G25" s="74" t="s">
        <v>22</v>
      </c>
      <c r="H25" s="83" t="s">
        <v>57</v>
      </c>
      <c r="I25" s="80" t="s">
        <v>23</v>
      </c>
    </row>
    <row r="26" spans="1:9" ht="17.399999999999999" x14ac:dyDescent="0.3">
      <c r="A26" s="25"/>
      <c r="B26" s="14"/>
      <c r="C26" s="26"/>
      <c r="D26" s="33">
        <v>19</v>
      </c>
      <c r="E26" s="14" t="s">
        <v>41</v>
      </c>
      <c r="F26" s="14">
        <v>427</v>
      </c>
      <c r="G26" s="75"/>
      <c r="H26" s="84"/>
      <c r="I26" s="81"/>
    </row>
    <row r="27" spans="1:9" ht="17.399999999999999" x14ac:dyDescent="0.3">
      <c r="A27" s="25"/>
      <c r="B27" s="14"/>
      <c r="C27" s="26"/>
      <c r="D27" s="33">
        <v>20</v>
      </c>
      <c r="E27" s="14" t="s">
        <v>53</v>
      </c>
      <c r="F27" s="14">
        <v>265</v>
      </c>
      <c r="G27" s="75"/>
      <c r="H27" s="84"/>
      <c r="I27" s="81"/>
    </row>
    <row r="28" spans="1:9" ht="17.399999999999999" x14ac:dyDescent="0.3">
      <c r="A28" s="25"/>
      <c r="B28" s="14"/>
      <c r="C28" s="26"/>
      <c r="D28" s="33">
        <v>21</v>
      </c>
      <c r="E28" s="14" t="s">
        <v>54</v>
      </c>
      <c r="F28" s="14">
        <v>777</v>
      </c>
      <c r="G28" s="75"/>
      <c r="H28" s="84"/>
      <c r="I28" s="81"/>
    </row>
    <row r="29" spans="1:9" ht="17.399999999999999" x14ac:dyDescent="0.3">
      <c r="A29" s="25"/>
      <c r="B29" s="14"/>
      <c r="C29" s="26"/>
      <c r="D29" s="33">
        <v>22</v>
      </c>
      <c r="E29" s="14" t="s">
        <v>56</v>
      </c>
      <c r="F29" s="14">
        <v>187</v>
      </c>
      <c r="G29" s="76"/>
      <c r="H29" s="85"/>
      <c r="I29" s="82"/>
    </row>
    <row r="30" spans="1:9" ht="17.399999999999999" x14ac:dyDescent="0.3">
      <c r="A30" s="25"/>
      <c r="B30" s="14"/>
      <c r="C30" s="26"/>
      <c r="D30" s="33">
        <v>23</v>
      </c>
      <c r="E30" s="14" t="s">
        <v>58</v>
      </c>
      <c r="F30" s="14">
        <v>698</v>
      </c>
      <c r="G30" s="74" t="s">
        <v>22</v>
      </c>
      <c r="H30" s="77" t="s">
        <v>61</v>
      </c>
      <c r="I30" s="80" t="s">
        <v>23</v>
      </c>
    </row>
    <row r="31" spans="1:9" ht="17.399999999999999" x14ac:dyDescent="0.3">
      <c r="A31" s="25"/>
      <c r="B31" s="14"/>
      <c r="C31" s="26"/>
      <c r="D31" s="33">
        <v>24</v>
      </c>
      <c r="E31" s="14" t="s">
        <v>59</v>
      </c>
      <c r="F31" s="14">
        <v>223</v>
      </c>
      <c r="G31" s="75"/>
      <c r="H31" s="78"/>
      <c r="I31" s="81"/>
    </row>
    <row r="32" spans="1:9" ht="17.399999999999999" x14ac:dyDescent="0.3">
      <c r="A32" s="25"/>
      <c r="B32" s="14"/>
      <c r="C32" s="26"/>
      <c r="D32" s="33">
        <v>25</v>
      </c>
      <c r="E32" s="14" t="s">
        <v>60</v>
      </c>
      <c r="F32" s="14">
        <v>591</v>
      </c>
      <c r="G32" s="76"/>
      <c r="H32" s="79"/>
      <c r="I32" s="82"/>
    </row>
    <row r="33" spans="1:9" ht="17.399999999999999" x14ac:dyDescent="0.3">
      <c r="A33" s="25"/>
      <c r="B33" s="14"/>
      <c r="C33" s="26"/>
      <c r="D33" s="33">
        <v>26</v>
      </c>
      <c r="E33" s="14" t="s">
        <v>62</v>
      </c>
      <c r="F33" s="14">
        <v>199</v>
      </c>
      <c r="G33" s="74" t="s">
        <v>22</v>
      </c>
      <c r="H33" s="77" t="s">
        <v>65</v>
      </c>
      <c r="I33" s="80" t="s">
        <v>23</v>
      </c>
    </row>
    <row r="34" spans="1:9" ht="17.399999999999999" x14ac:dyDescent="0.3">
      <c r="A34" s="25"/>
      <c r="B34" s="14"/>
      <c r="C34" s="26"/>
      <c r="D34" s="33">
        <v>27</v>
      </c>
      <c r="E34" s="14" t="s">
        <v>63</v>
      </c>
      <c r="F34" s="14">
        <v>79</v>
      </c>
      <c r="G34" s="75"/>
      <c r="H34" s="78"/>
      <c r="I34" s="81"/>
    </row>
    <row r="35" spans="1:9" ht="17.399999999999999" x14ac:dyDescent="0.3">
      <c r="A35" s="25"/>
      <c r="B35" s="14"/>
      <c r="C35" s="26"/>
      <c r="D35" s="33">
        <v>28</v>
      </c>
      <c r="E35" s="14" t="s">
        <v>64</v>
      </c>
      <c r="F35" s="14">
        <v>249</v>
      </c>
      <c r="G35" s="76"/>
      <c r="H35" s="79"/>
      <c r="I35" s="82"/>
    </row>
    <row r="36" spans="1:9" ht="17.399999999999999" x14ac:dyDescent="0.3">
      <c r="A36" s="25"/>
      <c r="B36" s="14"/>
      <c r="C36" s="26"/>
      <c r="D36" s="33">
        <v>29</v>
      </c>
      <c r="E36" s="14" t="s">
        <v>66</v>
      </c>
      <c r="F36" s="14">
        <v>247</v>
      </c>
      <c r="G36" s="42" t="s">
        <v>22</v>
      </c>
      <c r="H36" s="48" t="s">
        <v>67</v>
      </c>
      <c r="I36" s="49" t="s">
        <v>23</v>
      </c>
    </row>
    <row r="37" spans="1:9" ht="17.399999999999999" x14ac:dyDescent="0.3">
      <c r="A37" s="25"/>
      <c r="B37" s="14"/>
      <c r="C37" s="26"/>
      <c r="D37" s="33">
        <v>30</v>
      </c>
      <c r="E37" s="14" t="s">
        <v>68</v>
      </c>
      <c r="F37" s="14">
        <v>4392</v>
      </c>
      <c r="G37" s="42" t="s">
        <v>22</v>
      </c>
      <c r="H37" s="48" t="s">
        <v>69</v>
      </c>
      <c r="I37" s="49" t="s">
        <v>23</v>
      </c>
    </row>
    <row r="38" spans="1:9" ht="17.399999999999999" x14ac:dyDescent="0.3">
      <c r="A38" s="25"/>
      <c r="B38" s="14"/>
      <c r="C38" s="26"/>
      <c r="D38" s="33">
        <v>31</v>
      </c>
      <c r="E38" s="14" t="s">
        <v>70</v>
      </c>
      <c r="F38" s="14">
        <v>105</v>
      </c>
      <c r="G38" s="74" t="s">
        <v>22</v>
      </c>
      <c r="H38" s="77" t="s">
        <v>72</v>
      </c>
      <c r="I38" s="80" t="s">
        <v>23</v>
      </c>
    </row>
    <row r="39" spans="1:9" ht="17.399999999999999" x14ac:dyDescent="0.3">
      <c r="A39" s="25"/>
      <c r="B39" s="14"/>
      <c r="C39" s="26"/>
      <c r="D39" s="33">
        <v>32</v>
      </c>
      <c r="E39" s="14" t="s">
        <v>48</v>
      </c>
      <c r="F39" s="14">
        <v>2395</v>
      </c>
      <c r="G39" s="75"/>
      <c r="H39" s="78"/>
      <c r="I39" s="81"/>
    </row>
    <row r="40" spans="1:9" ht="17.399999999999999" x14ac:dyDescent="0.3">
      <c r="A40" s="25"/>
      <c r="B40" s="14"/>
      <c r="C40" s="26"/>
      <c r="D40" s="33">
        <v>33</v>
      </c>
      <c r="E40" s="14" t="s">
        <v>41</v>
      </c>
      <c r="F40" s="14">
        <v>437</v>
      </c>
      <c r="G40" s="75"/>
      <c r="H40" s="78"/>
      <c r="I40" s="81"/>
    </row>
    <row r="41" spans="1:9" ht="17.399999999999999" x14ac:dyDescent="0.3">
      <c r="A41" s="25"/>
      <c r="B41" s="14"/>
      <c r="C41" s="26"/>
      <c r="D41" s="33">
        <v>34</v>
      </c>
      <c r="E41" s="14" t="s">
        <v>38</v>
      </c>
      <c r="F41" s="14">
        <v>333</v>
      </c>
      <c r="G41" s="75"/>
      <c r="H41" s="78"/>
      <c r="I41" s="81"/>
    </row>
    <row r="42" spans="1:9" ht="17.399999999999999" x14ac:dyDescent="0.3">
      <c r="A42" s="25"/>
      <c r="B42" s="14"/>
      <c r="C42" s="26"/>
      <c r="D42" s="33">
        <v>35</v>
      </c>
      <c r="E42" s="14" t="s">
        <v>71</v>
      </c>
      <c r="F42" s="14">
        <v>177</v>
      </c>
      <c r="G42" s="75"/>
      <c r="H42" s="78"/>
      <c r="I42" s="81"/>
    </row>
    <row r="43" spans="1:9" ht="17.399999999999999" x14ac:dyDescent="0.3">
      <c r="A43" s="25"/>
      <c r="B43" s="14"/>
      <c r="C43" s="26"/>
      <c r="D43" s="33">
        <v>36</v>
      </c>
      <c r="E43" s="14" t="s">
        <v>50</v>
      </c>
      <c r="F43" s="14">
        <v>143</v>
      </c>
      <c r="G43" s="75"/>
      <c r="H43" s="78"/>
      <c r="I43" s="81"/>
    </row>
    <row r="44" spans="1:9" ht="17.399999999999999" x14ac:dyDescent="0.3">
      <c r="A44" s="25"/>
      <c r="B44" s="14"/>
      <c r="C44" s="26"/>
      <c r="D44" s="33">
        <v>37</v>
      </c>
      <c r="E44" s="14" t="s">
        <v>49</v>
      </c>
      <c r="F44" s="14">
        <v>77</v>
      </c>
      <c r="G44" s="76"/>
      <c r="H44" s="79"/>
      <c r="I44" s="82"/>
    </row>
    <row r="45" spans="1:9" ht="17.399999999999999" x14ac:dyDescent="0.3">
      <c r="A45" s="25"/>
      <c r="B45" s="14"/>
      <c r="C45" s="26"/>
      <c r="D45" s="33">
        <v>38</v>
      </c>
      <c r="E45" s="14" t="s">
        <v>68</v>
      </c>
      <c r="F45" s="14">
        <v>1091</v>
      </c>
      <c r="G45" s="74" t="s">
        <v>22</v>
      </c>
      <c r="H45" s="77" t="s">
        <v>73</v>
      </c>
      <c r="I45" s="80" t="s">
        <v>23</v>
      </c>
    </row>
    <row r="46" spans="1:9" ht="17.399999999999999" x14ac:dyDescent="0.3">
      <c r="A46" s="25"/>
      <c r="B46" s="14"/>
      <c r="C46" s="26"/>
      <c r="D46" s="33">
        <v>39</v>
      </c>
      <c r="E46" s="14" t="s">
        <v>64</v>
      </c>
      <c r="F46" s="14">
        <v>245</v>
      </c>
      <c r="G46" s="75"/>
      <c r="H46" s="78"/>
      <c r="I46" s="81"/>
    </row>
    <row r="47" spans="1:9" ht="17.399999999999999" x14ac:dyDescent="0.3">
      <c r="A47" s="25"/>
      <c r="B47" s="14"/>
      <c r="C47" s="26"/>
      <c r="D47" s="33">
        <v>40</v>
      </c>
      <c r="E47" s="14" t="s">
        <v>62</v>
      </c>
      <c r="F47" s="14">
        <v>195</v>
      </c>
      <c r="G47" s="75"/>
      <c r="H47" s="78"/>
      <c r="I47" s="81"/>
    </row>
    <row r="48" spans="1:9" ht="17.399999999999999" x14ac:dyDescent="0.3">
      <c r="A48" s="25"/>
      <c r="B48" s="14"/>
      <c r="C48" s="26"/>
      <c r="D48" s="33">
        <v>41</v>
      </c>
      <c r="E48" s="14" t="s">
        <v>47</v>
      </c>
      <c r="F48" s="14">
        <v>140</v>
      </c>
      <c r="G48" s="76"/>
      <c r="H48" s="79"/>
      <c r="I48" s="82"/>
    </row>
    <row r="49" spans="1:9" ht="17.399999999999999" x14ac:dyDescent="0.3">
      <c r="A49" s="25"/>
      <c r="B49" s="14"/>
      <c r="C49" s="26"/>
      <c r="D49" s="33">
        <v>42</v>
      </c>
      <c r="E49" s="14" t="s">
        <v>78</v>
      </c>
      <c r="F49" s="14">
        <v>241</v>
      </c>
      <c r="G49" s="42" t="s">
        <v>79</v>
      </c>
      <c r="H49" s="48" t="s">
        <v>80</v>
      </c>
      <c r="I49" s="49" t="s">
        <v>23</v>
      </c>
    </row>
    <row r="50" spans="1:9" ht="17.399999999999999" x14ac:dyDescent="0.3">
      <c r="A50" s="25"/>
      <c r="B50" s="14"/>
      <c r="C50" s="26"/>
      <c r="D50" s="33"/>
      <c r="E50" s="14"/>
      <c r="F50" s="14"/>
      <c r="G50" s="14"/>
      <c r="H50" s="37"/>
      <c r="I50" s="26"/>
    </row>
    <row r="51" spans="1:9" ht="18" thickBot="1" x14ac:dyDescent="0.4">
      <c r="A51" s="51" t="s">
        <v>6</v>
      </c>
      <c r="B51" s="66">
        <f>SUM(C8:C19)</f>
        <v>62000</v>
      </c>
      <c r="C51" s="67"/>
      <c r="D51" s="73" t="s">
        <v>6</v>
      </c>
      <c r="E51" s="56"/>
      <c r="F51" s="27">
        <f>SUM(F8:F49)</f>
        <v>34478</v>
      </c>
      <c r="G51" s="28"/>
      <c r="H51" s="38"/>
      <c r="I51" s="29"/>
    </row>
    <row r="52" spans="1:9" ht="17.399999999999999" x14ac:dyDescent="0.35">
      <c r="A52" s="5"/>
      <c r="B52" s="5"/>
      <c r="C52" s="6"/>
      <c r="D52" s="5"/>
      <c r="E52" s="5"/>
      <c r="F52" s="6"/>
      <c r="G52" s="7"/>
      <c r="H52" s="39"/>
      <c r="I52" s="8"/>
    </row>
    <row r="53" spans="1:9" x14ac:dyDescent="0.3">
      <c r="A53" s="1"/>
      <c r="B53" s="1"/>
      <c r="C53" s="1"/>
      <c r="D53" s="1"/>
      <c r="E53" s="1"/>
      <c r="G53" s="1"/>
      <c r="I53" s="1"/>
    </row>
    <row r="54" spans="1:9" ht="15.6" x14ac:dyDescent="0.3">
      <c r="A54" s="17" t="s">
        <v>7</v>
      </c>
      <c r="D54" s="65">
        <v>62000</v>
      </c>
      <c r="E54" s="65"/>
      <c r="I54" s="1"/>
    </row>
    <row r="55" spans="1:9" ht="18" x14ac:dyDescent="0.35">
      <c r="A55" s="17" t="s">
        <v>8</v>
      </c>
      <c r="D55" s="65">
        <f>+F51</f>
        <v>34478</v>
      </c>
      <c r="E55" s="65"/>
      <c r="H55" s="53" t="s">
        <v>93</v>
      </c>
      <c r="I55" s="1"/>
    </row>
    <row r="56" spans="1:9" ht="15.6" x14ac:dyDescent="0.3">
      <c r="A56" s="17" t="s">
        <v>17</v>
      </c>
      <c r="D56" s="65">
        <f>+D54-D55</f>
        <v>27522</v>
      </c>
      <c r="E56" s="65"/>
      <c r="H56" t="s">
        <v>91</v>
      </c>
      <c r="I56" s="10"/>
    </row>
    <row r="57" spans="1:9" x14ac:dyDescent="0.3">
      <c r="I57" s="22"/>
    </row>
    <row r="58" spans="1:9" x14ac:dyDescent="0.3">
      <c r="I58" s="1"/>
    </row>
    <row r="59" spans="1:9" x14ac:dyDescent="0.3">
      <c r="I59" s="1"/>
    </row>
    <row r="60" spans="1:9" x14ac:dyDescent="0.3">
      <c r="I60" s="1"/>
    </row>
    <row r="65" spans="1:8" ht="18" x14ac:dyDescent="0.35">
      <c r="A65" s="9" t="s">
        <v>16</v>
      </c>
      <c r="B65" s="13"/>
      <c r="C65" s="13"/>
      <c r="D65" s="13"/>
      <c r="E65" s="9" t="s">
        <v>24</v>
      </c>
      <c r="F65" s="52"/>
      <c r="G65" s="13"/>
      <c r="H65" s="9" t="s">
        <v>84</v>
      </c>
    </row>
    <row r="66" spans="1:8" ht="18" x14ac:dyDescent="0.35">
      <c r="B66" s="1"/>
      <c r="C66" s="1"/>
      <c r="D66" s="1"/>
      <c r="E66" s="9" t="s">
        <v>13</v>
      </c>
      <c r="G66" s="12"/>
      <c r="H66" s="44" t="s">
        <v>83</v>
      </c>
    </row>
    <row r="67" spans="1:8" ht="18" x14ac:dyDescent="0.35">
      <c r="H67" s="9" t="s">
        <v>15</v>
      </c>
    </row>
    <row r="68" spans="1:8" x14ac:dyDescent="0.3">
      <c r="A68" s="1"/>
      <c r="G68" s="1"/>
    </row>
    <row r="69" spans="1:8" ht="18" x14ac:dyDescent="0.35">
      <c r="A69" s="12"/>
      <c r="G69" s="1"/>
      <c r="H69" s="35"/>
    </row>
    <row r="72" spans="1:8" ht="18" x14ac:dyDescent="0.35">
      <c r="A72" s="52" t="s">
        <v>86</v>
      </c>
      <c r="B72" s="52"/>
      <c r="C72" s="52"/>
      <c r="D72" s="52"/>
      <c r="E72" s="52"/>
    </row>
    <row r="73" spans="1:8" ht="18" x14ac:dyDescent="0.35">
      <c r="A73" s="52" t="s">
        <v>85</v>
      </c>
      <c r="B73" s="52"/>
      <c r="C73" s="52"/>
      <c r="D73" s="52"/>
      <c r="E73" s="52"/>
    </row>
  </sheetData>
  <mergeCells count="27">
    <mergeCell ref="H30:H32"/>
    <mergeCell ref="G45:G48"/>
    <mergeCell ref="H45:H48"/>
    <mergeCell ref="I45:I48"/>
    <mergeCell ref="I30:I32"/>
    <mergeCell ref="G33:G35"/>
    <mergeCell ref="H33:H35"/>
    <mergeCell ref="I33:I35"/>
    <mergeCell ref="G38:G44"/>
    <mergeCell ref="H38:H44"/>
    <mergeCell ref="I38:I44"/>
    <mergeCell ref="D55:E55"/>
    <mergeCell ref="D56:E56"/>
    <mergeCell ref="B51:C51"/>
    <mergeCell ref="A1:I1"/>
    <mergeCell ref="A2:I2"/>
    <mergeCell ref="A6:C6"/>
    <mergeCell ref="D6:I6"/>
    <mergeCell ref="D54:E54"/>
    <mergeCell ref="D51:E51"/>
    <mergeCell ref="G14:G24"/>
    <mergeCell ref="H14:H24"/>
    <mergeCell ref="I14:I24"/>
    <mergeCell ref="G25:G29"/>
    <mergeCell ref="H25:H29"/>
    <mergeCell ref="I25:I29"/>
    <mergeCell ref="G30:G32"/>
  </mergeCells>
  <pageMargins left="0.31496062992125984" right="0.31496062992125984" top="0" bottom="0" header="0" footer="0"/>
  <pageSetup paperSize="9" scale="7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 (3)</vt:lpstr>
      <vt:lpstr>3</vt:lpstr>
      <vt:lpstr>2</vt:lpstr>
      <vt:lpstr>Sheet1</vt:lpstr>
      <vt:lpstr>'2'!Print_Area</vt:lpstr>
      <vt:lpstr>'3'!Print_Area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jayprakash.more</dc:creator>
  <cp:lastModifiedBy>AnkitYadav</cp:lastModifiedBy>
  <cp:lastPrinted>2023-11-02T08:19:53Z</cp:lastPrinted>
  <dcterms:created xsi:type="dcterms:W3CDTF">2019-01-19T07:09:09Z</dcterms:created>
  <dcterms:modified xsi:type="dcterms:W3CDTF">2023-11-02T08:41:21Z</dcterms:modified>
</cp:coreProperties>
</file>