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<sst xmlns="http://schemas.openxmlformats.org/spreadsheetml/2006/main" count="9" uniqueCount="9">
  <si>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NTC 计算表</t>
  </si>
  <si>
    <t>电源电压V</t>
  </si>
  <si>
    <t>R1阻值k</t>
  </si>
  <si>
    <t>分辨率</t>
  </si>
  <si>
    <t>温度</t>
  </si>
  <si>
    <t>阻值k</t>
  </si>
  <si>
    <t>电压V</t>
  </si>
  <si>
    <t>AD值</t>
  </si>
  <si>
    <t>AD值HEX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</si>
</sst>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2" borderId="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5"/>
  <sheetViews>
    <sheetView tabSelected="1" topLeftCell="A112" workbookViewId="0">
      <selection activeCell="I135" sqref="I135"/>
    </sheetView>
  </sheetViews>
  <sheetFormatPr defaultColWidth="9" defaultRowHeight="14.4" outlineLevelCol="6"/>
  <cols>
    <col min="1" max="5" width="12.6296296296296" style="1" customWidth="1"/>
    <col min="6" max="6" width="16.8796296296296" style="1" customWidth="1"/>
    <col min="7" max="7" width="9" style="1"/>
  </cols>
  <sheetData>
    <row r="1" ht="40.5" customHeight="1" spans="1:6">
      <c r="A1" s="2" t="s">
        <v>0</v>
      </c>
      <c r="B1" s="2"/>
      <c r="C1" s="2"/>
      <c r="D1" s="2"/>
      <c r="E1" s="2"/>
      <c r="F1" s="2"/>
    </row>
    <row r="2" ht="25.5" customHeight="1" spans="1:6">
      <c r="A2" s="3" t="s">
        <v>1</v>
      </c>
      <c r="B2" s="4">
        <v>3.3</v>
      </c>
      <c r="C2" s="3" t="s">
        <v>2</v>
      </c>
      <c r="D2" s="4">
        <v>10</v>
      </c>
      <c r="E2" s="3" t="s">
        <v>3</v>
      </c>
      <c r="F2" s="4">
        <v>4096</v>
      </c>
    </row>
    <row r="3" spans="1:6">
      <c r="A3" s="5"/>
      <c r="B3" s="6"/>
      <c r="C3" s="6"/>
      <c r="D3" s="6"/>
      <c r="E3" s="6"/>
      <c r="F3" s="7"/>
    </row>
    <row r="4" ht="28.5" customHeight="1" spans="1:6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4"/>
    </row>
    <row r="5" spans="1:7">
      <c r="A5" s="8">
        <v>-20</v>
      </c>
      <c r="B5" s="8">
        <f t="shared" ref="B5:B68" si="0">10*EXP(3950*((1/(273.15+A5))-(1/298.15)))</f>
        <v>105.384690206038</v>
      </c>
      <c r="C5" s="4">
        <f>(B5*$B$2)/(B5+$D$2)</f>
        <v>3.01400018545725</v>
      </c>
      <c r="D5" s="4">
        <f>C5/($B$2/$F$2)</f>
        <v>3741.01356352511</v>
      </c>
      <c r="E5" s="4" t="str">
        <f>"0x"&amp;DEC2HEX(ROUND(D5,0))</f>
        <v>0xE9D</v>
      </c>
      <c r="F5" s="4" t="str">
        <f>E5&amp;",//"&amp;A5&amp;"℃"</f>
        <v>0xE9D,//-20℃</v>
      </c>
      <c r="G5" s="9" t="str">
        <f t="shared" ref="G5:G68" si="1">E5&amp;","</f>
        <v>0xE9D,</v>
      </c>
    </row>
    <row r="6" spans="1:7">
      <c r="A6" s="8">
        <f t="shared" ref="A6:A69" si="2">A5+1</f>
        <v>-19</v>
      </c>
      <c r="B6" s="8">
        <f t="shared" si="0"/>
        <v>99.1092651879335</v>
      </c>
      <c r="C6" s="4">
        <f>(B6*$B$2)/(B6+$D$2)</f>
        <v>2.99755089136418</v>
      </c>
      <c r="D6" s="4">
        <f t="shared" ref="D6:D69" si="3">C6/($B$2/$F$2)</f>
        <v>3720.59650031142</v>
      </c>
      <c r="E6" s="4" t="str">
        <f t="shared" ref="E6:E69" si="4">"0x"&amp;DEC2HEX(ROUND(D6,0))</f>
        <v>0xE89</v>
      </c>
      <c r="F6" s="4" t="str">
        <f t="shared" ref="F6:F69" si="5">E6&amp;",//"&amp;A6&amp;"℃"</f>
        <v>0xE89,//-19℃</v>
      </c>
      <c r="G6" s="9" t="str">
        <f t="shared" si="1"/>
        <v>0xE89,</v>
      </c>
    </row>
    <row r="7" spans="1:7">
      <c r="A7" s="8">
        <f t="shared" si="2"/>
        <v>-18</v>
      </c>
      <c r="B7" s="8">
        <f t="shared" si="0"/>
        <v>93.2523940049376</v>
      </c>
      <c r="C7" s="4">
        <f t="shared" ref="C5:C7" si="6">(B7*$B$2)/(B7+$D$2)</f>
        <v>2.98039481972281</v>
      </c>
      <c r="D7" s="4">
        <f t="shared" si="3"/>
        <v>3699.30217623776</v>
      </c>
      <c r="E7" s="4" t="str">
        <f t="shared" si="4"/>
        <v>0xE73</v>
      </c>
      <c r="F7" s="4" t="str">
        <f t="shared" si="5"/>
        <v>0xE73,//-18℃</v>
      </c>
      <c r="G7" s="9" t="str">
        <f t="shared" si="1"/>
        <v>0xE73,</v>
      </c>
    </row>
    <row r="8" spans="1:7">
      <c r="A8" s="8">
        <f t="shared" si="2"/>
        <v>-17</v>
      </c>
      <c r="B8" s="8">
        <f t="shared" si="0"/>
        <v>87.7833755119913</v>
      </c>
      <c r="C8" s="4">
        <f t="shared" ref="C8:C71" si="7">(B8*$B$2)/(B8+$D$2)</f>
        <v>2.96251932061853</v>
      </c>
      <c r="D8" s="4">
        <f t="shared" si="3"/>
        <v>3677.11489007682</v>
      </c>
      <c r="E8" s="4" t="str">
        <f t="shared" si="4"/>
        <v>0xE5D</v>
      </c>
      <c r="F8" s="4" t="str">
        <f t="shared" si="5"/>
        <v>0xE5D,//-17℃</v>
      </c>
      <c r="G8" s="9" t="str">
        <f t="shared" si="1"/>
        <v>0xE5D,</v>
      </c>
    </row>
    <row r="9" spans="1:7">
      <c r="A9" s="8">
        <f t="shared" si="2"/>
        <v>-16</v>
      </c>
      <c r="B9" s="8">
        <f t="shared" si="0"/>
        <v>82.6739535536572</v>
      </c>
      <c r="C9" s="4">
        <f t="shared" si="7"/>
        <v>2.94391289316374</v>
      </c>
      <c r="D9" s="4">
        <f t="shared" si="3"/>
        <v>3654.02036678747</v>
      </c>
      <c r="E9" s="4" t="str">
        <f t="shared" si="4"/>
        <v>0xE46</v>
      </c>
      <c r="F9" s="4" t="str">
        <f t="shared" si="5"/>
        <v>0xE46,//-16℃</v>
      </c>
      <c r="G9" s="9" t="str">
        <f t="shared" si="1"/>
        <v>0xE46,</v>
      </c>
    </row>
    <row r="10" spans="1:7">
      <c r="A10" s="8">
        <f t="shared" si="2"/>
        <v>-15</v>
      </c>
      <c r="B10" s="8">
        <f t="shared" si="0"/>
        <v>77.8981075798084</v>
      </c>
      <c r="C10" s="4">
        <f t="shared" si="7"/>
        <v>2.92456529601576</v>
      </c>
      <c r="D10" s="4">
        <f t="shared" si="3"/>
        <v>3630.00589469108</v>
      </c>
      <c r="E10" s="4" t="str">
        <f t="shared" si="4"/>
        <v>0xE2E</v>
      </c>
      <c r="F10" s="4" t="str">
        <f t="shared" si="5"/>
        <v>0xE2E,//-15℃</v>
      </c>
      <c r="G10" s="9" t="str">
        <f t="shared" si="1"/>
        <v>0xE2E,</v>
      </c>
    </row>
    <row r="11" spans="1:7">
      <c r="A11" s="8">
        <f t="shared" si="2"/>
        <v>-14</v>
      </c>
      <c r="B11" s="8">
        <f t="shared" si="0"/>
        <v>73.4318623991603</v>
      </c>
      <c r="C11" s="4">
        <f t="shared" si="7"/>
        <v>2.9044676571869</v>
      </c>
      <c r="D11" s="4">
        <f t="shared" si="3"/>
        <v>3605.06046176895</v>
      </c>
      <c r="E11" s="4" t="str">
        <f t="shared" si="4"/>
        <v>0xE15</v>
      </c>
      <c r="F11" s="4" t="str">
        <f t="shared" si="5"/>
        <v>0xE15,//-14℃</v>
      </c>
      <c r="G11" s="9" t="str">
        <f t="shared" si="1"/>
        <v>0xE15,</v>
      </c>
    </row>
    <row r="12" spans="1:7">
      <c r="A12" s="8">
        <f t="shared" si="2"/>
        <v>-13</v>
      </c>
      <c r="B12" s="8">
        <f t="shared" si="0"/>
        <v>69.2531152150089</v>
      </c>
      <c r="C12" s="4">
        <f t="shared" si="7"/>
        <v>2.88361258216194</v>
      </c>
      <c r="D12" s="4">
        <f t="shared" si="3"/>
        <v>3579.17488985918</v>
      </c>
      <c r="E12" s="4" t="str">
        <f t="shared" si="4"/>
        <v>0xDFB</v>
      </c>
      <c r="F12" s="4" t="str">
        <f t="shared" si="5"/>
        <v>0xDFB,//-13℃</v>
      </c>
      <c r="G12" s="9" t="str">
        <f t="shared" si="1"/>
        <v>0xDFB,</v>
      </c>
    </row>
    <row r="13" spans="1:7">
      <c r="A13" s="8">
        <f t="shared" si="2"/>
        <v>-12</v>
      </c>
      <c r="B13" s="8">
        <f t="shared" si="0"/>
        <v>65.3414782774631</v>
      </c>
      <c r="C13" s="4">
        <f t="shared" si="7"/>
        <v>2.86199425927814</v>
      </c>
      <c r="D13" s="4">
        <f t="shared" si="3"/>
        <v>3552.34196545554</v>
      </c>
      <c r="E13" s="4" t="str">
        <f t="shared" si="4"/>
        <v>0xDE0</v>
      </c>
      <c r="F13" s="4" t="str">
        <f t="shared" si="5"/>
        <v>0xDE0,//-12℃</v>
      </c>
      <c r="G13" s="9" t="str">
        <f t="shared" si="1"/>
        <v>0xDE0,</v>
      </c>
    </row>
    <row r="14" spans="1:7">
      <c r="A14" s="8">
        <f t="shared" si="2"/>
        <v>-11</v>
      </c>
      <c r="B14" s="8">
        <f t="shared" si="0"/>
        <v>61.678135655943</v>
      </c>
      <c r="C14" s="4">
        <f t="shared" si="7"/>
        <v>2.83960856127173</v>
      </c>
      <c r="D14" s="4">
        <f t="shared" si="3"/>
        <v>3524.55656574818</v>
      </c>
      <c r="E14" s="4" t="str">
        <f t="shared" si="4"/>
        <v>0xDC5</v>
      </c>
      <c r="F14" s="4" t="str">
        <f t="shared" si="5"/>
        <v>0xDC5,//-11℃</v>
      </c>
      <c r="G14" s="9" t="str">
        <f t="shared" si="1"/>
        <v>0xDC5,</v>
      </c>
    </row>
    <row r="15" spans="1:7">
      <c r="A15" s="8">
        <f t="shared" si="2"/>
        <v>-10</v>
      </c>
      <c r="B15" s="8">
        <f t="shared" si="0"/>
        <v>58.2457127870788</v>
      </c>
      <c r="C15" s="4">
        <f t="shared" si="7"/>
        <v>2.81645314185585</v>
      </c>
      <c r="D15" s="4">
        <f t="shared" si="3"/>
        <v>3495.81577849744</v>
      </c>
      <c r="E15" s="4" t="str">
        <f t="shared" si="4"/>
        <v>0xDA8</v>
      </c>
      <c r="F15" s="4" t="str">
        <f t="shared" si="5"/>
        <v>0xDA8,//-10℃</v>
      </c>
      <c r="G15" s="9" t="str">
        <f t="shared" si="1"/>
        <v>0xDA8,</v>
      </c>
    </row>
    <row r="16" spans="1:7">
      <c r="A16" s="8">
        <f t="shared" si="2"/>
        <v>-9</v>
      </c>
      <c r="B16" s="8">
        <f t="shared" si="0"/>
        <v>55.0281575884001</v>
      </c>
      <c r="C16" s="4">
        <f t="shared" si="7"/>
        <v>2.79252752616988</v>
      </c>
      <c r="D16" s="4">
        <f t="shared" si="3"/>
        <v>3466.11901430056</v>
      </c>
      <c r="E16" s="4" t="str">
        <f t="shared" si="4"/>
        <v>0xD8A</v>
      </c>
      <c r="F16" s="4" t="str">
        <f t="shared" si="5"/>
        <v>0xD8A,//-9℃</v>
      </c>
      <c r="G16" s="9" t="str">
        <f t="shared" si="1"/>
        <v>0xD8A,</v>
      </c>
    </row>
    <row r="17" spans="1:7">
      <c r="A17" s="8">
        <f t="shared" si="2"/>
        <v>-8</v>
      </c>
      <c r="B17" s="8">
        <f t="shared" si="0"/>
        <v>52.0106320491701</v>
      </c>
      <c r="C17" s="4">
        <f t="shared" si="7"/>
        <v>2.76783319392982</v>
      </c>
      <c r="D17" s="4">
        <f t="shared" si="3"/>
        <v>3435.46810979895</v>
      </c>
      <c r="E17" s="4" t="str">
        <f t="shared" si="4"/>
        <v>0xD6B</v>
      </c>
      <c r="F17" s="4" t="str">
        <f t="shared" si="5"/>
        <v>0xD6B,//-8℃</v>
      </c>
      <c r="G17" s="9" t="str">
        <f t="shared" si="1"/>
        <v>0xD6B,</v>
      </c>
    </row>
    <row r="18" spans="1:7">
      <c r="A18" s="8">
        <f t="shared" si="2"/>
        <v>-7</v>
      </c>
      <c r="B18" s="8">
        <f t="shared" si="0"/>
        <v>49.179413317946</v>
      </c>
      <c r="C18" s="4">
        <f t="shared" si="7"/>
        <v>2.74237365411676</v>
      </c>
      <c r="D18" s="4">
        <f t="shared" si="3"/>
        <v>3403.8674203825</v>
      </c>
      <c r="E18" s="4" t="str">
        <f t="shared" si="4"/>
        <v>0xD4C</v>
      </c>
      <c r="F18" s="4" t="str">
        <f t="shared" si="5"/>
        <v>0xD4C,//-7℃</v>
      </c>
      <c r="G18" s="9" t="str">
        <f t="shared" si="1"/>
        <v>0xD4C,</v>
      </c>
    </row>
    <row r="19" spans="1:7">
      <c r="A19" s="8">
        <f t="shared" si="2"/>
        <v>-6</v>
      </c>
      <c r="B19" s="8">
        <f t="shared" si="0"/>
        <v>46.5218034033754</v>
      </c>
      <c r="C19" s="4">
        <f t="shared" si="7"/>
        <v>2.71615451006595</v>
      </c>
      <c r="D19" s="4">
        <f t="shared" si="3"/>
        <v>3371.32390097882</v>
      </c>
      <c r="E19" s="4" t="str">
        <f t="shared" si="4"/>
        <v>0xD2B</v>
      </c>
      <c r="F19" s="4" t="str">
        <f t="shared" si="5"/>
        <v>0xD2B,//-6℃</v>
      </c>
      <c r="G19" s="9" t="str">
        <f t="shared" si="1"/>
        <v>0xD2B,</v>
      </c>
    </row>
    <row r="20" spans="1:7">
      <c r="A20" s="8">
        <f t="shared" si="2"/>
        <v>-5</v>
      </c>
      <c r="B20" s="8">
        <f t="shared" si="0"/>
        <v>44.0260466915716</v>
      </c>
      <c r="C20" s="4">
        <f t="shared" si="7"/>
        <v>2.68918351386336</v>
      </c>
      <c r="D20" s="4">
        <f t="shared" si="3"/>
        <v>3337.847173571</v>
      </c>
      <c r="E20" s="4" t="str">
        <f t="shared" si="4"/>
        <v>0xD0A</v>
      </c>
      <c r="F20" s="4" t="str">
        <f t="shared" si="5"/>
        <v>0xD0A,//-5℃</v>
      </c>
      <c r="G20" s="9" t="str">
        <f t="shared" si="1"/>
        <v>0xD0A,</v>
      </c>
    </row>
    <row r="21" spans="1:7">
      <c r="A21" s="8">
        <f t="shared" si="2"/>
        <v>-4</v>
      </c>
      <c r="B21" s="8">
        <f t="shared" si="0"/>
        <v>41.681254561275</v>
      </c>
      <c r="C21" s="4">
        <f t="shared" si="7"/>
        <v>2.6614706090218</v>
      </c>
      <c r="D21" s="4">
        <f t="shared" si="3"/>
        <v>3303.44958016767</v>
      </c>
      <c r="E21" s="4" t="str">
        <f t="shared" si="4"/>
        <v>0xCE7</v>
      </c>
      <c r="F21" s="4" t="str">
        <f t="shared" si="5"/>
        <v>0xCE7,//-4℃</v>
      </c>
      <c r="G21" s="9" t="str">
        <f t="shared" si="1"/>
        <v>0xCE7,</v>
      </c>
    </row>
    <row r="22" spans="1:7">
      <c r="A22" s="8">
        <f t="shared" si="2"/>
        <v>-3</v>
      </c>
      <c r="B22" s="8">
        <f t="shared" si="0"/>
        <v>39.4773364478643</v>
      </c>
      <c r="C22" s="4">
        <f t="shared" si="7"/>
        <v>2.63302796049312</v>
      </c>
      <c r="D22" s="4">
        <f t="shared" si="3"/>
        <v>3268.14622005449</v>
      </c>
      <c r="E22" s="4" t="str">
        <f t="shared" si="4"/>
        <v>0xCC4</v>
      </c>
      <c r="F22" s="4" t="str">
        <f t="shared" si="5"/>
        <v>0xCC4,//-3℃</v>
      </c>
      <c r="G22" s="9" t="str">
        <f t="shared" si="1"/>
        <v>0xCC4,</v>
      </c>
    </row>
    <row r="23" spans="1:7">
      <c r="A23" s="8">
        <f t="shared" si="2"/>
        <v>-2</v>
      </c>
      <c r="B23" s="8">
        <f t="shared" si="0"/>
        <v>37.4049367699891</v>
      </c>
      <c r="C23" s="4">
        <f t="shared" si="7"/>
        <v>2.60386997117795</v>
      </c>
      <c r="D23" s="4">
        <f t="shared" si="3"/>
        <v>3231.95497028633</v>
      </c>
      <c r="E23" s="4" t="str">
        <f t="shared" si="4"/>
        <v>0xCA0</v>
      </c>
      <c r="F23" s="4" t="str">
        <f t="shared" si="5"/>
        <v>0xCA0,//-2℃</v>
      </c>
      <c r="G23" s="9" t="str">
        <f t="shared" si="1"/>
        <v>0xCA0,</v>
      </c>
    </row>
    <row r="24" spans="1:7">
      <c r="A24" s="8">
        <f t="shared" si="2"/>
        <v>-1</v>
      </c>
      <c r="B24" s="8">
        <f t="shared" si="0"/>
        <v>35.4553771889308</v>
      </c>
      <c r="C24" s="4">
        <f t="shared" si="7"/>
        <v>2.57401328421853</v>
      </c>
      <c r="D24" s="4">
        <f t="shared" si="3"/>
        <v>3194.89648853306</v>
      </c>
      <c r="E24" s="4" t="str">
        <f t="shared" si="4"/>
        <v>0xC7B</v>
      </c>
      <c r="F24" s="4" t="str">
        <f t="shared" si="5"/>
        <v>0xC7B,//-1℃</v>
      </c>
      <c r="G24" s="9" t="str">
        <f t="shared" si="1"/>
        <v>0xC7B,</v>
      </c>
    </row>
    <row r="25" spans="1:7">
      <c r="A25" s="8">
        <f t="shared" si="2"/>
        <v>0</v>
      </c>
      <c r="B25" s="8">
        <f t="shared" si="0"/>
        <v>33.6206037214357</v>
      </c>
      <c r="C25" s="4">
        <f t="shared" si="7"/>
        <v>2.54347677050184</v>
      </c>
      <c r="D25" s="4">
        <f t="shared" si="3"/>
        <v>3156.99419756835</v>
      </c>
      <c r="E25" s="4" t="str">
        <f t="shared" si="4"/>
        <v>0xC55</v>
      </c>
      <c r="F25" s="4" t="str">
        <f t="shared" si="5"/>
        <v>0xC55,//0℃</v>
      </c>
      <c r="G25" s="9" t="str">
        <f t="shared" si="1"/>
        <v>0xC55,</v>
      </c>
    </row>
    <row r="26" spans="1:7">
      <c r="A26" s="8">
        <f t="shared" si="2"/>
        <v>1</v>
      </c>
      <c r="B26" s="8">
        <f t="shared" si="0"/>
        <v>31.8931382723054</v>
      </c>
      <c r="C26" s="4">
        <f t="shared" si="7"/>
        <v>2.51228150095846</v>
      </c>
      <c r="D26" s="4">
        <f t="shared" si="3"/>
        <v>3118.27425088663</v>
      </c>
      <c r="E26" s="4" t="str">
        <f t="shared" si="4"/>
        <v>0xC2E</v>
      </c>
      <c r="F26" s="4" t="str">
        <f t="shared" si="5"/>
        <v>0xC2E,//1℃</v>
      </c>
      <c r="G26" s="9" t="str">
        <f t="shared" si="1"/>
        <v>0xC2E,</v>
      </c>
    </row>
    <row r="27" spans="1:7">
      <c r="A27" s="8">
        <f t="shared" si="2"/>
        <v>2</v>
      </c>
      <c r="B27" s="8">
        <f t="shared" si="0"/>
        <v>30.266034194018</v>
      </c>
      <c r="C27" s="4">
        <f t="shared" si="7"/>
        <v>2.48045070341438</v>
      </c>
      <c r="D27" s="4">
        <f t="shared" si="3"/>
        <v>3078.76547914706</v>
      </c>
      <c r="E27" s="4" t="str">
        <f t="shared" si="4"/>
        <v>0xC07</v>
      </c>
      <c r="F27" s="4" t="str">
        <f t="shared" si="5"/>
        <v>0xC07,//2℃</v>
      </c>
      <c r="G27" s="9" t="str">
        <f t="shared" si="1"/>
        <v>0xC07,</v>
      </c>
    </row>
    <row r="28" spans="1:7">
      <c r="A28" s="8">
        <f t="shared" si="2"/>
        <v>3</v>
      </c>
      <c r="B28" s="8">
        <f t="shared" si="0"/>
        <v>28.7328355175606</v>
      </c>
      <c r="C28" s="4">
        <f t="shared" si="7"/>
        <v>2.44800970393612</v>
      </c>
      <c r="D28" s="4">
        <f t="shared" si="3"/>
        <v>3038.49931737041</v>
      </c>
      <c r="E28" s="4" t="str">
        <f t="shared" si="4"/>
        <v>0xBDE</v>
      </c>
      <c r="F28" s="4" t="str">
        <f t="shared" si="5"/>
        <v>0xBDE,//3℃</v>
      </c>
      <c r="G28" s="9" t="str">
        <f t="shared" si="1"/>
        <v>0xBDE,</v>
      </c>
    </row>
    <row r="29" spans="1:7">
      <c r="A29" s="8">
        <f t="shared" si="2"/>
        <v>4</v>
      </c>
      <c r="B29" s="8">
        <f t="shared" si="0"/>
        <v>27.2875395319117</v>
      </c>
      <c r="C29" s="4">
        <f t="shared" si="7"/>
        <v>2.41498585280057</v>
      </c>
      <c r="D29" s="4">
        <f t="shared" si="3"/>
        <v>2997.50971305186</v>
      </c>
      <c r="E29" s="4" t="str">
        <f t="shared" si="4"/>
        <v>0xBB6</v>
      </c>
      <c r="F29" s="4" t="str">
        <f t="shared" si="5"/>
        <v>0xBB6,//4℃</v>
      </c>
      <c r="G29" s="9" t="str">
        <f t="shared" si="1"/>
        <v>0xBB6,</v>
      </c>
    </row>
    <row r="30" spans="1:7">
      <c r="A30" s="8">
        <f t="shared" si="2"/>
        <v>5</v>
      </c>
      <c r="B30" s="8">
        <f t="shared" si="0"/>
        <v>25.9245624195935</v>
      </c>
      <c r="C30" s="4">
        <f t="shared" si="7"/>
        <v>2.38140843541628</v>
      </c>
      <c r="D30" s="4">
        <f t="shared" si="3"/>
        <v>2955.83301559548</v>
      </c>
      <c r="E30" s="4" t="str">
        <f t="shared" si="4"/>
        <v>0xB8C</v>
      </c>
      <c r="F30" s="4" t="str">
        <f t="shared" si="5"/>
        <v>0xB8C,//5℃</v>
      </c>
      <c r="G30" s="9" t="str">
        <f t="shared" si="1"/>
        <v>0xB8C,</v>
      </c>
    </row>
    <row r="31" spans="1:7">
      <c r="A31" s="8">
        <f t="shared" si="2"/>
        <v>6</v>
      </c>
      <c r="B31" s="8">
        <f t="shared" si="0"/>
        <v>24.6387076827622</v>
      </c>
      <c r="C31" s="4">
        <f t="shared" si="7"/>
        <v>2.34730856871943</v>
      </c>
      <c r="D31" s="4">
        <f t="shared" si="3"/>
        <v>2913.50784771963</v>
      </c>
      <c r="E31" s="4" t="str">
        <f t="shared" si="4"/>
        <v>0xB62</v>
      </c>
      <c r="F31" s="4" t="str">
        <f t="shared" si="5"/>
        <v>0xB62,//6℃</v>
      </c>
      <c r="G31" s="9" t="str">
        <f t="shared" si="1"/>
        <v>0xB62,</v>
      </c>
    </row>
    <row r="32" spans="1:7">
      <c r="A32" s="8">
        <f t="shared" si="2"/>
        <v>7</v>
      </c>
      <c r="B32" s="8">
        <f t="shared" si="0"/>
        <v>23.4251371187197</v>
      </c>
      <c r="C32" s="4">
        <f t="shared" si="7"/>
        <v>2.31271908376052</v>
      </c>
      <c r="D32" s="4">
        <f t="shared" si="3"/>
        <v>2870.57495972214</v>
      </c>
      <c r="E32" s="4" t="str">
        <f t="shared" si="4"/>
        <v>0xB37</v>
      </c>
      <c r="F32" s="4" t="str">
        <f t="shared" si="5"/>
        <v>0xB37,//7℃</v>
      </c>
      <c r="G32" s="9" t="str">
        <f t="shared" si="1"/>
        <v>0xB37,</v>
      </c>
    </row>
    <row r="33" spans="1:7">
      <c r="A33" s="8">
        <f t="shared" si="2"/>
        <v>8</v>
      </c>
      <c r="B33" s="8">
        <f t="shared" si="0"/>
        <v>22.2793441257768</v>
      </c>
      <c r="C33" s="4">
        <f t="shared" si="7"/>
        <v>2.27767439538377</v>
      </c>
      <c r="D33" s="4">
        <f t="shared" si="3"/>
        <v>2827.07706772483</v>
      </c>
      <c r="E33" s="4" t="str">
        <f t="shared" si="4"/>
        <v>0xB0B</v>
      </c>
      <c r="F33" s="4" t="str">
        <f t="shared" si="5"/>
        <v>0xB0B,//8℃</v>
      </c>
      <c r="G33" s="9" t="str">
        <f t="shared" si="1"/>
        <v>0xB0B,</v>
      </c>
    </row>
    <row r="34" spans="1:7">
      <c r="A34" s="8">
        <f t="shared" si="2"/>
        <v>9</v>
      </c>
      <c r="B34" s="8">
        <f t="shared" si="0"/>
        <v>21.1971291403242</v>
      </c>
      <c r="C34" s="4">
        <f t="shared" si="7"/>
        <v>2.24221036007619</v>
      </c>
      <c r="D34" s="4">
        <f t="shared" si="3"/>
        <v>2783.05867723397</v>
      </c>
      <c r="E34" s="4" t="str">
        <f t="shared" si="4"/>
        <v>0xADF</v>
      </c>
      <c r="F34" s="4" t="str">
        <f t="shared" si="5"/>
        <v>0xADF,//9℃</v>
      </c>
      <c r="G34" s="9" t="str">
        <f t="shared" si="1"/>
        <v>0xADF,</v>
      </c>
    </row>
    <row r="35" spans="1:7">
      <c r="A35" s="8">
        <f t="shared" si="2"/>
        <v>10</v>
      </c>
      <c r="B35" s="8">
        <f t="shared" si="0"/>
        <v>20.1745770239848</v>
      </c>
      <c r="C35" s="4">
        <f t="shared" si="7"/>
        <v>2.20636412322303</v>
      </c>
      <c r="D35" s="4">
        <f t="shared" si="3"/>
        <v>2738.56589355197</v>
      </c>
      <c r="E35" s="4" t="str">
        <f t="shared" si="4"/>
        <v>0xAB3</v>
      </c>
      <c r="F35" s="4" t="str">
        <f t="shared" si="5"/>
        <v>0xAB3,//10℃</v>
      </c>
      <c r="G35" s="9" t="str">
        <f t="shared" si="1"/>
        <v>0xAB3,</v>
      </c>
    </row>
    <row r="36" spans="1:7">
      <c r="A36" s="8">
        <f t="shared" si="2"/>
        <v>11</v>
      </c>
      <c r="B36" s="8">
        <f t="shared" si="0"/>
        <v>19.2080362360138</v>
      </c>
      <c r="C36" s="4">
        <f t="shared" si="7"/>
        <v>2.17017395714845</v>
      </c>
      <c r="D36" s="4">
        <f t="shared" si="3"/>
        <v>2693.64622075154</v>
      </c>
      <c r="E36" s="4" t="str">
        <f t="shared" si="4"/>
        <v>0xA86</v>
      </c>
      <c r="F36" s="4" t="str">
        <f t="shared" si="5"/>
        <v>0xA86,//11℃</v>
      </c>
      <c r="G36" s="9" t="str">
        <f t="shared" si="1"/>
        <v>0xA86,</v>
      </c>
    </row>
    <row r="37" spans="1:7">
      <c r="A37" s="8">
        <f t="shared" si="2"/>
        <v>12</v>
      </c>
      <c r="B37" s="8">
        <f t="shared" si="0"/>
        <v>18.2940996408711</v>
      </c>
      <c r="C37" s="4">
        <f t="shared" si="7"/>
        <v>2.13367909144099</v>
      </c>
      <c r="D37" s="4">
        <f t="shared" si="3"/>
        <v>2648.34835107342</v>
      </c>
      <c r="E37" s="4" t="str">
        <f t="shared" si="4"/>
        <v>0xA58</v>
      </c>
      <c r="F37" s="4" t="str">
        <f t="shared" si="5"/>
        <v>0xA58,//12℃</v>
      </c>
      <c r="G37" s="9" t="str">
        <f t="shared" si="1"/>
        <v>0xA58,</v>
      </c>
    </row>
    <row r="38" spans="1:7">
      <c r="A38" s="8">
        <f t="shared" si="2"/>
        <v>13</v>
      </c>
      <c r="B38" s="8">
        <f t="shared" si="0"/>
        <v>17.4295868142478</v>
      </c>
      <c r="C38" s="4">
        <f t="shared" si="7"/>
        <v>2.09691953715982</v>
      </c>
      <c r="D38" s="4">
        <f t="shared" si="3"/>
        <v>2602.72194672928</v>
      </c>
      <c r="E38" s="4" t="str">
        <f t="shared" si="4"/>
        <v>0xA2B</v>
      </c>
      <c r="F38" s="4" t="str">
        <f t="shared" si="5"/>
        <v>0xA2B,//13℃</v>
      </c>
      <c r="G38" s="9" t="str">
        <f t="shared" si="1"/>
        <v>0xA2B,</v>
      </c>
    </row>
    <row r="39" spans="1:7">
      <c r="A39" s="8">
        <f t="shared" si="2"/>
        <v>14</v>
      </c>
      <c r="B39" s="8">
        <f t="shared" si="0"/>
        <v>16.611527722936</v>
      </c>
      <c r="C39" s="4">
        <f t="shared" si="7"/>
        <v>2.05993590658991</v>
      </c>
      <c r="D39" s="4">
        <f t="shared" si="3"/>
        <v>2556.81741617948</v>
      </c>
      <c r="E39" s="4" t="str">
        <f t="shared" si="4"/>
        <v>0x9FD</v>
      </c>
      <c r="F39" s="4" t="str">
        <f t="shared" si="5"/>
        <v>0x9FD,//14℃</v>
      </c>
      <c r="G39" s="9" t="str">
        <f t="shared" si="1"/>
        <v>0x9FD,</v>
      </c>
    </row>
    <row r="40" spans="1:7">
      <c r="A40" s="8">
        <f t="shared" si="2"/>
        <v>15</v>
      </c>
      <c r="B40" s="8">
        <f t="shared" si="0"/>
        <v>15.8371476649081</v>
      </c>
      <c r="C40" s="4">
        <f t="shared" si="7"/>
        <v>2.02276923025755</v>
      </c>
      <c r="D40" s="4">
        <f t="shared" si="3"/>
        <v>2510.68568701058</v>
      </c>
      <c r="E40" s="4" t="str">
        <f t="shared" si="4"/>
        <v>0x9CF</v>
      </c>
      <c r="F40" s="4" t="str">
        <f t="shared" si="5"/>
        <v>0x9CF,//15℃</v>
      </c>
      <c r="G40" s="9" t="str">
        <f t="shared" si="1"/>
        <v>0x9CF,</v>
      </c>
    </row>
    <row r="41" spans="1:7">
      <c r="A41" s="8">
        <f t="shared" si="2"/>
        <v>16</v>
      </c>
      <c r="B41" s="8">
        <f t="shared" si="0"/>
        <v>15.1038533659294</v>
      </c>
      <c r="C41" s="4">
        <f t="shared" si="7"/>
        <v>1.98546077293508</v>
      </c>
      <c r="D41" s="4">
        <f t="shared" si="3"/>
        <v>2464.37797755821</v>
      </c>
      <c r="E41" s="4" t="str">
        <f t="shared" si="4"/>
        <v>0x9A0</v>
      </c>
      <c r="F41" s="4" t="str">
        <f t="shared" si="5"/>
        <v>0x9A0,//16℃</v>
      </c>
      <c r="G41" s="9" t="str">
        <f t="shared" si="1"/>
        <v>0x9A0,</v>
      </c>
    </row>
    <row r="42" spans="1:7">
      <c r="A42" s="8">
        <f t="shared" si="2"/>
        <v>17</v>
      </c>
      <c r="B42" s="8">
        <f t="shared" si="0"/>
        <v>14.4092201380628</v>
      </c>
      <c r="C42" s="4">
        <f t="shared" si="7"/>
        <v>1.94805185035219</v>
      </c>
      <c r="D42" s="4">
        <f t="shared" si="3"/>
        <v>2417.94556940684</v>
      </c>
      <c r="E42" s="4" t="str">
        <f t="shared" si="4"/>
        <v>0x972</v>
      </c>
      <c r="F42" s="4" t="str">
        <f t="shared" si="5"/>
        <v>0x972,//17℃</v>
      </c>
      <c r="G42" s="9" t="str">
        <f t="shared" si="1"/>
        <v>0x972,</v>
      </c>
    </row>
    <row r="43" spans="1:7">
      <c r="A43" s="8">
        <f t="shared" si="2"/>
        <v>18</v>
      </c>
      <c r="B43" s="8">
        <f t="shared" si="0"/>
        <v>13.7509800136337</v>
      </c>
      <c r="C43" s="4">
        <f t="shared" si="7"/>
        <v>1.91058364829337</v>
      </c>
      <c r="D43" s="4">
        <f t="shared" si="3"/>
        <v>2371.43958285141</v>
      </c>
      <c r="E43" s="4" t="str">
        <f t="shared" si="4"/>
        <v>0x943</v>
      </c>
      <c r="F43" s="4" t="str">
        <f t="shared" si="5"/>
        <v>0x943,//18℃</v>
      </c>
      <c r="G43" s="9" t="str">
        <f t="shared" si="1"/>
        <v>0x943,</v>
      </c>
    </row>
    <row r="44" spans="1:7">
      <c r="A44" s="8">
        <f t="shared" si="2"/>
        <v>19</v>
      </c>
      <c r="B44" s="8">
        <f t="shared" si="0"/>
        <v>13.1270107756765</v>
      </c>
      <c r="C44" s="4">
        <f t="shared" si="7"/>
        <v>1.87309704569744</v>
      </c>
      <c r="D44" s="4">
        <f t="shared" si="3"/>
        <v>2324.91075732628</v>
      </c>
      <c r="E44" s="4" t="str">
        <f t="shared" si="4"/>
        <v>0x915</v>
      </c>
      <c r="F44" s="4" t="str">
        <f t="shared" si="5"/>
        <v>0x915,//19℃</v>
      </c>
      <c r="G44" s="9" t="str">
        <f t="shared" si="1"/>
        <v>0x915,</v>
      </c>
    </row>
    <row r="45" spans="1:7">
      <c r="A45" s="8">
        <f t="shared" si="2"/>
        <v>20</v>
      </c>
      <c r="B45" s="8">
        <f t="shared" si="0"/>
        <v>12.5353258126628</v>
      </c>
      <c r="C45" s="4">
        <f t="shared" si="7"/>
        <v>1.83563244328791</v>
      </c>
      <c r="D45" s="4">
        <f t="shared" si="3"/>
        <v>2278.40923869917</v>
      </c>
      <c r="E45" s="4" t="str">
        <f t="shared" si="4"/>
        <v>0x8E6</v>
      </c>
      <c r="F45" s="4" t="str">
        <f t="shared" si="5"/>
        <v>0x8E6,//20℃</v>
      </c>
      <c r="G45" s="9" t="str">
        <f t="shared" si="1"/>
        <v>0x8E6,</v>
      </c>
    </row>
    <row r="46" spans="1:7">
      <c r="A46" s="8">
        <f t="shared" si="2"/>
        <v>21</v>
      </c>
      <c r="B46" s="8">
        <f t="shared" si="0"/>
        <v>11.9740647314743</v>
      </c>
      <c r="C46" s="4">
        <f t="shared" si="7"/>
        <v>1.7982295991541</v>
      </c>
      <c r="D46" s="4">
        <f t="shared" si="3"/>
        <v>2231.98437519248</v>
      </c>
      <c r="E46" s="4" t="str">
        <f t="shared" si="4"/>
        <v>0x8B8</v>
      </c>
      <c r="F46" s="4" t="str">
        <f t="shared" si="5"/>
        <v>0x8B8,//21℃</v>
      </c>
      <c r="G46" s="9" t="str">
        <f t="shared" si="1"/>
        <v>0x8B8,</v>
      </c>
    </row>
    <row r="47" spans="1:7">
      <c r="A47" s="8">
        <f t="shared" si="2"/>
        <v>22</v>
      </c>
      <c r="B47" s="8">
        <f t="shared" si="0"/>
        <v>11.4414846681939</v>
      </c>
      <c r="C47" s="4">
        <f t="shared" si="7"/>
        <v>1.76092747257601</v>
      </c>
      <c r="D47" s="4">
        <f t="shared" si="3"/>
        <v>2185.68452353676</v>
      </c>
      <c r="E47" s="4" t="str">
        <f t="shared" si="4"/>
        <v>0x88A</v>
      </c>
      <c r="F47" s="4" t="str">
        <f t="shared" si="5"/>
        <v>0x88A,//22℃</v>
      </c>
      <c r="G47" s="9" t="str">
        <f t="shared" si="1"/>
        <v>0x88A,</v>
      </c>
    </row>
    <row r="48" spans="1:7">
      <c r="A48" s="8">
        <f t="shared" si="2"/>
        <v>23</v>
      </c>
      <c r="B48" s="8">
        <f t="shared" si="0"/>
        <v>10.9359522413918</v>
      </c>
      <c r="C48" s="4">
        <f t="shared" si="7"/>
        <v>1.72376407724332</v>
      </c>
      <c r="D48" s="4">
        <f t="shared" si="3"/>
        <v>2139.55686678444</v>
      </c>
      <c r="E48" s="4" t="str">
        <f t="shared" si="4"/>
        <v>0x85C</v>
      </c>
      <c r="F48" s="4" t="str">
        <f t="shared" si="5"/>
        <v>0x85C,//23℃</v>
      </c>
      <c r="G48" s="9" t="str">
        <f t="shared" si="1"/>
        <v>0x85C,</v>
      </c>
    </row>
    <row r="49" spans="1:7">
      <c r="A49" s="8">
        <f t="shared" si="2"/>
        <v>24</v>
      </c>
      <c r="B49" s="8">
        <f t="shared" si="0"/>
        <v>10.4559360972371</v>
      </c>
      <c r="C49" s="4">
        <f t="shared" si="7"/>
        <v>1.68677634486465</v>
      </c>
      <c r="D49" s="4">
        <f t="shared" si="3"/>
        <v>2093.64724501987</v>
      </c>
      <c r="E49" s="4" t="str">
        <f t="shared" si="4"/>
        <v>0x82E</v>
      </c>
      <c r="F49" s="4" t="str">
        <f t="shared" si="5"/>
        <v>0x82E,//24℃</v>
      </c>
      <c r="G49" s="9" t="str">
        <f t="shared" si="1"/>
        <v>0x82E,</v>
      </c>
    </row>
    <row r="50" spans="1:7">
      <c r="A50" s="8">
        <f t="shared" si="2"/>
        <v>25</v>
      </c>
      <c r="B50" s="8">
        <f t="shared" si="0"/>
        <v>10</v>
      </c>
      <c r="C50" s="4">
        <f t="shared" si="7"/>
        <v>1.65</v>
      </c>
      <c r="D50" s="4">
        <f t="shared" si="3"/>
        <v>2048</v>
      </c>
      <c r="E50" s="4" t="str">
        <f t="shared" si="4"/>
        <v>0x800</v>
      </c>
      <c r="F50" s="4" t="str">
        <f t="shared" si="5"/>
        <v>0x800,//25℃</v>
      </c>
      <c r="G50" s="9" t="str">
        <f t="shared" si="1"/>
        <v>0x800,</v>
      </c>
    </row>
    <row r="51" spans="1:7">
      <c r="A51" s="8">
        <f t="shared" si="2"/>
        <v>26</v>
      </c>
      <c r="B51" s="8">
        <f t="shared" si="0"/>
        <v>9.56679642537852</v>
      </c>
      <c r="C51" s="4">
        <f t="shared" si="7"/>
        <v>1.61346944678188</v>
      </c>
      <c r="D51" s="4">
        <f t="shared" si="3"/>
        <v>2002.65783455108</v>
      </c>
      <c r="E51" s="4" t="str">
        <f t="shared" si="4"/>
        <v>0x7D3</v>
      </c>
      <c r="F51" s="4" t="str">
        <f t="shared" si="5"/>
        <v>0x7D3,//26℃</v>
      </c>
      <c r="G51" s="9" t="str">
        <f t="shared" si="1"/>
        <v>0x7D3,</v>
      </c>
    </row>
    <row r="52" spans="1:7">
      <c r="A52" s="8">
        <f t="shared" si="2"/>
        <v>27</v>
      </c>
      <c r="B52" s="8">
        <f t="shared" si="0"/>
        <v>9.15506061760223</v>
      </c>
      <c r="C52" s="4">
        <f t="shared" si="7"/>
        <v>1.57721766802058</v>
      </c>
      <c r="D52" s="4">
        <f t="shared" si="3"/>
        <v>1957.66168733705</v>
      </c>
      <c r="E52" s="4" t="str">
        <f t="shared" si="4"/>
        <v>0x7A6</v>
      </c>
      <c r="F52" s="4" t="str">
        <f t="shared" si="5"/>
        <v>0x7A6,//27℃</v>
      </c>
      <c r="G52" s="9" t="str">
        <f t="shared" si="1"/>
        <v>0x7A6,</v>
      </c>
    </row>
    <row r="53" spans="1:7">
      <c r="A53" s="8">
        <f t="shared" si="2"/>
        <v>28</v>
      </c>
      <c r="B53" s="8">
        <f t="shared" si="0"/>
        <v>8.76360507448723</v>
      </c>
      <c r="C53" s="4">
        <f t="shared" si="7"/>
        <v>1.54127613702177</v>
      </c>
      <c r="D53" s="4">
        <f t="shared" si="3"/>
        <v>1913.05062340642</v>
      </c>
      <c r="E53" s="4" t="str">
        <f t="shared" si="4"/>
        <v>0x779</v>
      </c>
      <c r="F53" s="4" t="str">
        <f t="shared" si="5"/>
        <v>0x779,//28℃</v>
      </c>
      <c r="G53" s="9" t="str">
        <f t="shared" si="1"/>
        <v>0x779,</v>
      </c>
    </row>
    <row r="54" spans="1:7">
      <c r="A54" s="8">
        <f t="shared" si="2"/>
        <v>29</v>
      </c>
      <c r="B54" s="8">
        <f t="shared" si="0"/>
        <v>8.39131442755023</v>
      </c>
      <c r="C54" s="4">
        <f t="shared" si="7"/>
        <v>1.50567474228128</v>
      </c>
      <c r="D54" s="4">
        <f t="shared" si="3"/>
        <v>1868.86174072247</v>
      </c>
      <c r="E54" s="4" t="str">
        <f t="shared" si="4"/>
        <v>0x74D</v>
      </c>
      <c r="F54" s="4" t="str">
        <f t="shared" si="5"/>
        <v>0x74D,//29℃</v>
      </c>
      <c r="G54" s="9" t="str">
        <f t="shared" si="1"/>
        <v>0x74D,</v>
      </c>
    </row>
    <row r="55" spans="1:7">
      <c r="A55" s="8">
        <f t="shared" si="2"/>
        <v>30</v>
      </c>
      <c r="B55" s="8">
        <f t="shared" si="0"/>
        <v>8.03714068697314</v>
      </c>
      <c r="C55" s="4">
        <f t="shared" si="7"/>
        <v>1.47044172506602</v>
      </c>
      <c r="D55" s="4">
        <f t="shared" si="3"/>
        <v>1825.13009268801</v>
      </c>
      <c r="E55" s="4" t="str">
        <f t="shared" si="4"/>
        <v>0x721</v>
      </c>
      <c r="F55" s="4" t="str">
        <f t="shared" si="5"/>
        <v>0x721,//30℃</v>
      </c>
      <c r="G55" s="9" t="str">
        <f t="shared" si="1"/>
        <v>0x721,</v>
      </c>
    </row>
    <row r="56" spans="1:7">
      <c r="A56" s="8">
        <f t="shared" si="2"/>
        <v>31</v>
      </c>
      <c r="B56" s="8">
        <f t="shared" si="0"/>
        <v>7.70009882366077</v>
      </c>
      <c r="C56" s="4">
        <f t="shared" si="7"/>
        <v>1.43560362974432</v>
      </c>
      <c r="D56" s="4">
        <f t="shared" si="3"/>
        <v>1781.88862649477</v>
      </c>
      <c r="E56" s="4" t="str">
        <f t="shared" si="4"/>
        <v>0x6F6</v>
      </c>
      <c r="F56" s="4" t="str">
        <f t="shared" si="5"/>
        <v>0x6F6,//31℃</v>
      </c>
      <c r="G56" s="9" t="str">
        <f t="shared" si="1"/>
        <v>0x6F6,</v>
      </c>
    </row>
    <row r="57" spans="1:7">
      <c r="A57" s="8">
        <f t="shared" si="2"/>
        <v>32</v>
      </c>
      <c r="B57" s="8">
        <f t="shared" si="0"/>
        <v>7.37926266287611</v>
      </c>
      <c r="C57" s="4">
        <f t="shared" si="7"/>
        <v>1.40118526659411</v>
      </c>
      <c r="D57" s="4">
        <f t="shared" si="3"/>
        <v>1739.16813696045</v>
      </c>
      <c r="E57" s="4" t="str">
        <f t="shared" si="4"/>
        <v>0x6CB</v>
      </c>
      <c r="F57" s="4" t="str">
        <f t="shared" si="5"/>
        <v>0x6CB,//32℃</v>
      </c>
      <c r="G57" s="9" t="str">
        <f t="shared" si="1"/>
        <v>0x6CB,</v>
      </c>
    </row>
    <row r="58" spans="1:7">
      <c r="A58" s="8">
        <f t="shared" si="2"/>
        <v>33</v>
      </c>
      <c r="B58" s="8">
        <f t="shared" si="0"/>
        <v>7.0737610659871</v>
      </c>
      <c r="C58" s="4">
        <f t="shared" si="7"/>
        <v>1.3672096866964</v>
      </c>
      <c r="D58" s="4">
        <f t="shared" si="3"/>
        <v>1696.9972353662</v>
      </c>
      <c r="E58" s="4" t="str">
        <f t="shared" si="4"/>
        <v>0x6A1</v>
      </c>
      <c r="F58" s="4" t="str">
        <f t="shared" si="5"/>
        <v>0x6A1,//33℃</v>
      </c>
      <c r="G58" s="9" t="str">
        <f t="shared" si="1"/>
        <v>0x6A1,</v>
      </c>
    </row>
    <row r="59" spans="1:7">
      <c r="A59" s="8">
        <f t="shared" si="2"/>
        <v>34</v>
      </c>
      <c r="B59" s="8">
        <f t="shared" si="0"/>
        <v>6.78277437873553</v>
      </c>
      <c r="C59" s="4">
        <f t="shared" si="7"/>
        <v>1.33369816841414</v>
      </c>
      <c r="D59" s="4">
        <f t="shared" si="3"/>
        <v>1655.40233267403</v>
      </c>
      <c r="E59" s="4" t="str">
        <f t="shared" si="4"/>
        <v>0x677</v>
      </c>
      <c r="F59" s="4" t="str">
        <f t="shared" si="5"/>
        <v>0x677,//34℃</v>
      </c>
      <c r="G59" s="9" t="str">
        <f t="shared" si="1"/>
        <v>0x677,</v>
      </c>
    </row>
    <row r="60" spans="1:7">
      <c r="A60" s="8">
        <f t="shared" si="2"/>
        <v>35</v>
      </c>
      <c r="B60" s="8">
        <f t="shared" si="0"/>
        <v>6.50553112615657</v>
      </c>
      <c r="C60" s="4">
        <f t="shared" si="7"/>
        <v>1.30067021486486</v>
      </c>
      <c r="D60" s="4">
        <f t="shared" si="3"/>
        <v>1614.40763638984</v>
      </c>
      <c r="E60" s="4" t="str">
        <f t="shared" si="4"/>
        <v>0x64E</v>
      </c>
      <c r="F60" s="4" t="str">
        <f t="shared" si="5"/>
        <v>0x64E,//35℃</v>
      </c>
      <c r="G60" s="9" t="str">
        <f t="shared" si="1"/>
        <v>0x64E,</v>
      </c>
    </row>
    <row r="61" spans="1:7">
      <c r="A61" s="8">
        <f t="shared" si="2"/>
        <v>36</v>
      </c>
      <c r="B61" s="8">
        <f t="shared" si="0"/>
        <v>6.24130493584977</v>
      </c>
      <c r="C61" s="4">
        <f t="shared" si="7"/>
        <v>1.26814356171847</v>
      </c>
      <c r="D61" s="4">
        <f t="shared" si="3"/>
        <v>1574.03516024207</v>
      </c>
      <c r="E61" s="4" t="str">
        <f t="shared" si="4"/>
        <v>0x626</v>
      </c>
      <c r="F61" s="4" t="str">
        <f t="shared" si="5"/>
        <v>0x626,//36℃</v>
      </c>
      <c r="G61" s="9" t="str">
        <f t="shared" si="1"/>
        <v>0x626,</v>
      </c>
    </row>
    <row r="62" spans="1:7">
      <c r="A62" s="8">
        <f t="shared" si="2"/>
        <v>37</v>
      </c>
      <c r="B62" s="8">
        <f t="shared" si="0"/>
        <v>5.98941167274551</v>
      </c>
      <c r="C62" s="4">
        <f t="shared" si="7"/>
        <v>1.23613419459018</v>
      </c>
      <c r="D62" s="4">
        <f t="shared" si="3"/>
        <v>1534.30474577012</v>
      </c>
      <c r="E62" s="4" t="str">
        <f t="shared" si="4"/>
        <v>0x5FE</v>
      </c>
      <c r="F62" s="4" t="str">
        <f t="shared" si="5"/>
        <v>0x5FE,//37℃</v>
      </c>
      <c r="G62" s="9" t="str">
        <f t="shared" si="1"/>
        <v>0x5FE,</v>
      </c>
    </row>
    <row r="63" spans="1:7">
      <c r="A63" s="8">
        <f t="shared" si="2"/>
        <v>38</v>
      </c>
      <c r="B63" s="8">
        <f t="shared" si="0"/>
        <v>5.74920676983105</v>
      </c>
      <c r="C63" s="4">
        <f t="shared" si="7"/>
        <v>1.20465637525222</v>
      </c>
      <c r="D63" s="4">
        <f t="shared" si="3"/>
        <v>1495.23409485852</v>
      </c>
      <c r="E63" s="4" t="str">
        <f t="shared" si="4"/>
        <v>0x5D7</v>
      </c>
      <c r="F63" s="4" t="str">
        <f t="shared" si="5"/>
        <v>0x5D7,//38℃</v>
      </c>
      <c r="G63" s="9" t="str">
        <f t="shared" si="1"/>
        <v>0x5D7,</v>
      </c>
    </row>
    <row r="64" spans="1:7">
      <c r="A64" s="8">
        <f t="shared" si="2"/>
        <v>39</v>
      </c>
      <c r="B64" s="8">
        <f t="shared" si="0"/>
        <v>5.52008274051365</v>
      </c>
      <c r="C64" s="4">
        <f t="shared" si="7"/>
        <v>1.17372267585554</v>
      </c>
      <c r="D64" s="4">
        <f t="shared" si="3"/>
        <v>1456.83881221342</v>
      </c>
      <c r="E64" s="4" t="str">
        <f t="shared" si="4"/>
        <v>0x5B1</v>
      </c>
      <c r="F64" s="4" t="str">
        <f t="shared" si="5"/>
        <v>0x5B1,//39℃</v>
      </c>
      <c r="G64" s="9" t="str">
        <f t="shared" si="1"/>
        <v>0x5B1,</v>
      </c>
    </row>
    <row r="65" spans="1:7">
      <c r="A65" s="8">
        <f t="shared" si="2"/>
        <v>40</v>
      </c>
      <c r="B65" s="8">
        <f t="shared" si="0"/>
        <v>5.30146685940967</v>
      </c>
      <c r="C65" s="4">
        <f t="shared" si="7"/>
        <v>1.14334402033446</v>
      </c>
      <c r="D65" s="4">
        <f t="shared" si="3"/>
        <v>1419.13245675453</v>
      </c>
      <c r="E65" s="4" t="str">
        <f t="shared" si="4"/>
        <v>0x58B</v>
      </c>
      <c r="F65" s="4" t="str">
        <f t="shared" si="5"/>
        <v>0x58B,//40℃</v>
      </c>
      <c r="G65" s="9" t="str">
        <f t="shared" si="1"/>
        <v>0x58B,</v>
      </c>
    </row>
    <row r="66" spans="1:7">
      <c r="A66" s="8">
        <f t="shared" si="2"/>
        <v>41</v>
      </c>
      <c r="B66" s="8">
        <f t="shared" si="0"/>
        <v>5.09281899936968</v>
      </c>
      <c r="C66" s="4">
        <f t="shared" si="7"/>
        <v>1.11352973216083</v>
      </c>
      <c r="D66" s="4">
        <f t="shared" si="3"/>
        <v>1382.1266008881</v>
      </c>
      <c r="E66" s="4" t="str">
        <f t="shared" si="4"/>
        <v>0x566</v>
      </c>
      <c r="F66" s="4" t="str">
        <f t="shared" si="5"/>
        <v>0x566,//41℃</v>
      </c>
      <c r="G66" s="9" t="str">
        <f t="shared" si="1"/>
        <v>0x566,</v>
      </c>
    </row>
    <row r="67" spans="1:7">
      <c r="A67" s="8">
        <f t="shared" si="2"/>
        <v>42</v>
      </c>
      <c r="B67" s="8">
        <f t="shared" si="0"/>
        <v>4.89362961348718</v>
      </c>
      <c r="C67" s="4">
        <f t="shared" si="7"/>
        <v>1.08428758761959</v>
      </c>
      <c r="D67" s="4">
        <f t="shared" si="3"/>
        <v>1345.83089663328</v>
      </c>
      <c r="E67" s="4" t="str">
        <f t="shared" si="4"/>
        <v>0x542</v>
      </c>
      <c r="F67" s="4" t="str">
        <f t="shared" si="5"/>
        <v>0x542,//42℃</v>
      </c>
      <c r="G67" s="9" t="str">
        <f t="shared" si="1"/>
        <v>0x542,</v>
      </c>
    </row>
    <row r="68" spans="1:7">
      <c r="A68" s="8">
        <f t="shared" si="2"/>
        <v>43</v>
      </c>
      <c r="B68" s="8">
        <f t="shared" si="0"/>
        <v>4.7034178516995</v>
      </c>
      <c r="C68" s="4">
        <f t="shared" si="7"/>
        <v>1.05562387379301</v>
      </c>
      <c r="D68" s="4">
        <f t="shared" si="3"/>
        <v>1310.25314759278</v>
      </c>
      <c r="E68" s="4" t="str">
        <f t="shared" si="4"/>
        <v>0x51E</v>
      </c>
      <c r="F68" s="4" t="str">
        <f t="shared" si="5"/>
        <v>0x51E,//43℃</v>
      </c>
      <c r="G68" s="9" t="str">
        <f t="shared" si="1"/>
        <v>0x51E,</v>
      </c>
    </row>
    <row r="69" spans="1:7">
      <c r="A69" s="8">
        <f t="shared" si="2"/>
        <v>44</v>
      </c>
      <c r="B69" s="8">
        <f t="shared" ref="B69:B132" si="8">10*EXP(3950*((1/(273.15+A69))-(1/298.15)))</f>
        <v>4.52172980238146</v>
      </c>
      <c r="C69" s="4">
        <f t="shared" si="7"/>
        <v>1.02754345046495</v>
      </c>
      <c r="D69" s="4">
        <f t="shared" si="3"/>
        <v>1275.39938578923</v>
      </c>
      <c r="E69" s="4" t="str">
        <f t="shared" si="4"/>
        <v>0x4FB</v>
      </c>
      <c r="F69" s="4" t="str">
        <f t="shared" si="5"/>
        <v>0x4FB,//44℃</v>
      </c>
      <c r="G69" s="9" t="str">
        <f t="shared" ref="G69:G132" si="9">E69&amp;","</f>
        <v>0x4FB,</v>
      </c>
    </row>
    <row r="70" spans="1:7">
      <c r="A70" s="8">
        <f t="shared" ref="A70:A133" si="10">A69+1</f>
        <v>45</v>
      </c>
      <c r="B70" s="8">
        <f t="shared" si="8"/>
        <v>4.34813685005947</v>
      </c>
      <c r="C70" s="4">
        <f t="shared" si="7"/>
        <v>1.00004981518815</v>
      </c>
      <c r="D70" s="4">
        <f t="shared" ref="D70:D133" si="11">C70/($B$2/$F$2)</f>
        <v>1241.27395242747</v>
      </c>
      <c r="E70" s="4" t="str">
        <f t="shared" ref="E70:E133" si="12">"0x"&amp;DEC2HEX(ROUND(D70,0))</f>
        <v>0x4D9</v>
      </c>
      <c r="F70" s="4" t="str">
        <f t="shared" ref="F70:F133" si="13">E70&amp;",//"&amp;A70&amp;"℃"</f>
        <v>0x4D9,//45℃</v>
      </c>
      <c r="G70" s="9" t="str">
        <f t="shared" si="9"/>
        <v>0x4D9,</v>
      </c>
    </row>
    <row r="71" spans="1:7">
      <c r="A71" s="8">
        <f t="shared" si="10"/>
        <v>46</v>
      </c>
      <c r="B71" s="8">
        <f t="shared" si="8"/>
        <v>4.182234141044</v>
      </c>
      <c r="C71" s="4">
        <f t="shared" si="7"/>
        <v>0.973145170795299</v>
      </c>
      <c r="D71" s="4">
        <f t="shared" si="11"/>
        <v>1207.87958169017</v>
      </c>
      <c r="E71" s="4" t="str">
        <f t="shared" si="12"/>
        <v>0x4B8</v>
      </c>
      <c r="F71" s="4" t="str">
        <f t="shared" si="13"/>
        <v>0x4B8,//46℃</v>
      </c>
      <c r="G71" s="9" t="str">
        <f t="shared" si="9"/>
        <v>0x4B8,</v>
      </c>
    </row>
    <row r="72" spans="1:7">
      <c r="A72" s="8">
        <f t="shared" si="10"/>
        <v>47</v>
      </c>
      <c r="B72" s="8">
        <f t="shared" si="8"/>
        <v>4.02363914939353</v>
      </c>
      <c r="C72" s="4">
        <f t="shared" ref="C72:C136" si="14">(B72*$B$2)/(B72+$D$2)</f>
        <v>0.946830494677473</v>
      </c>
      <c r="D72" s="4">
        <f t="shared" si="11"/>
        <v>1175.21748672695</v>
      </c>
      <c r="E72" s="4" t="str">
        <f t="shared" si="12"/>
        <v>0x497</v>
      </c>
      <c r="F72" s="4" t="str">
        <f t="shared" si="13"/>
        <v>0x497,//47℃</v>
      </c>
      <c r="G72" s="9" t="str">
        <f t="shared" si="9"/>
        <v>0x497,</v>
      </c>
    </row>
    <row r="73" spans="1:7">
      <c r="A73" s="8">
        <f t="shared" si="10"/>
        <v>48</v>
      </c>
      <c r="B73" s="8">
        <f t="shared" si="8"/>
        <v>3.87199033619089</v>
      </c>
      <c r="C73" s="4">
        <f t="shared" si="14"/>
        <v>0.921105609199735</v>
      </c>
      <c r="D73" s="4">
        <f t="shared" si="11"/>
        <v>1143.28744705519</v>
      </c>
      <c r="E73" s="4" t="str">
        <f t="shared" si="12"/>
        <v>0x477</v>
      </c>
      <c r="F73" s="4" t="str">
        <f t="shared" si="13"/>
        <v>0x477,//48℃</v>
      </c>
      <c r="G73" s="9" t="str">
        <f t="shared" si="9"/>
        <v>0x477,</v>
      </c>
    </row>
    <row r="74" spans="1:7">
      <c r="A74" s="8">
        <f t="shared" si="10"/>
        <v>49</v>
      </c>
      <c r="B74" s="8">
        <f t="shared" si="8"/>
        <v>3.7269458956346</v>
      </c>
      <c r="C74" s="4">
        <f t="shared" si="14"/>
        <v>0.895969252672981</v>
      </c>
      <c r="D74" s="4">
        <f t="shared" si="11"/>
        <v>1112.08789665107</v>
      </c>
      <c r="E74" s="4" t="str">
        <f t="shared" si="12"/>
        <v>0x458</v>
      </c>
      <c r="F74" s="4" t="str">
        <f t="shared" si="13"/>
        <v>0x458,//49℃</v>
      </c>
      <c r="G74" s="9" t="str">
        <f t="shared" si="9"/>
        <v>0x458,</v>
      </c>
    </row>
    <row r="75" spans="1:7">
      <c r="A75" s="8">
        <f t="shared" si="10"/>
        <v>50</v>
      </c>
      <c r="B75" s="8">
        <f t="shared" si="8"/>
        <v>3.58818258192908</v>
      </c>
      <c r="C75" s="4">
        <f t="shared" si="14"/>
        <v>0.871419150351521</v>
      </c>
      <c r="D75" s="4">
        <f t="shared" si="11"/>
        <v>1081.61601207268</v>
      </c>
      <c r="E75" s="4" t="str">
        <f t="shared" si="12"/>
        <v>0x43A</v>
      </c>
      <c r="F75" s="4" t="str">
        <f t="shared" si="13"/>
        <v>0x43A,//50℃</v>
      </c>
      <c r="G75" s="9" t="str">
        <f t="shared" si="9"/>
        <v>0x43A,</v>
      </c>
    </row>
    <row r="76" spans="1:7">
      <c r="A76" s="8">
        <f t="shared" si="10"/>
        <v>51</v>
      </c>
      <c r="B76" s="8">
        <f t="shared" si="8"/>
        <v>3.45539461140141</v>
      </c>
      <c r="C76" s="4">
        <f t="shared" si="14"/>
        <v>0.847452084977315</v>
      </c>
      <c r="D76" s="4">
        <f t="shared" si="11"/>
        <v>1051.86780002033</v>
      </c>
      <c r="E76" s="4" t="str">
        <f t="shared" si="12"/>
        <v>0x41C</v>
      </c>
      <c r="F76" s="4" t="str">
        <f t="shared" si="13"/>
        <v>0x41C,//51℃</v>
      </c>
      <c r="G76" s="9" t="str">
        <f t="shared" si="9"/>
        <v>0x41C,</v>
      </c>
    </row>
    <row r="77" spans="1:7">
      <c r="A77" s="8">
        <f t="shared" si="10"/>
        <v>52</v>
      </c>
      <c r="B77" s="8">
        <f t="shared" si="8"/>
        <v>3.32829263468033</v>
      </c>
      <c r="C77" s="4">
        <f t="shared" si="14"/>
        <v>0.824063966442805</v>
      </c>
      <c r="D77" s="4">
        <f t="shared" si="11"/>
        <v>1022.83818380295</v>
      </c>
      <c r="E77" s="4" t="str">
        <f t="shared" si="12"/>
        <v>0x3FF</v>
      </c>
      <c r="F77" s="4" t="str">
        <f t="shared" si="13"/>
        <v>0x3FF,//52℃</v>
      </c>
      <c r="G77" s="9" t="str">
        <f t="shared" si="9"/>
        <v>0x3FF,</v>
      </c>
    </row>
    <row r="78" spans="1:7">
      <c r="A78" s="8">
        <f t="shared" si="10"/>
        <v>53</v>
      </c>
      <c r="B78" s="8">
        <f t="shared" si="8"/>
        <v>3.20660277415123</v>
      </c>
      <c r="C78" s="4">
        <f t="shared" si="14"/>
        <v>0.801249900194649</v>
      </c>
      <c r="D78" s="4">
        <f t="shared" si="11"/>
        <v>994.521088241601</v>
      </c>
      <c r="E78" s="4" t="str">
        <f t="shared" si="12"/>
        <v>0x3E3</v>
      </c>
      <c r="F78" s="4" t="str">
        <f t="shared" si="13"/>
        <v>0x3E3,//53℃</v>
      </c>
      <c r="G78" s="9" t="str">
        <f t="shared" si="9"/>
        <v>0x3E3,</v>
      </c>
    </row>
    <row r="79" spans="1:7">
      <c r="A79" s="8">
        <f t="shared" si="10"/>
        <v>54</v>
      </c>
      <c r="B79" s="8">
        <f t="shared" si="8"/>
        <v>3.09006572224804</v>
      </c>
      <c r="C79" s="4">
        <f t="shared" si="14"/>
        <v>0.779004254049483</v>
      </c>
      <c r="D79" s="4">
        <f t="shared" si="11"/>
        <v>966.909522602025</v>
      </c>
      <c r="E79" s="4" t="str">
        <f t="shared" si="12"/>
        <v>0x3C7</v>
      </c>
      <c r="F79" s="4" t="str">
        <f t="shared" si="13"/>
        <v>0x3C7,//54℃</v>
      </c>
      <c r="G79" s="9" t="str">
        <f t="shared" si="9"/>
        <v>0x3C7,</v>
      </c>
    </row>
    <row r="80" spans="1:7">
      <c r="A80" s="8">
        <f t="shared" si="10"/>
        <v>55</v>
      </c>
      <c r="B80" s="8">
        <f t="shared" si="8"/>
        <v>2.97843589646463</v>
      </c>
      <c r="C80" s="4">
        <f t="shared" si="14"/>
        <v>0.757320723139734</v>
      </c>
      <c r="D80" s="4">
        <f t="shared" si="11"/>
        <v>939.995661206166</v>
      </c>
      <c r="E80" s="4" t="str">
        <f t="shared" si="12"/>
        <v>0x3AC</v>
      </c>
      <c r="F80" s="4" t="str">
        <f t="shared" si="13"/>
        <v>0x3AC,//55℃</v>
      </c>
      <c r="G80" s="9" t="str">
        <f t="shared" si="9"/>
        <v>0x3AC,</v>
      </c>
    </row>
    <row r="81" spans="1:7">
      <c r="A81" s="8">
        <f t="shared" si="10"/>
        <v>56</v>
      </c>
      <c r="B81" s="8">
        <f t="shared" si="8"/>
        <v>2.87148064726449</v>
      </c>
      <c r="C81" s="4">
        <f t="shared" si="14"/>
        <v>0.736192392752164</v>
      </c>
      <c r="D81" s="4">
        <f t="shared" si="11"/>
        <v>913.77092142814</v>
      </c>
      <c r="E81" s="4" t="str">
        <f t="shared" si="12"/>
        <v>0x392</v>
      </c>
      <c r="F81" s="4" t="str">
        <f t="shared" si="13"/>
        <v>0x392,//56℃</v>
      </c>
      <c r="G81" s="9" t="str">
        <f t="shared" si="9"/>
        <v>0x392,</v>
      </c>
    </row>
    <row r="82" spans="1:7">
      <c r="A82" s="8">
        <f t="shared" si="10"/>
        <v>57</v>
      </c>
      <c r="B82" s="8">
        <f t="shared" si="8"/>
        <v>2.76897951534191</v>
      </c>
      <c r="C82" s="4">
        <f t="shared" si="14"/>
        <v>0.715611798863759</v>
      </c>
      <c r="D82" s="4">
        <f t="shared" si="11"/>
        <v>888.226038832108</v>
      </c>
      <c r="E82" s="4" t="str">
        <f t="shared" si="12"/>
        <v>0x378</v>
      </c>
      <c r="F82" s="4" t="str">
        <f t="shared" si="13"/>
        <v>0x378,//57℃</v>
      </c>
      <c r="G82" s="9" t="str">
        <f t="shared" si="9"/>
        <v>0x378,</v>
      </c>
    </row>
    <row r="83" spans="1:7">
      <c r="A83" s="8">
        <f t="shared" si="10"/>
        <v>58</v>
      </c>
      <c r="B83" s="8">
        <f t="shared" si="8"/>
        <v>2.67072353494051</v>
      </c>
      <c r="C83" s="4">
        <f t="shared" si="14"/>
        <v>0.695570986218748</v>
      </c>
      <c r="D83" s="4">
        <f t="shared" si="11"/>
        <v>863.35113925818</v>
      </c>
      <c r="E83" s="4" t="str">
        <f t="shared" si="12"/>
        <v>0x35F</v>
      </c>
      <c r="F83" s="4" t="str">
        <f t="shared" si="13"/>
        <v>0x35F,//58℃</v>
      </c>
      <c r="G83" s="9" t="str">
        <f t="shared" si="9"/>
        <v>0x35F,</v>
      </c>
    </row>
    <row r="84" spans="1:7">
      <c r="A84" s="8">
        <f t="shared" si="10"/>
        <v>59</v>
      </c>
      <c r="B84" s="8">
        <f t="shared" si="8"/>
        <v>2.57651458016937</v>
      </c>
      <c r="C84" s="4">
        <f t="shared" si="14"/>
        <v>0.676061563826725</v>
      </c>
      <c r="D84" s="4">
        <f t="shared" si="11"/>
        <v>839.135807707354</v>
      </c>
      <c r="E84" s="4" t="str">
        <f t="shared" si="12"/>
        <v>0x347</v>
      </c>
      <c r="F84" s="4" t="str">
        <f t="shared" si="13"/>
        <v>0x347,//59℃</v>
      </c>
      <c r="G84" s="9" t="str">
        <f t="shared" si="9"/>
        <v>0x347,</v>
      </c>
    </row>
    <row r="85" spans="1:7">
      <c r="A85" s="8">
        <f t="shared" si="10"/>
        <v>60</v>
      </c>
      <c r="B85" s="8">
        <f t="shared" si="8"/>
        <v>2.48616475147338</v>
      </c>
      <c r="C85" s="4">
        <f t="shared" si="14"/>
        <v>0.657074757794946</v>
      </c>
      <c r="D85" s="4">
        <f t="shared" si="11"/>
        <v>815.569153917605</v>
      </c>
      <c r="E85" s="4" t="str">
        <f t="shared" si="12"/>
        <v>0x330</v>
      </c>
      <c r="F85" s="4" t="str">
        <f t="shared" si="13"/>
        <v>0x330,//60℃</v>
      </c>
      <c r="G85" s="9" t="str">
        <f t="shared" si="9"/>
        <v>0x330,</v>
      </c>
    </row>
    <row r="86" spans="1:7">
      <c r="A86" s="8">
        <f t="shared" si="10"/>
        <v>61</v>
      </c>
      <c r="B86" s="8">
        <f t="shared" si="8"/>
        <v>2.39949579961443</v>
      </c>
      <c r="C86" s="4">
        <f t="shared" si="14"/>
        <v>0.638601461437959</v>
      </c>
      <c r="D86" s="4">
        <f t="shared" si="11"/>
        <v>792.63987456057</v>
      </c>
      <c r="E86" s="4" t="str">
        <f t="shared" si="12"/>
        <v>0x319</v>
      </c>
      <c r="F86" s="4" t="str">
        <f t="shared" si="13"/>
        <v>0x319,//61℃</v>
      </c>
      <c r="G86" s="9" t="str">
        <f t="shared" si="9"/>
        <v>0x319,</v>
      </c>
    </row>
    <row r="87" spans="1:7">
      <c r="A87" s="8">
        <f t="shared" si="10"/>
        <v>62</v>
      </c>
      <c r="B87" s="8">
        <f t="shared" si="8"/>
        <v>2.31633858470559</v>
      </c>
      <c r="C87" s="4">
        <f t="shared" si="14"/>
        <v>0.620632282634763</v>
      </c>
      <c r="D87" s="4">
        <f t="shared" si="11"/>
        <v>770.336312021815</v>
      </c>
      <c r="E87" s="4" t="str">
        <f t="shared" si="12"/>
        <v>0x302</v>
      </c>
      <c r="F87" s="4" t="str">
        <f t="shared" si="13"/>
        <v>0x302,//62℃</v>
      </c>
      <c r="G87" s="9" t="str">
        <f t="shared" si="9"/>
        <v>0x302,</v>
      </c>
    </row>
    <row r="88" spans="1:7">
      <c r="A88" s="8">
        <f t="shared" si="10"/>
        <v>63</v>
      </c>
      <c r="B88" s="8">
        <f t="shared" si="8"/>
        <v>2.23653256801187</v>
      </c>
      <c r="C88" s="4">
        <f t="shared" si="14"/>
        <v>0.60315758842771</v>
      </c>
      <c r="D88" s="4">
        <f t="shared" si="11"/>
        <v>748.646509757545</v>
      </c>
      <c r="E88" s="4" t="str">
        <f t="shared" si="12"/>
        <v>0x2ED</v>
      </c>
      <c r="F88" s="4" t="str">
        <f t="shared" si="13"/>
        <v>0x2ED,//63℃</v>
      </c>
      <c r="G88" s="9" t="str">
        <f t="shared" si="9"/>
        <v>0x2ED,</v>
      </c>
    </row>
    <row r="89" spans="1:7">
      <c r="A89" s="8">
        <f t="shared" si="10"/>
        <v>64</v>
      </c>
      <c r="B89" s="8">
        <f t="shared" si="8"/>
        <v>2.15992533438987</v>
      </c>
      <c r="C89" s="4">
        <f t="shared" si="14"/>
        <v>0.586167546878626</v>
      </c>
      <c r="D89" s="4">
        <f t="shared" si="11"/>
        <v>727.558264246925</v>
      </c>
      <c r="E89" s="4" t="str">
        <f t="shared" si="12"/>
        <v>0x2D8</v>
      </c>
      <c r="F89" s="4" t="str">
        <f t="shared" si="13"/>
        <v>0x2D8,//64℃</v>
      </c>
      <c r="G89" s="9" t="str">
        <f t="shared" si="9"/>
        <v>0x2D8,</v>
      </c>
    </row>
    <row r="90" spans="1:7">
      <c r="A90" s="8">
        <f t="shared" si="10"/>
        <v>65</v>
      </c>
      <c r="B90" s="8">
        <f t="shared" si="8"/>
        <v>2.08637214338597</v>
      </c>
      <c r="C90" s="4">
        <f t="shared" si="14"/>
        <v>0.569652166216096</v>
      </c>
      <c r="D90" s="4">
        <f t="shared" si="11"/>
        <v>707.05917358216</v>
      </c>
      <c r="E90" s="4" t="str">
        <f t="shared" si="12"/>
        <v>0x2C3</v>
      </c>
      <c r="F90" s="4" t="str">
        <f t="shared" si="13"/>
        <v>0x2C3,//65℃</v>
      </c>
      <c r="G90" s="9" t="str">
        <f t="shared" si="9"/>
        <v>0x2C3,</v>
      </c>
    </row>
    <row r="91" spans="1:7">
      <c r="A91" s="8">
        <f t="shared" si="10"/>
        <v>66</v>
      </c>
      <c r="B91" s="8">
        <f t="shared" si="8"/>
        <v>2.01573550714895</v>
      </c>
      <c r="C91" s="4">
        <f t="shared" si="14"/>
        <v>0.553601331323736</v>
      </c>
      <c r="D91" s="4">
        <f t="shared" si="11"/>
        <v>687.136682758189</v>
      </c>
      <c r="E91" s="4" t="str">
        <f t="shared" si="12"/>
        <v>0x2AF</v>
      </c>
      <c r="F91" s="4" t="str">
        <f t="shared" si="13"/>
        <v>0x2AF,//66℃</v>
      </c>
      <c r="G91" s="9" t="str">
        <f t="shared" si="9"/>
        <v>0x2AF,</v>
      </c>
    </row>
    <row r="92" spans="1:7">
      <c r="A92" s="8">
        <f t="shared" si="10"/>
        <v>67</v>
      </c>
      <c r="B92" s="8">
        <f t="shared" si="8"/>
        <v>1.94788479343944</v>
      </c>
      <c r="C92" s="4">
        <f t="shared" si="14"/>
        <v>0.538004837632832</v>
      </c>
      <c r="D92" s="4">
        <f t="shared" si="11"/>
        <v>667.77812574063</v>
      </c>
      <c r="E92" s="4" t="str">
        <f t="shared" si="12"/>
        <v>0x29C</v>
      </c>
      <c r="F92" s="4" t="str">
        <f t="shared" si="13"/>
        <v>0x29C,//67℃</v>
      </c>
      <c r="G92" s="9" t="str">
        <f t="shared" si="9"/>
        <v>0x29C,</v>
      </c>
    </row>
    <row r="93" spans="1:7">
      <c r="A93" s="8">
        <f t="shared" si="10"/>
        <v>68</v>
      </c>
      <c r="B93" s="8">
        <f t="shared" si="8"/>
        <v>1.88269585213568</v>
      </c>
      <c r="C93" s="4">
        <f t="shared" si="14"/>
        <v>0.522852422493931</v>
      </c>
      <c r="D93" s="4">
        <f t="shared" si="11"/>
        <v>648.970764404589</v>
      </c>
      <c r="E93" s="4" t="str">
        <f t="shared" si="12"/>
        <v>0x289</v>
      </c>
      <c r="F93" s="4" t="str">
        <f t="shared" si="13"/>
        <v>0x289,//68℃</v>
      </c>
      <c r="G93" s="9" t="str">
        <f t="shared" si="9"/>
        <v>0x289,</v>
      </c>
    </row>
    <row r="94" spans="1:7">
      <c r="A94" s="8">
        <f t="shared" si="10"/>
        <v>69</v>
      </c>
      <c r="B94" s="8">
        <f t="shared" si="8"/>
        <v>1.82005066374401</v>
      </c>
      <c r="C94" s="4">
        <f t="shared" si="14"/>
        <v>0.508133794111232</v>
      </c>
      <c r="D94" s="4">
        <f t="shared" si="11"/>
        <v>630.701824448366</v>
      </c>
      <c r="E94" s="4" t="str">
        <f t="shared" si="12"/>
        <v>0x277</v>
      </c>
      <c r="F94" s="4" t="str">
        <f t="shared" si="13"/>
        <v>0x277,//69℃</v>
      </c>
      <c r="G94" s="9" t="str">
        <f t="shared" si="9"/>
        <v>0x277,</v>
      </c>
    </row>
    <row r="95" spans="1:7">
      <c r="A95" s="8">
        <f t="shared" si="10"/>
        <v>70</v>
      </c>
      <c r="B95" s="8">
        <f t="shared" si="8"/>
        <v>1.75983700852338</v>
      </c>
      <c r="C95" s="4">
        <f t="shared" si="14"/>
        <v>0.493838658130889</v>
      </c>
      <c r="D95" s="4">
        <f t="shared" si="11"/>
        <v>612.958528395189</v>
      </c>
      <c r="E95" s="4" t="str">
        <f t="shared" si="12"/>
        <v>0x265</v>
      </c>
      <c r="F95" s="4" t="str">
        <f t="shared" si="13"/>
        <v>0x265,//70℃</v>
      </c>
      <c r="G95" s="9" t="str">
        <f t="shared" si="9"/>
        <v>0x265,</v>
      </c>
    </row>
    <row r="96" spans="1:7">
      <c r="A96" s="8">
        <f t="shared" si="10"/>
        <v>71</v>
      </c>
      <c r="B96" s="8">
        <f t="shared" si="8"/>
        <v>1.70194815492666</v>
      </c>
      <c r="C96" s="4">
        <f t="shared" si="14"/>
        <v>0.479956741980044</v>
      </c>
      <c r="D96" s="4">
        <f t="shared" si="11"/>
        <v>595.728125803109</v>
      </c>
      <c r="E96" s="4" t="str">
        <f t="shared" si="12"/>
        <v>0x254</v>
      </c>
      <c r="F96" s="4" t="str">
        <f t="shared" si="13"/>
        <v>0x254,//71℃</v>
      </c>
      <c r="G96" s="9" t="str">
        <f t="shared" si="9"/>
        <v>0x254,</v>
      </c>
    </row>
    <row r="97" spans="1:7">
      <c r="A97" s="8">
        <f t="shared" si="10"/>
        <v>72</v>
      </c>
      <c r="B97" s="8">
        <f t="shared" si="8"/>
        <v>1.64628256614888</v>
      </c>
      <c r="C97" s="4">
        <f t="shared" si="14"/>
        <v>0.466477817057444</v>
      </c>
      <c r="D97" s="4">
        <f t="shared" si="11"/>
        <v>578.997920808269</v>
      </c>
      <c r="E97" s="4" t="str">
        <f t="shared" si="12"/>
        <v>0x243</v>
      </c>
      <c r="F97" s="4" t="str">
        <f t="shared" si="13"/>
        <v>0x243,//72℃</v>
      </c>
      <c r="G97" s="9" t="str">
        <f t="shared" si="9"/>
        <v>0x243,</v>
      </c>
    </row>
    <row r="98" spans="1:7">
      <c r="A98" s="8">
        <f t="shared" si="10"/>
        <v>73</v>
      </c>
      <c r="B98" s="8">
        <f t="shared" si="8"/>
        <v>1.59274362365293</v>
      </c>
      <c r="C98" s="4">
        <f t="shared" si="14"/>
        <v>0.453391718879267</v>
      </c>
      <c r="D98" s="4">
        <f t="shared" si="11"/>
        <v>562.755297130145</v>
      </c>
      <c r="E98" s="4" t="str">
        <f t="shared" si="12"/>
        <v>0x233</v>
      </c>
      <c r="F98" s="4" t="str">
        <f t="shared" si="13"/>
        <v>0x233,//73℃</v>
      </c>
      <c r="G98" s="9" t="str">
        <f t="shared" si="9"/>
        <v>0x233,</v>
      </c>
    </row>
    <row r="99" spans="1:7">
      <c r="A99" s="8">
        <f t="shared" si="10"/>
        <v>74</v>
      </c>
      <c r="B99" s="8">
        <f t="shared" si="8"/>
        <v>1.54123936661878</v>
      </c>
      <c r="C99" s="4">
        <f t="shared" si="14"/>
        <v>0.440688365285333</v>
      </c>
      <c r="D99" s="4">
        <f t="shared" si="11"/>
        <v>546.98774066931</v>
      </c>
      <c r="E99" s="4" t="str">
        <f t="shared" si="12"/>
        <v>0x223</v>
      </c>
      <c r="F99" s="4" t="str">
        <f t="shared" si="13"/>
        <v>0x223,//74℃</v>
      </c>
      <c r="G99" s="9" t="str">
        <f t="shared" si="9"/>
        <v>0x223,</v>
      </c>
    </row>
    <row r="100" spans="1:7">
      <c r="A100" s="8">
        <f t="shared" si="10"/>
        <v>75</v>
      </c>
      <c r="B100" s="8">
        <f t="shared" si="8"/>
        <v>1.4916822463316</v>
      </c>
      <c r="C100" s="4">
        <f t="shared" si="14"/>
        <v>0.428357772811344</v>
      </c>
      <c r="D100" s="4">
        <f t="shared" si="11"/>
        <v>531.682859828868</v>
      </c>
      <c r="E100" s="4" t="str">
        <f t="shared" si="12"/>
        <v>0x214</v>
      </c>
      <c r="F100" s="4" t="str">
        <f t="shared" si="13"/>
        <v>0x214,//75℃</v>
      </c>
      <c r="G100" s="9" t="str">
        <f t="shared" si="9"/>
        <v>0x214,</v>
      </c>
    </row>
    <row r="101" spans="1:7">
      <c r="A101" s="8">
        <f t="shared" si="10"/>
        <v>76</v>
      </c>
      <c r="B101" s="8">
        <f t="shared" si="8"/>
        <v>1.44398889458944</v>
      </c>
      <c r="C101" s="4">
        <f t="shared" si="14"/>
        <v>0.416390071332388</v>
      </c>
      <c r="D101" s="4">
        <f t="shared" si="11"/>
        <v>516.82840369014</v>
      </c>
      <c r="E101" s="4" t="str">
        <f t="shared" si="12"/>
        <v>0x205</v>
      </c>
      <c r="F101" s="4" t="str">
        <f t="shared" si="13"/>
        <v>0x205,//76℃</v>
      </c>
      <c r="G101" s="9" t="str">
        <f t="shared" si="9"/>
        <v>0x205,</v>
      </c>
    </row>
    <row r="102" spans="1:7">
      <c r="A102" s="8">
        <f t="shared" si="10"/>
        <v>77</v>
      </c>
      <c r="B102" s="8">
        <f t="shared" si="8"/>
        <v>1.39807990527131</v>
      </c>
      <c r="C102" s="4">
        <f t="shared" si="14"/>
        <v>0.404775517081752</v>
      </c>
      <c r="D102" s="4">
        <f t="shared" si="11"/>
        <v>502.412278171774</v>
      </c>
      <c r="E102" s="4" t="str">
        <f t="shared" si="12"/>
        <v>0x1F6</v>
      </c>
      <c r="F102" s="4" t="str">
        <f t="shared" si="13"/>
        <v>0x1F6,//77℃</v>
      </c>
      <c r="G102" s="9" t="str">
        <f t="shared" si="9"/>
        <v>0x1F6,</v>
      </c>
    </row>
    <row r="103" spans="1:7">
      <c r="A103" s="8">
        <f t="shared" si="10"/>
        <v>78</v>
      </c>
      <c r="B103" s="8">
        <f t="shared" si="8"/>
        <v>1.35387962826255</v>
      </c>
      <c r="C103" s="4">
        <f t="shared" si="14"/>
        <v>0.393504504147198</v>
      </c>
      <c r="D103" s="4">
        <f t="shared" si="11"/>
        <v>488.422560299067</v>
      </c>
      <c r="E103" s="4" t="str">
        <f t="shared" si="12"/>
        <v>0x1E8</v>
      </c>
      <c r="F103" s="4" t="str">
        <f t="shared" si="13"/>
        <v>0x1E8,//78℃</v>
      </c>
      <c r="G103" s="9" t="str">
        <f t="shared" si="9"/>
        <v>0x1E8,</v>
      </c>
    </row>
    <row r="104" spans="1:7">
      <c r="A104" s="8">
        <f t="shared" si="10"/>
        <v>79</v>
      </c>
      <c r="B104" s="8">
        <f t="shared" si="8"/>
        <v>1.311315974987</v>
      </c>
      <c r="C104" s="4">
        <f t="shared" si="14"/>
        <v>0.382567574544489</v>
      </c>
      <c r="D104" s="4">
        <f t="shared" si="11"/>
        <v>474.847510707341</v>
      </c>
      <c r="E104" s="4" t="str">
        <f t="shared" si="12"/>
        <v>0x1DB</v>
      </c>
      <c r="F104" s="4" t="str">
        <f t="shared" si="13"/>
        <v>0x1DB,//79℃</v>
      </c>
      <c r="G104" s="9" t="str">
        <f t="shared" si="9"/>
        <v>0x1DB,</v>
      </c>
    </row>
    <row r="105" spans="1:7">
      <c r="A105" s="8">
        <f t="shared" si="10"/>
        <v>80</v>
      </c>
      <c r="B105" s="8">
        <f t="shared" si="8"/>
        <v>1.27032023484362</v>
      </c>
      <c r="C105" s="4">
        <f t="shared" si="14"/>
        <v>0.371955426965036</v>
      </c>
      <c r="D105" s="4">
        <f t="shared" si="11"/>
        <v>461.675584499633</v>
      </c>
      <c r="E105" s="4" t="str">
        <f t="shared" si="12"/>
        <v>0x1CE</v>
      </c>
      <c r="F105" s="4" t="str">
        <f t="shared" si="13"/>
        <v>0x1CE,//80℃</v>
      </c>
      <c r="G105" s="9" t="str">
        <f t="shared" si="9"/>
        <v>0x1CE,</v>
      </c>
    </row>
    <row r="106" spans="1:7">
      <c r="A106" s="8">
        <f t="shared" si="10"/>
        <v>81</v>
      </c>
      <c r="B106" s="8">
        <f t="shared" si="8"/>
        <v>1.23082690189103</v>
      </c>
      <c r="C106" s="4">
        <f t="shared" si="14"/>
        <v>0.361658924291362</v>
      </c>
      <c r="D106" s="4">
        <f t="shared" si="11"/>
        <v>448.895440574975</v>
      </c>
      <c r="E106" s="4" t="str">
        <f t="shared" si="12"/>
        <v>0x1C1</v>
      </c>
      <c r="F106" s="4" t="str">
        <f t="shared" si="13"/>
        <v>0x1C1,//81℃</v>
      </c>
      <c r="G106" s="9" t="str">
        <f t="shared" si="9"/>
        <v>0x1C1,</v>
      </c>
    </row>
    <row r="107" spans="1:7">
      <c r="A107" s="8">
        <f t="shared" si="10"/>
        <v>82</v>
      </c>
      <c r="B107" s="8">
        <f t="shared" si="8"/>
        <v>1.19277351116525</v>
      </c>
      <c r="C107" s="4">
        <f t="shared" si="14"/>
        <v>0.351669099970517</v>
      </c>
      <c r="D107" s="4">
        <f t="shared" si="11"/>
        <v>436.495949539163</v>
      </c>
      <c r="E107" s="4" t="str">
        <f t="shared" si="12"/>
        <v>0x1B4</v>
      </c>
      <c r="F107" s="4" t="str">
        <f t="shared" si="13"/>
        <v>0x1B4,//82℃</v>
      </c>
      <c r="G107" s="9" t="str">
        <f t="shared" si="9"/>
        <v>0x1B4,</v>
      </c>
    </row>
    <row r="108" spans="1:7">
      <c r="A108" s="8">
        <f t="shared" si="10"/>
        <v>83</v>
      </c>
      <c r="B108" s="8">
        <f t="shared" si="8"/>
        <v>1.15610048405549</v>
      </c>
      <c r="C108" s="4">
        <f t="shared" si="14"/>
        <v>0.341977163331917</v>
      </c>
      <c r="D108" s="4">
        <f t="shared" si="11"/>
        <v>424.466200305313</v>
      </c>
      <c r="E108" s="4" t="str">
        <f t="shared" si="12"/>
        <v>0x1A8</v>
      </c>
      <c r="F108" s="4" t="str">
        <f t="shared" si="13"/>
        <v>0x1A8,//83℃</v>
      </c>
      <c r="G108" s="9" t="str">
        <f t="shared" si="9"/>
        <v>0x1A8,</v>
      </c>
    </row>
    <row r="109" spans="1:7">
      <c r="A109" s="8">
        <f t="shared" si="10"/>
        <v>84</v>
      </c>
      <c r="B109" s="8">
        <f t="shared" si="8"/>
        <v>1.12075098219934</v>
      </c>
      <c r="C109" s="4">
        <f t="shared" si="14"/>
        <v>0.332574503932141</v>
      </c>
      <c r="D109" s="4">
        <f t="shared" si="11"/>
        <v>412.795505486682</v>
      </c>
      <c r="E109" s="4" t="str">
        <f t="shared" si="12"/>
        <v>0x19D</v>
      </c>
      <c r="F109" s="4" t="str">
        <f t="shared" si="13"/>
        <v>0x19D,//84℃</v>
      </c>
      <c r="G109" s="9" t="str">
        <f t="shared" si="9"/>
        <v>0x19D,</v>
      </c>
    </row>
    <row r="110" spans="1:7">
      <c r="A110" s="8">
        <f t="shared" si="10"/>
        <v>85</v>
      </c>
      <c r="B110" s="8">
        <f t="shared" si="8"/>
        <v>1.08667076939303</v>
      </c>
      <c r="C110" s="4">
        <f t="shared" si="14"/>
        <v>0.323452695005329</v>
      </c>
      <c r="D110" s="4">
        <f t="shared" si="11"/>
        <v>401.473405679342</v>
      </c>
      <c r="E110" s="4" t="str">
        <f t="shared" si="12"/>
        <v>0x191</v>
      </c>
      <c r="F110" s="4" t="str">
        <f t="shared" si="13"/>
        <v>0x191,//85℃</v>
      </c>
      <c r="G110" s="9" t="str">
        <f t="shared" si="9"/>
        <v>0x191,</v>
      </c>
    </row>
    <row r="111" spans="1:7">
      <c r="A111" s="8">
        <f t="shared" si="10"/>
        <v>86</v>
      </c>
      <c r="B111" s="8">
        <f t="shared" si="8"/>
        <v>1.05380808104417</v>
      </c>
      <c r="C111" s="4">
        <f t="shared" si="14"/>
        <v>0.314603496093743</v>
      </c>
      <c r="D111" s="4">
        <f t="shared" si="11"/>
        <v>390.489672727264</v>
      </c>
      <c r="E111" s="4" t="str">
        <f t="shared" si="12"/>
        <v>0x186</v>
      </c>
      <c r="F111" s="4" t="str">
        <f t="shared" si="13"/>
        <v>0x186,//86℃</v>
      </c>
      <c r="G111" s="9" t="str">
        <f t="shared" si="9"/>
        <v>0x186,</v>
      </c>
    </row>
    <row r="112" spans="1:7">
      <c r="A112" s="8">
        <f t="shared" si="10"/>
        <v>87</v>
      </c>
      <c r="B112" s="8">
        <f t="shared" si="8"/>
        <v>1.02211350072426</v>
      </c>
      <c r="C112" s="4">
        <f t="shared" si="14"/>
        <v>0.306018854929086</v>
      </c>
      <c r="D112" s="4">
        <f t="shared" si="11"/>
        <v>379.834312057436</v>
      </c>
      <c r="E112" s="4" t="str">
        <f t="shared" si="12"/>
        <v>0x17C</v>
      </c>
      <c r="F112" s="4" t="str">
        <f t="shared" si="13"/>
        <v>0x17C,//87℃</v>
      </c>
      <c r="G112" s="9" t="str">
        <f t="shared" si="9"/>
        <v>0x17C,</v>
      </c>
    </row>
    <row r="113" spans="1:7">
      <c r="A113" s="8">
        <f t="shared" si="10"/>
        <v>88</v>
      </c>
      <c r="B113" s="8">
        <f t="shared" si="8"/>
        <v>0.991539843405781</v>
      </c>
      <c r="C113" s="4">
        <f t="shared" si="14"/>
        <v>0.297690908631161</v>
      </c>
      <c r="D113" s="4">
        <f t="shared" si="11"/>
        <v>369.497564167647</v>
      </c>
      <c r="E113" s="4" t="str">
        <f t="shared" si="12"/>
        <v>0x171</v>
      </c>
      <c r="F113" s="4" t="str">
        <f t="shared" si="13"/>
        <v>0x171,//88℃</v>
      </c>
      <c r="G113" s="9" t="str">
        <f t="shared" si="9"/>
        <v>0x171,</v>
      </c>
    </row>
    <row r="114" spans="1:7">
      <c r="A114" s="8">
        <f t="shared" si="10"/>
        <v>89</v>
      </c>
      <c r="B114" s="8">
        <f t="shared" si="8"/>
        <v>0.9620420449949</v>
      </c>
      <c r="C114" s="4">
        <f t="shared" si="14"/>
        <v>0.289611984286514</v>
      </c>
      <c r="D114" s="4">
        <f t="shared" si="11"/>
        <v>359.469905344716</v>
      </c>
      <c r="E114" s="4" t="str">
        <f t="shared" si="12"/>
        <v>0x167</v>
      </c>
      <c r="F114" s="4" t="str">
        <f t="shared" si="13"/>
        <v>0x167,//89℃</v>
      </c>
      <c r="G114" s="9" t="str">
        <f t="shared" si="9"/>
        <v>0x167,</v>
      </c>
    </row>
    <row r="115" spans="1:7">
      <c r="A115" s="8">
        <f t="shared" si="10"/>
        <v>90</v>
      </c>
      <c r="B115" s="8">
        <f t="shared" si="8"/>
        <v>0.933577057794756</v>
      </c>
      <c r="C115" s="4">
        <f t="shared" si="14"/>
        <v>0.281774598965883</v>
      </c>
      <c r="D115" s="4">
        <f t="shared" si="11"/>
        <v>349.742047686138</v>
      </c>
      <c r="E115" s="4" t="str">
        <f t="shared" si="12"/>
        <v>0x15E</v>
      </c>
      <c r="F115" s="4" t="str">
        <f t="shared" si="13"/>
        <v>0x15E,//90℃</v>
      </c>
      <c r="G115" s="9" t="str">
        <f t="shared" si="9"/>
        <v>0x15E,</v>
      </c>
    </row>
    <row r="116" spans="1:7">
      <c r="A116" s="8">
        <f t="shared" si="10"/>
        <v>91</v>
      </c>
      <c r="B116" s="8">
        <f t="shared" si="8"/>
        <v>0.906103751556951</v>
      </c>
      <c r="C116" s="4">
        <f t="shared" si="14"/>
        <v>0.274171459235482</v>
      </c>
      <c r="D116" s="4">
        <f t="shared" si="11"/>
        <v>340.304938493496</v>
      </c>
      <c r="E116" s="4" t="str">
        <f t="shared" si="12"/>
        <v>0x154</v>
      </c>
      <c r="F116" s="4" t="str">
        <f t="shared" si="13"/>
        <v>0x154,//91℃</v>
      </c>
      <c r="G116" s="9" t="str">
        <f t="shared" si="9"/>
        <v>0x154,</v>
      </c>
    </row>
    <row r="117" spans="1:7">
      <c r="A117" s="8">
        <f t="shared" si="10"/>
        <v>92</v>
      </c>
      <c r="B117" s="8">
        <f t="shared" si="8"/>
        <v>0.879582819800053</v>
      </c>
      <c r="C117" s="4">
        <f t="shared" si="14"/>
        <v>0.266795460213567</v>
      </c>
      <c r="D117" s="4">
        <f t="shared" si="11"/>
        <v>331.149759101446</v>
      </c>
      <c r="E117" s="4" t="str">
        <f t="shared" si="12"/>
        <v>0x14B</v>
      </c>
      <c r="F117" s="4" t="str">
        <f t="shared" si="13"/>
        <v>0x14B,//92℃</v>
      </c>
      <c r="G117" s="9" t="str">
        <f t="shared" si="9"/>
        <v>0x14B,</v>
      </c>
    </row>
    <row r="118" spans="1:7">
      <c r="A118" s="8">
        <f t="shared" si="10"/>
        <v>93</v>
      </c>
      <c r="B118" s="8">
        <f t="shared" si="8"/>
        <v>0.853976691093536</v>
      </c>
      <c r="C118" s="4">
        <f t="shared" si="14"/>
        <v>0.259639684220175</v>
      </c>
      <c r="D118" s="4">
        <f t="shared" si="11"/>
        <v>322.267923201769</v>
      </c>
      <c r="E118" s="4" t="str">
        <f t="shared" si="12"/>
        <v>0x142</v>
      </c>
      <c r="F118" s="4" t="str">
        <f t="shared" si="13"/>
        <v>0x142,//93℃</v>
      </c>
      <c r="G118" s="9" t="str">
        <f t="shared" si="9"/>
        <v>0x142,</v>
      </c>
    </row>
    <row r="119" spans="1:7">
      <c r="A119" s="8">
        <f t="shared" si="10"/>
        <v>94</v>
      </c>
      <c r="B119" s="8">
        <f t="shared" si="8"/>
        <v>0.829249445024107</v>
      </c>
      <c r="C119" s="4">
        <f t="shared" si="14"/>
        <v>0.252697399064618</v>
      </c>
      <c r="D119" s="4">
        <f t="shared" si="11"/>
        <v>313.651074717781</v>
      </c>
      <c r="E119" s="4" t="str">
        <f t="shared" si="12"/>
        <v>0x13A</v>
      </c>
      <c r="F119" s="4" t="str">
        <f t="shared" si="13"/>
        <v>0x13A,//94℃</v>
      </c>
      <c r="G119" s="9" t="str">
        <f t="shared" si="9"/>
        <v>0x13A,</v>
      </c>
    </row>
    <row r="120" spans="1:7">
      <c r="A120" s="8">
        <f t="shared" si="10"/>
        <v>95</v>
      </c>
      <c r="B120" s="8">
        <f t="shared" si="8"/>
        <v>0.805366732578538</v>
      </c>
      <c r="C120" s="4">
        <f t="shared" si="14"/>
        <v>0.245962056012046</v>
      </c>
      <c r="D120" s="4">
        <f t="shared" si="11"/>
        <v>305.291085280406</v>
      </c>
      <c r="E120" s="4" t="str">
        <f t="shared" si="12"/>
        <v>0x131</v>
      </c>
      <c r="F120" s="4" t="str">
        <f t="shared" si="13"/>
        <v>0x131,//95℃</v>
      </c>
      <c r="G120" s="9" t="str">
        <f t="shared" si="9"/>
        <v>0x131,</v>
      </c>
    </row>
    <row r="121" spans="1:7">
      <c r="A121" s="8">
        <f t="shared" si="10"/>
        <v>96</v>
      </c>
      <c r="B121" s="8">
        <f t="shared" si="8"/>
        <v>0.782295700693306</v>
      </c>
      <c r="C121" s="4">
        <f t="shared" si="14"/>
        <v>0.239427287467354</v>
      </c>
      <c r="D121" s="4">
        <f t="shared" si="11"/>
        <v>297.180051353419</v>
      </c>
      <c r="E121" s="4" t="str">
        <f t="shared" si="12"/>
        <v>0x129</v>
      </c>
      <c r="F121" s="4" t="str">
        <f t="shared" si="13"/>
        <v>0x129,//96℃</v>
      </c>
      <c r="G121" s="9" t="str">
        <f t="shared" si="9"/>
        <v>0x129,</v>
      </c>
    </row>
    <row r="122" spans="1:7">
      <c r="A122" s="8">
        <f t="shared" si="10"/>
        <v>97</v>
      </c>
      <c r="B122" s="8">
        <f t="shared" si="8"/>
        <v>0.760004920736403</v>
      </c>
      <c r="C122" s="4">
        <f t="shared" si="14"/>
        <v>0.233086904411795</v>
      </c>
      <c r="D122" s="4">
        <f t="shared" si="11"/>
        <v>289.310291051731</v>
      </c>
      <c r="E122" s="4" t="str">
        <f t="shared" si="12"/>
        <v>0x121</v>
      </c>
      <c r="F122" s="4" t="str">
        <f t="shared" si="13"/>
        <v>0x121,//97℃</v>
      </c>
      <c r="G122" s="9" t="str">
        <f t="shared" si="9"/>
        <v>0x121,</v>
      </c>
    </row>
    <row r="123" spans="1:7">
      <c r="A123" s="8">
        <f t="shared" si="10"/>
        <v>98</v>
      </c>
      <c r="B123" s="8">
        <f t="shared" si="8"/>
        <v>0.738464320700781</v>
      </c>
      <c r="C123" s="4">
        <f t="shared" si="14"/>
        <v>0.226934893624859</v>
      </c>
      <c r="D123" s="4">
        <f t="shared" si="11"/>
        <v>281.674340693159</v>
      </c>
      <c r="E123" s="4" t="str">
        <f t="shared" si="12"/>
        <v>0x11A</v>
      </c>
      <c r="F123" s="4" t="str">
        <f t="shared" si="13"/>
        <v>0x11A,//98℃</v>
      </c>
      <c r="G123" s="9" t="str">
        <f t="shared" si="9"/>
        <v>0x11A,</v>
      </c>
    </row>
    <row r="124" spans="1:7">
      <c r="A124" s="8">
        <f t="shared" si="10"/>
        <v>99</v>
      </c>
      <c r="B124" s="8">
        <f t="shared" si="8"/>
        <v>0.717645120902149</v>
      </c>
      <c r="C124" s="4">
        <f t="shared" si="14"/>
        <v>0.220965414721415</v>
      </c>
      <c r="D124" s="4">
        <f t="shared" si="11"/>
        <v>274.264951120883</v>
      </c>
      <c r="E124" s="4" t="str">
        <f t="shared" si="12"/>
        <v>0x112</v>
      </c>
      <c r="F124" s="4" t="str">
        <f t="shared" si="13"/>
        <v>0x112,//99℃</v>
      </c>
      <c r="G124" s="9" t="str">
        <f t="shared" si="9"/>
        <v>0x112,</v>
      </c>
    </row>
    <row r="125" spans="1:7">
      <c r="A125" s="8">
        <f t="shared" si="10"/>
        <v>100</v>
      </c>
      <c r="B125" s="8">
        <f t="shared" si="8"/>
        <v>0.697519772986188</v>
      </c>
      <c r="C125" s="4">
        <f t="shared" si="14"/>
        <v>0.215172797031613</v>
      </c>
      <c r="D125" s="4">
        <f t="shared" si="11"/>
        <v>267.075083830753</v>
      </c>
      <c r="E125" s="4" t="str">
        <f t="shared" si="12"/>
        <v>0x10B</v>
      </c>
      <c r="F125" s="4" t="str">
        <f t="shared" si="13"/>
        <v>0x10B,//100℃</v>
      </c>
      <c r="G125" s="9" t="str">
        <f t="shared" si="9"/>
        <v>0x10B,</v>
      </c>
    </row>
    <row r="126" spans="1:7">
      <c r="A126" s="8">
        <f t="shared" si="10"/>
        <v>101</v>
      </c>
      <c r="B126" s="8">
        <f t="shared" si="8"/>
        <v>0.67806190206184</v>
      </c>
      <c r="C126" s="4">
        <f t="shared" si="14"/>
        <v>0.209551536348746</v>
      </c>
      <c r="D126" s="4">
        <f t="shared" si="11"/>
        <v>260.097906934686</v>
      </c>
      <c r="E126" s="4" t="str">
        <f t="shared" si="12"/>
        <v>0x104</v>
      </c>
      <c r="F126" s="4" t="str">
        <f t="shared" si="13"/>
        <v>0x104,//101℃</v>
      </c>
      <c r="G126" s="9" t="str">
        <f t="shared" si="9"/>
        <v>0x104,</v>
      </c>
    </row>
    <row r="127" spans="1:7">
      <c r="A127" s="8">
        <f t="shared" si="10"/>
        <v>102</v>
      </c>
      <c r="B127" s="8">
        <f t="shared" si="8"/>
        <v>0.659246251788191</v>
      </c>
      <c r="C127" s="4">
        <f t="shared" si="14"/>
        <v>0.20409629156809</v>
      </c>
      <c r="D127" s="4">
        <f t="shared" si="11"/>
        <v>253.326790988756</v>
      </c>
      <c r="E127" s="4" t="str">
        <f t="shared" si="12"/>
        <v>0xFD</v>
      </c>
      <c r="F127" s="4" t="str">
        <f t="shared" si="13"/>
        <v>0xFD,//102℃</v>
      </c>
      <c r="G127" s="9" t="str">
        <f t="shared" si="9"/>
        <v>0xFD,</v>
      </c>
    </row>
    <row r="128" spans="1:7">
      <c r="A128" s="8">
        <f t="shared" si="10"/>
        <v>103</v>
      </c>
      <c r="B128" s="8">
        <f t="shared" si="8"/>
        <v>0.641048632252654</v>
      </c>
      <c r="C128" s="4">
        <f t="shared" si="14"/>
        <v>0.198801881237707</v>
      </c>
      <c r="D128" s="4">
        <f t="shared" si="11"/>
        <v>246.755304712015</v>
      </c>
      <c r="E128" s="4" t="str">
        <f t="shared" si="12"/>
        <v>0xF7</v>
      </c>
      <c r="F128" s="4" t="str">
        <f t="shared" si="13"/>
        <v>0xF7,//103℃</v>
      </c>
      <c r="G128" s="9" t="str">
        <f t="shared" si="9"/>
        <v>0xF7,</v>
      </c>
    </row>
    <row r="129" spans="1:7">
      <c r="A129" s="8">
        <f t="shared" si="10"/>
        <v>104</v>
      </c>
      <c r="B129" s="8">
        <f t="shared" si="8"/>
        <v>0.623445870487645</v>
      </c>
      <c r="C129" s="4">
        <f t="shared" si="14"/>
        <v>0.193663280040301</v>
      </c>
      <c r="D129" s="4">
        <f t="shared" si="11"/>
        <v>240.377210619719</v>
      </c>
      <c r="E129" s="4" t="str">
        <f t="shared" si="12"/>
        <v>0xF0</v>
      </c>
      <c r="F129" s="4" t="str">
        <f t="shared" si="13"/>
        <v>0xF0,//104℃</v>
      </c>
      <c r="G129" s="9" t="str">
        <f t="shared" si="9"/>
        <v>0xF0,</v>
      </c>
    </row>
    <row r="130" spans="1:7">
      <c r="A130" s="8">
        <f t="shared" si="10"/>
        <v>105</v>
      </c>
      <c r="B130" s="8">
        <f t="shared" si="8"/>
        <v>0.606415763481962</v>
      </c>
      <c r="C130" s="4">
        <f t="shared" si="14"/>
        <v>0.188675615223433</v>
      </c>
      <c r="D130" s="4">
        <f t="shared" si="11"/>
        <v>234.186460592479</v>
      </c>
      <c r="E130" s="4" t="str">
        <f t="shared" si="12"/>
        <v>0xEA</v>
      </c>
      <c r="F130" s="4" t="str">
        <f t="shared" si="13"/>
        <v>0xEA,//105℃</v>
      </c>
      <c r="G130" s="9" t="str">
        <f t="shared" si="9"/>
        <v>0xEA,</v>
      </c>
    </row>
    <row r="131" spans="1:7">
      <c r="A131" s="8">
        <f t="shared" si="10"/>
        <v>106</v>
      </c>
      <c r="B131" s="8">
        <f t="shared" si="8"/>
        <v>0.589937033551383</v>
      </c>
      <c r="C131" s="4">
        <f t="shared" si="14"/>
        <v>0.183834162993762</v>
      </c>
      <c r="D131" s="4">
        <f t="shared" si="11"/>
        <v>228.177191400743</v>
      </c>
      <c r="E131" s="4" t="str">
        <f t="shared" si="12"/>
        <v>0xE4</v>
      </c>
      <c r="F131" s="4" t="str">
        <f t="shared" si="13"/>
        <v>0xE4,//106℃</v>
      </c>
      <c r="G131" s="9" t="str">
        <f t="shared" si="9"/>
        <v>0xE4,</v>
      </c>
    </row>
    <row r="132" spans="1:7">
      <c r="A132" s="8">
        <f t="shared" si="10"/>
        <v>107</v>
      </c>
      <c r="B132" s="8">
        <f t="shared" si="8"/>
        <v>0.573989285940923</v>
      </c>
      <c r="C132" s="4">
        <f t="shared" si="14"/>
        <v>0.179134344889446</v>
      </c>
      <c r="D132" s="4">
        <f t="shared" si="11"/>
        <v>222.343720202173</v>
      </c>
      <c r="E132" s="4" t="str">
        <f t="shared" si="12"/>
        <v>0xDE</v>
      </c>
      <c r="F132" s="4" t="str">
        <f t="shared" si="13"/>
        <v>0xDE,//107℃</v>
      </c>
      <c r="G132" s="9" t="str">
        <f t="shared" si="9"/>
        <v>0xDE,</v>
      </c>
    </row>
    <row r="133" spans="1:7">
      <c r="A133" s="8">
        <f t="shared" si="10"/>
        <v>108</v>
      </c>
      <c r="B133" s="8">
        <f t="shared" ref="B133:B135" si="15">10*EXP(3950*((1/(273.15+A133))-(1/298.15)))</f>
        <v>0.558552968538526</v>
      </c>
      <c r="C133" s="4">
        <f t="shared" si="14"/>
        <v>0.174571724143395</v>
      </c>
      <c r="D133" s="4">
        <f t="shared" si="11"/>
        <v>216.680540027681</v>
      </c>
      <c r="E133" s="4" t="str">
        <f t="shared" si="12"/>
        <v>0xD9</v>
      </c>
      <c r="F133" s="4" t="str">
        <f t="shared" si="13"/>
        <v>0xD9,//108℃</v>
      </c>
      <c r="G133" s="9" t="str">
        <f t="shared" ref="G133:G135" si="16">E133&amp;","</f>
        <v>0xD9,</v>
      </c>
    </row>
    <row r="134" spans="1:7">
      <c r="A134" s="8">
        <f>A133+1</f>
        <v>109</v>
      </c>
      <c r="B134" s="8">
        <f t="shared" si="15"/>
        <v>0.543609333586931</v>
      </c>
      <c r="C134" s="4">
        <f t="shared" si="14"/>
        <v>0.170142002048798</v>
      </c>
      <c r="D134" s="4">
        <f>C134/($B$2/$F$2)</f>
        <v>211.182315270265</v>
      </c>
      <c r="E134" s="4" t="str">
        <f>"0x"&amp;DEC2HEX(ROUND(D134,0))</f>
        <v>0xD3</v>
      </c>
      <c r="F134" s="4" t="str">
        <f>E134&amp;",//"&amp;A134&amp;"℃"</f>
        <v>0xD3,//109℃</v>
      </c>
      <c r="G134" s="9" t="str">
        <f t="shared" si="16"/>
        <v>0xD3,</v>
      </c>
    </row>
    <row r="135" spans="1:7">
      <c r="A135" s="8">
        <f>A134+1</f>
        <v>110</v>
      </c>
      <c r="B135" s="8">
        <f t="shared" si="15"/>
        <v>0.529140401286916</v>
      </c>
      <c r="C135" s="4">
        <f t="shared" si="14"/>
        <v>0.165841014337068</v>
      </c>
      <c r="D135" s="4">
        <f>C135/($B$2/$F$2)</f>
        <v>205.843877189282</v>
      </c>
      <c r="E135" s="4" t="str">
        <f>"0x"&amp;DEC2HEX(ROUND(D135,0))</f>
        <v>0xCE</v>
      </c>
      <c r="F135" s="4" t="str">
        <f>E135&amp;",//"&amp;A135&amp;"℃"</f>
        <v>0xCE,//110℃</v>
      </c>
      <c r="G135" s="9" t="str">
        <f t="shared" si="16"/>
        <v>0xCE,</v>
      </c>
    </row>
  </sheetData>
  <mergeCells count="1">
    <mergeCell ref="A1:F1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emmmmmm</cp:lastModifiedBy>
  <dcterms:created xsi:type="dcterms:W3CDTF">2006-09-13T11:21:00Z</dcterms:created>
  <dcterms:modified xsi:type="dcterms:W3CDTF">2021-10-06T06:50:14Z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2052-11.8.2.8959</vt:lpwstr>
  </property>
</Properties>
</file>