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37778412_mynwu_ac_za/Documents/"/>
    </mc:Choice>
  </mc:AlternateContent>
  <xr:revisionPtr revIDLastSave="61" documentId="8_{1B43658F-B84E-4708-A51C-9026892ECC16}" xr6:coauthVersionLast="47" xr6:coauthVersionMax="47" xr10:uidLastSave="{E03F8176-AEF7-4E23-83F3-4AFEC9B65117}"/>
  <bookViews>
    <workbookView xWindow="-120" yWindow="-120" windowWidth="20730" windowHeight="11160" activeTab="1" xr2:uid="{996892A5-151D-42BB-A946-3373F55C3448}"/>
  </bookViews>
  <sheets>
    <sheet name="Employees Sheet" sheetId="4" r:id="rId1"/>
    <sheet name="Attendence Sheet" sheetId="1" r:id="rId2"/>
    <sheet name="Sales Data" sheetId="2" r:id="rId3"/>
    <sheet name="Charts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A12" i="1"/>
  <c r="AA11" i="1"/>
  <c r="AA10" i="1"/>
  <c r="AA9" i="1"/>
  <c r="AA8" i="1"/>
  <c r="AA7" i="1"/>
  <c r="AA5" i="1"/>
  <c r="AA6" i="1"/>
  <c r="AA4" i="1"/>
  <c r="I13" i="2"/>
  <c r="I12" i="2"/>
  <c r="I11" i="2"/>
  <c r="I10" i="2"/>
  <c r="I8" i="2"/>
  <c r="I7" i="2"/>
  <c r="I6" i="2"/>
  <c r="I5" i="2"/>
  <c r="I14" i="2"/>
  <c r="I9" i="2"/>
  <c r="G6" i="2"/>
  <c r="G7" i="2" s="1"/>
  <c r="G8" i="2" s="1"/>
  <c r="G9" i="2" s="1"/>
  <c r="G10" i="2" s="1"/>
  <c r="G11" i="2" s="1"/>
  <c r="G12" i="2" s="1"/>
  <c r="G13" i="2" s="1"/>
  <c r="G14" i="2" s="1"/>
  <c r="A7" i="2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<sst xmlns="http://schemas.openxmlformats.org/spreadsheetml/2006/main" count="112" uniqueCount="68">
  <si>
    <t>Last Name</t>
  </si>
  <si>
    <t>First Name</t>
  </si>
  <si>
    <t>John</t>
  </si>
  <si>
    <t>Smith</t>
  </si>
  <si>
    <t>Emily</t>
  </si>
  <si>
    <t>Johnson</t>
  </si>
  <si>
    <t>Micheal</t>
  </si>
  <si>
    <t>Brown</t>
  </si>
  <si>
    <t>Williams</t>
  </si>
  <si>
    <t>Sarah</t>
  </si>
  <si>
    <t>David</t>
  </si>
  <si>
    <t>Maria</t>
  </si>
  <si>
    <t>James</t>
  </si>
  <si>
    <t>Jessica</t>
  </si>
  <si>
    <t>Olivia</t>
  </si>
  <si>
    <t>Daniel</t>
  </si>
  <si>
    <t>Jones</t>
  </si>
  <si>
    <t>Garcia</t>
  </si>
  <si>
    <t>Miller</t>
  </si>
  <si>
    <t>Davis</t>
  </si>
  <si>
    <t>Rodriguez</t>
  </si>
  <si>
    <t>Martinez</t>
  </si>
  <si>
    <t>Sales Data for XYZ Retail Store</t>
  </si>
  <si>
    <t>Order ID</t>
  </si>
  <si>
    <t>Customer Name</t>
  </si>
  <si>
    <t>Product</t>
  </si>
  <si>
    <t>Category</t>
  </si>
  <si>
    <t>Quantity</t>
  </si>
  <si>
    <t>Unit Price</t>
  </si>
  <si>
    <t>Order Date</t>
  </si>
  <si>
    <t>Discount</t>
  </si>
  <si>
    <t>Total Sales</t>
  </si>
  <si>
    <t>Region</t>
  </si>
  <si>
    <t>John Smith</t>
  </si>
  <si>
    <t>Maria Johnson</t>
  </si>
  <si>
    <t>Sarh Williams</t>
  </si>
  <si>
    <t>David Jones</t>
  </si>
  <si>
    <t>Emily Garcia</t>
  </si>
  <si>
    <t>Olivia Davis</t>
  </si>
  <si>
    <t>Micheal Miller</t>
  </si>
  <si>
    <t>Daneil Rodriguez</t>
  </si>
  <si>
    <t>Jessica Martinez</t>
  </si>
  <si>
    <t xml:space="preserve">James Brown </t>
  </si>
  <si>
    <t>Laptop</t>
  </si>
  <si>
    <t>Electronics</t>
  </si>
  <si>
    <t>East</t>
  </si>
  <si>
    <t>Office Chair</t>
  </si>
  <si>
    <t>Furniture</t>
  </si>
  <si>
    <t>Headphones</t>
  </si>
  <si>
    <t>Desk Lamp</t>
  </si>
  <si>
    <t>Smartphone</t>
  </si>
  <si>
    <t>Mouse</t>
  </si>
  <si>
    <t>Coffee Table</t>
  </si>
  <si>
    <t>Monitor</t>
  </si>
  <si>
    <t>Keyboard</t>
  </si>
  <si>
    <t>Bookshelf</t>
  </si>
  <si>
    <t>South</t>
  </si>
  <si>
    <t>North</t>
  </si>
  <si>
    <t>West</t>
  </si>
  <si>
    <t>Total</t>
  </si>
  <si>
    <t>Average</t>
  </si>
  <si>
    <t>Maximum</t>
  </si>
  <si>
    <t>Minimum</t>
  </si>
  <si>
    <t>Sales</t>
  </si>
  <si>
    <t>Analysis For XYZ Retail Store</t>
  </si>
  <si>
    <t>Attendence for month</t>
  </si>
  <si>
    <t>Attendence For XYZ Retail Store</t>
  </si>
  <si>
    <t>Employees For XYZ Retail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</si>
</sst>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R-1C09]#,##0.0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u/>
      <sz val="22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sz val="10"/>
      <color indexed="9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0" fillId="0" borderId="0" xfId="0" applyFill="1" applyBorder="1" applyAlignme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Fill="1" applyBorder="1" applyAlignment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2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171" fontId="0" fillId="0" borderId="0" xfId="0" applyNumberFormat="1" applyFill="1" applyBorder="1" applyAlignment="1"/>
    <xf numFmtId="16" fontId="0" fillId="0" borderId="0" xfId="0" applyNumberFormat="1" applyFill="1" applyBorder="1" applyAlignment="1"/>
    <xf numFmtId="9" fontId="0" fillId="0" borderId="0" xfId="0" applyNumberFormat="1" applyFill="1" applyBorder="1" applyAlignment="1"/>
    <xf numFmtId="171" fontId="0" fillId="0" borderId="1" xfId="0" applyNumberFormat="1" applyFill="1" applyBorder="1" applyAlignment="1"/>
    <xf numFmtId="16" fontId="0" fillId="0" borderId="1" xfId="0" applyNumberFormat="1" applyFill="1" applyBorder="1" applyAlignment="1"/>
    <xf numFmtId="9" fontId="0" fillId="0" borderId="1" xfId="0" applyNumberFormat="1" applyFill="1" applyBorder="1" applyAlignment="1"/>
    <xf numFmtId="0" fontId="6" fillId="3" borderId="2" xfId="0" applyFont="1" applyFill="1" applyBorder="1" applyAlignment="1">
      <alignment horizontal="center"/>
    </xf>
    <xf numFmtId="16" fontId="6" fillId="3" borderId="2" xfId="0" applyNumberFormat="1" applyFont="1" applyFill="1" applyBorder="1" applyAlignment="1">
      <alignment horizontal="right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0" i="0" u="none" strike="noStrike" kern="1200" cap="none" spc="0" normalizeH="0" baseline="0" noProof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ysClr val="windowText" lastClr="000000">
                      <a:alpha val="40000"/>
                    </a:sysClr>
                  </a:outerShdw>
                </a:effectLst>
                <a:uLnTx/>
                <a:uFillTx/>
                <a:latin typeface="Aptos Narrow" panose="02110004020202020204"/>
              </a:rPr>
              <a:t>Attendence for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'Attendence Sheet'!$AA$3</c:f>
              <c:strCache>
                <c:ptCount val="1"/>
                <c:pt idx="0">
                  <c:v>Attendence for month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'Attendence Sheet'!$A$4:$Z$13</c15:sqref>
                  </c15:fullRef>
                  <c15:levelRef>
                    <c15:sqref>'Attendence Sheet'!$A$4:$A$13</c15:sqref>
                  </c15:levelRef>
                </c:ext>
              </c:extLst>
              <c:f>'Attendence Sheet'!$A$4:$A$13</c:f>
              <c:strCache>
                <c:ptCount val="10"/>
                <c:pt idx="0">
                  <c:v>John</c:v>
                </c:pt>
                <c:pt idx="1">
                  <c:v>Emily</c:v>
                </c:pt>
                <c:pt idx="2">
                  <c:v>Micheal</c:v>
                </c:pt>
                <c:pt idx="3">
                  <c:v>Williams</c:v>
                </c:pt>
                <c:pt idx="4">
                  <c:v>David</c:v>
                </c:pt>
                <c:pt idx="5">
                  <c:v>Maria</c:v>
                </c:pt>
                <c:pt idx="6">
                  <c:v>James</c:v>
                </c:pt>
                <c:pt idx="7">
                  <c:v>Jessica</c:v>
                </c:pt>
                <c:pt idx="8">
                  <c:v>Daniel</c:v>
                </c:pt>
                <c:pt idx="9">
                  <c:v>Olivia</c:v>
                </c:pt>
              </c:strCache>
            </c:strRef>
          </c:cat>
          <c:val>
            <c:numRef>
              <c:f>'Attendence Sheet'!$AA$4:$AA$13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4-400E-9642-641B505E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881008"/>
        <c:axId val="1270889648"/>
      </c:barChart>
      <c:catAx>
        <c:axId val="1270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9648"/>
        <c:crosses val="autoZero"/>
        <c:auto val="1"/>
        <c:lblAlgn val="ctr"/>
        <c:lblOffset val="100"/>
        <c:noMultiLvlLbl val="0"/>
      </c:catAx>
      <c:valAx>
        <c:axId val="1270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Sales Data</a:t>
            </a:r>
            <a:r>
              <a:rPr lang="en-US" sz="2000" b="1" baseline="0"/>
              <a:t>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'Sales Data'!$N$8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Data'!$L$9:$L$12</c:f>
              <c:strCache>
                <c:ptCount val="4"/>
                <c:pt idx="0">
                  <c:v>Total</c:v>
                </c:pt>
                <c:pt idx="1">
                  <c:v>Maximum</c:v>
                </c:pt>
                <c:pt idx="2">
                  <c:v>Minimum</c:v>
                </c:pt>
                <c:pt idx="3">
                  <c:v>Average</c:v>
                </c:pt>
              </c:strCache>
            </c:strRef>
          </c:cat>
          <c:val>
            <c:numRef>
              <c:f>'Sales Data'!$N$9:$N$12</c:f>
              <c:numCache>
                <c:formatCode>[$R-1C09]#,##0.00</c:formatCode>
                <c:ptCount val="4"/>
                <c:pt idx="0">
                  <c:v>2274</c:v>
                </c:pt>
                <c:pt idx="1">
                  <c:v>750</c:v>
                </c:pt>
                <c:pt idx="2">
                  <c:v>20</c:v>
                </c:pt>
                <c:pt idx="3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8-4FB1-B290-7A95A2E97C91}"/>
            </c:ext>
          </c:extLst>
        </c:ser>
        <c:ser>
          <c:idx val="2"/>
          <c:order val="2"/>
          <c:tx>
            <c:strRef>
              <c:f>'Sales Data'!$O$8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Data'!$L$9:$L$12</c:f>
              <c:strCache>
                <c:ptCount val="4"/>
                <c:pt idx="0">
                  <c:v>Total</c:v>
                </c:pt>
                <c:pt idx="1">
                  <c:v>Maximum</c:v>
                </c:pt>
                <c:pt idx="2">
                  <c:v>Minimum</c:v>
                </c:pt>
                <c:pt idx="3">
                  <c:v>Average</c:v>
                </c:pt>
              </c:strCache>
            </c:strRef>
          </c:cat>
          <c:val>
            <c:numRef>
              <c:f>'Sales Data'!$O$9:$O$12</c:f>
              <c:numCache>
                <c:formatCode>[$R-1C09]#,##0.00</c:formatCode>
                <c:ptCount val="4"/>
                <c:pt idx="0">
                  <c:v>4404.5</c:v>
                </c:pt>
                <c:pt idx="1">
                  <c:v>1425</c:v>
                </c:pt>
                <c:pt idx="2">
                  <c:v>76.5</c:v>
                </c:pt>
                <c:pt idx="3">
                  <c:v>440.45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8-4FB1-B290-7A95A2E9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46400"/>
        <c:axId val="1255746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Data'!$M$8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'Sales Data'!$L$9:$L$12</c15:sqref>
                        </c15:formulaRef>
                      </c:ext>
                    </c:extLst>
                    <c:strCache>
                      <c:ptCount val="4"/>
                      <c:pt idx="0">
                        <c:v>Total</c:v>
                      </c:pt>
                      <c:pt idx="1">
                        <c:v>Maximum</c:v>
                      </c:pt>
                      <c:pt idx="2">
                        <c:v>Minimum</c:v>
                      </c:pt>
                      <c:pt idx="3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Data'!$M$9:$M$12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98-4FB1-B290-7A95A2E97C91}"/>
                  </c:ext>
                </c:extLst>
              </c15:ser>
            </c15:filteredLineSeries>
          </c:ext>
        </c:extLst>
      </c:lineChart>
      <c:catAx>
        <c:axId val="12557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6880"/>
        <c:crosses val="autoZero"/>
        <c:auto val="1"/>
        <c:lblAlgn val="ctr"/>
        <c:lblOffset val="100"/>
        <c:noMultiLvlLbl val="0"/>
      </c:catAx>
      <c:valAx>
        <c:axId val="12557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-1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142875</xdr:rowOff>
    </xdr:from>
    <xdr:to>
      <xdr:col>6</xdr:col>
      <xdr:colOff>565428</xdr:colOff>
      <xdr:row>16</xdr:row>
      <xdr:rowOff>21891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09ABAA-1F4B-4338-91BA-40FC8A5DB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</xdr:row>
      <xdr:rowOff>161925</xdr:rowOff>
    </xdr:from>
    <xdr:to>
      <xdr:col>15</xdr:col>
      <xdr:colOff>66675</xdr:colOff>
      <xdr:row>16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71E75-1047-43B7-AE6E-0CE93921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247650</xdr:colOff>
      <xdr:row>1</xdr:row>
      <xdr:rowOff>180975</xdr:rowOff>
    </xdr:from>
    <xdr:to>
      <xdr:col>22</xdr:col>
      <xdr:colOff>551879</xdr:colOff>
      <xdr:row>16</xdr:row>
      <xdr:rowOff>75856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917861-F35C-E2E0-A007-A82AB5E7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542925"/>
          <a:ext cx="4571429" cy="2752381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305791-48FC-40BD-8737-36042E217E43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1E3F41E0-6FC2-45D8-82F3-D0898B4535D4}"/>
  </we:bindings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2EDA-AD78-42EC-9359-DB54E2ACFC57}">
  <dimension ref="A2:C14"/>
  <sheetViews>
    <sheetView workbookViewId="0">
      <selection activeCell="G14" sqref="G14"/>
    </sheetView>
  </sheetViews>
  <sheetFormatPr defaultRowHeight="15" x14ac:dyDescent="0.25"/>
  <cols>
    <col min="1" max="1" width="8.85546875" style="1" bestFit="1" customWidth="1"/>
    <col min="2" max="2" width="9.7109375" style="1" bestFit="1" customWidth="1"/>
    <col min="3" max="16384" width="9.140625" style="1"/>
  </cols>
  <sheetData>
    <row r="2" spans="1:3" ht="26.25" x14ac:dyDescent="0.4">
      <c r="C2" s="6" t="s">
        <v>67</v>
      </c>
    </row>
    <row r="3" spans="1:3" ht="15.75" thickBot="1" x14ac:dyDescent="0.3"/>
    <row r="4" spans="1:3" x14ac:dyDescent="0.25">
      <c r="A4" s="10" t="s">
        <v>0</v>
      </c>
      <c r="B4" s="10" t="s">
        <v>1</v>
      </c>
    </row>
    <row r="5" spans="1:3" x14ac:dyDescent="0.25">
      <c r="A5" s="7" t="s">
        <v>2</v>
      </c>
      <c r="B5" s="7" t="s">
        <v>3</v>
      </c>
    </row>
    <row r="6" spans="1:3" x14ac:dyDescent="0.25">
      <c r="A6" s="7" t="s">
        <v>4</v>
      </c>
      <c r="B6" s="7" t="s">
        <v>5</v>
      </c>
    </row>
    <row r="7" spans="1:3" x14ac:dyDescent="0.25">
      <c r="A7" s="7" t="s">
        <v>6</v>
      </c>
      <c r="B7" s="7" t="s">
        <v>7</v>
      </c>
    </row>
    <row r="8" spans="1:3" x14ac:dyDescent="0.25">
      <c r="A8" s="7" t="s">
        <v>8</v>
      </c>
      <c r="B8" s="7" t="s">
        <v>9</v>
      </c>
    </row>
    <row r="9" spans="1:3" x14ac:dyDescent="0.25">
      <c r="A9" s="7" t="s">
        <v>10</v>
      </c>
      <c r="B9" s="7" t="s">
        <v>16</v>
      </c>
    </row>
    <row r="10" spans="1:3" x14ac:dyDescent="0.25">
      <c r="A10" s="7" t="s">
        <v>11</v>
      </c>
      <c r="B10" s="7" t="s">
        <v>17</v>
      </c>
    </row>
    <row r="11" spans="1:3" x14ac:dyDescent="0.25">
      <c r="A11" s="7" t="s">
        <v>12</v>
      </c>
      <c r="B11" s="7" t="s">
        <v>18</v>
      </c>
    </row>
    <row r="12" spans="1:3" x14ac:dyDescent="0.25">
      <c r="A12" s="7" t="s">
        <v>13</v>
      </c>
      <c r="B12" s="7" t="s">
        <v>19</v>
      </c>
    </row>
    <row r="13" spans="1:3" x14ac:dyDescent="0.25">
      <c r="A13" s="7" t="s">
        <v>15</v>
      </c>
      <c r="B13" s="7" t="s">
        <v>20</v>
      </c>
    </row>
    <row r="14" spans="1:3" ht="15.75" thickBot="1" x14ac:dyDescent="0.3">
      <c r="A14" s="8" t="s">
        <v>14</v>
      </c>
      <c r="B14" s="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074C-D224-4BD2-AD84-7AD72E376C12}">
  <dimension ref="A1:AA13"/>
  <sheetViews>
    <sheetView tabSelected="1" topLeftCell="B1" zoomScaleNormal="100" workbookViewId="0">
      <selection activeCell="C3" sqref="C3:Z3"/>
    </sheetView>
  </sheetViews>
  <sheetFormatPr defaultRowHeight="15" x14ac:dyDescent="0.25"/>
  <cols>
    <col min="1" max="1" width="10.85546875" style="1" bestFit="1" customWidth="1"/>
    <col min="2" max="2" width="11.140625" style="1" bestFit="1" customWidth="1"/>
    <col min="3" max="26" width="6.42578125" style="1" bestFit="1" customWidth="1"/>
    <col min="27" max="27" width="18" style="1" bestFit="1" customWidth="1"/>
    <col min="28" max="16384" width="9.140625" style="1"/>
  </cols>
  <sheetData>
    <row r="1" spans="1:27" ht="28.5" x14ac:dyDescent="0.45">
      <c r="B1" s="4" t="s">
        <v>66</v>
      </c>
      <c r="D1" s="3"/>
    </row>
    <row r="2" spans="1:27" ht="15.75" thickBot="1" x14ac:dyDescent="0.3"/>
    <row r="3" spans="1:27" ht="34.5" x14ac:dyDescent="0.25">
      <c r="A3" s="13" t="s">
        <v>0</v>
      </c>
      <c r="B3" s="13" t="s">
        <v>1</v>
      </c>
      <c r="C3" s="23">
        <v>45558</v>
      </c>
      <c r="D3" s="23">
        <v>45559</v>
      </c>
      <c r="E3" s="23">
        <v>45560</v>
      </c>
      <c r="F3" s="23">
        <v>45561</v>
      </c>
      <c r="G3" s="23">
        <v>45562</v>
      </c>
      <c r="H3" s="23">
        <v>45563</v>
      </c>
      <c r="I3" s="23">
        <v>45565</v>
      </c>
      <c r="J3" s="23">
        <v>45566</v>
      </c>
      <c r="K3" s="23">
        <v>45567</v>
      </c>
      <c r="L3" s="23">
        <v>45568</v>
      </c>
      <c r="M3" s="23">
        <v>45569</v>
      </c>
      <c r="N3" s="23">
        <v>45570</v>
      </c>
      <c r="O3" s="23">
        <v>45572</v>
      </c>
      <c r="P3" s="23">
        <v>45573</v>
      </c>
      <c r="Q3" s="23">
        <v>45574</v>
      </c>
      <c r="R3" s="23">
        <v>45575</v>
      </c>
      <c r="S3" s="23">
        <v>45576</v>
      </c>
      <c r="T3" s="23">
        <v>45577</v>
      </c>
      <c r="U3" s="23">
        <v>45579</v>
      </c>
      <c r="V3" s="23">
        <v>45580</v>
      </c>
      <c r="W3" s="23">
        <v>45581</v>
      </c>
      <c r="X3" s="23">
        <v>45582</v>
      </c>
      <c r="Y3" s="23">
        <v>45583</v>
      </c>
      <c r="Z3" s="23">
        <v>45584</v>
      </c>
      <c r="AA3" s="10" t="s">
        <v>65</v>
      </c>
    </row>
    <row r="4" spans="1:27" x14ac:dyDescent="0.25">
      <c r="A4" s="14" t="s">
        <v>2</v>
      </c>
      <c r="B4" s="14" t="s">
        <v>3</v>
      </c>
      <c r="C4" s="11" t="b">
        <v>0</v>
      </c>
      <c r="D4" s="11" t="b">
        <v>0</v>
      </c>
      <c r="E4" s="11" t="b">
        <v>0</v>
      </c>
      <c r="F4" s="11" t="b">
        <v>0</v>
      </c>
      <c r="G4" s="11" t="b">
        <v>0</v>
      </c>
      <c r="H4" s="11" t="b">
        <v>0</v>
      </c>
      <c r="I4" s="11" t="b">
        <v>0</v>
      </c>
      <c r="J4" s="11" t="b">
        <v>0</v>
      </c>
      <c r="K4" s="11" t="b">
        <v>0</v>
      </c>
      <c r="L4" s="11" t="b">
        <v>0</v>
      </c>
      <c r="M4" s="11" t="b">
        <v>0</v>
      </c>
      <c r="N4" s="11" t="b">
        <v>0</v>
      </c>
      <c r="O4" s="11" t="b">
        <v>0</v>
      </c>
      <c r="P4" s="11" t="b">
        <v>0</v>
      </c>
      <c r="Q4" s="11" t="b">
        <v>0</v>
      </c>
      <c r="R4" s="11" t="b">
        <v>0</v>
      </c>
      <c r="S4" s="11" t="b">
        <v>0</v>
      </c>
      <c r="T4" s="11" t="b">
        <v>0</v>
      </c>
      <c r="U4" s="11" t="b">
        <v>0</v>
      </c>
      <c r="V4" s="11" t="b">
        <v>0</v>
      </c>
      <c r="W4" s="11" t="b">
        <v>0</v>
      </c>
      <c r="X4" s="11" t="b">
        <v>0</v>
      </c>
      <c r="Y4" s="11" t="b">
        <v>0</v>
      </c>
      <c r="Z4" s="11" t="b">
        <v>0</v>
      </c>
      <c r="AA4" s="7">
        <f>COUNTIF(C4:Z4,TRUE)</f>
        <v>0</v>
      </c>
    </row>
    <row r="5" spans="1:27" x14ac:dyDescent="0.25">
      <c r="A5" s="14" t="s">
        <v>4</v>
      </c>
      <c r="B5" s="14" t="s">
        <v>5</v>
      </c>
      <c r="C5" s="11" t="b">
        <v>0</v>
      </c>
      <c r="D5" s="11" t="b">
        <v>0</v>
      </c>
      <c r="E5" s="11" t="b">
        <v>0</v>
      </c>
      <c r="F5" s="11" t="b">
        <v>0</v>
      </c>
      <c r="G5" s="11" t="b">
        <v>0</v>
      </c>
      <c r="H5" s="11" t="b">
        <v>0</v>
      </c>
      <c r="I5" s="11" t="b">
        <v>0</v>
      </c>
      <c r="J5" s="11" t="b">
        <v>0</v>
      </c>
      <c r="K5" s="11" t="b">
        <v>0</v>
      </c>
      <c r="L5" s="11" t="b">
        <v>0</v>
      </c>
      <c r="M5" s="11" t="b">
        <v>0</v>
      </c>
      <c r="N5" s="11" t="b">
        <v>0</v>
      </c>
      <c r="O5" s="11" t="b">
        <v>0</v>
      </c>
      <c r="P5" s="11" t="b">
        <v>0</v>
      </c>
      <c r="Q5" s="11" t="b">
        <v>0</v>
      </c>
      <c r="R5" s="11" t="b">
        <v>0</v>
      </c>
      <c r="S5" s="11" t="b">
        <v>0</v>
      </c>
      <c r="T5" s="11" t="b">
        <v>0</v>
      </c>
      <c r="U5" s="11" t="b">
        <v>0</v>
      </c>
      <c r="V5" s="11" t="b">
        <v>0</v>
      </c>
      <c r="W5" s="11" t="b">
        <v>0</v>
      </c>
      <c r="X5" s="11" t="b">
        <v>0</v>
      </c>
      <c r="Y5" s="11" t="b">
        <v>0</v>
      </c>
      <c r="Z5" s="11" t="b">
        <v>0</v>
      </c>
      <c r="AA5" s="7">
        <f>COUNTIF(C5:Z5,TRUE)</f>
        <v>0</v>
      </c>
    </row>
    <row r="6" spans="1:27" x14ac:dyDescent="0.25">
      <c r="A6" s="14" t="s">
        <v>6</v>
      </c>
      <c r="B6" s="14" t="s">
        <v>7</v>
      </c>
      <c r="C6" s="11" t="b">
        <v>0</v>
      </c>
      <c r="D6" s="11" t="b">
        <v>0</v>
      </c>
      <c r="E6" s="11" t="b">
        <v>0</v>
      </c>
      <c r="F6" s="11" t="b">
        <v>0</v>
      </c>
      <c r="G6" s="11" t="b">
        <v>0</v>
      </c>
      <c r="H6" s="11" t="b">
        <v>0</v>
      </c>
      <c r="I6" s="11" t="b">
        <v>0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11" t="b">
        <v>0</v>
      </c>
      <c r="U6" s="11" t="b">
        <v>0</v>
      </c>
      <c r="V6" s="11" t="b">
        <v>0</v>
      </c>
      <c r="W6" s="11" t="b">
        <v>0</v>
      </c>
      <c r="X6" s="11" t="b">
        <v>0</v>
      </c>
      <c r="Y6" s="11" t="b">
        <v>0</v>
      </c>
      <c r="Z6" s="11" t="b">
        <v>0</v>
      </c>
      <c r="AA6" s="7">
        <f>COUNTIF(C6:Z6,TRUE)</f>
        <v>0</v>
      </c>
    </row>
    <row r="7" spans="1:27" x14ac:dyDescent="0.25">
      <c r="A7" s="14" t="s">
        <v>8</v>
      </c>
      <c r="B7" s="14" t="s">
        <v>9</v>
      </c>
      <c r="C7" s="11" t="b">
        <v>0</v>
      </c>
      <c r="D7" s="11" t="b">
        <v>0</v>
      </c>
      <c r="E7" s="11" t="b">
        <v>0</v>
      </c>
      <c r="F7" s="11" t="b">
        <v>0</v>
      </c>
      <c r="G7" s="11" t="b">
        <v>0</v>
      </c>
      <c r="H7" s="11" t="b">
        <v>0</v>
      </c>
      <c r="I7" s="11" t="b">
        <v>0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11" t="b">
        <v>0</v>
      </c>
      <c r="U7" s="11" t="b">
        <v>0</v>
      </c>
      <c r="V7" s="11" t="b">
        <v>0</v>
      </c>
      <c r="W7" s="11" t="b">
        <v>0</v>
      </c>
      <c r="X7" s="11" t="b">
        <v>0</v>
      </c>
      <c r="Y7" s="11" t="b">
        <v>0</v>
      </c>
      <c r="Z7" s="11" t="b">
        <v>0</v>
      </c>
      <c r="AA7" s="7">
        <f>COUNTIF(C7:Z7,TRUE)</f>
        <v>0</v>
      </c>
    </row>
    <row r="8" spans="1:27" x14ac:dyDescent="0.25">
      <c r="A8" s="14" t="s">
        <v>10</v>
      </c>
      <c r="B8" s="14" t="s">
        <v>16</v>
      </c>
      <c r="C8" s="11" t="b">
        <v>0</v>
      </c>
      <c r="D8" s="11" t="b">
        <v>0</v>
      </c>
      <c r="E8" s="11" t="b">
        <v>0</v>
      </c>
      <c r="F8" s="11" t="b">
        <v>0</v>
      </c>
      <c r="G8" s="11" t="b">
        <v>0</v>
      </c>
      <c r="H8" s="11" t="b">
        <v>0</v>
      </c>
      <c r="I8" s="11" t="b">
        <v>0</v>
      </c>
      <c r="J8" s="11" t="b">
        <v>0</v>
      </c>
      <c r="K8" s="11" t="b">
        <v>0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11" t="b">
        <v>0</v>
      </c>
      <c r="S8" s="11" t="b">
        <v>0</v>
      </c>
      <c r="T8" s="11" t="b">
        <v>0</v>
      </c>
      <c r="U8" s="11" t="b">
        <v>0</v>
      </c>
      <c r="V8" s="11" t="b">
        <v>0</v>
      </c>
      <c r="W8" s="11" t="b">
        <v>0</v>
      </c>
      <c r="X8" s="11" t="b">
        <v>0</v>
      </c>
      <c r="Y8" s="11" t="b">
        <v>0</v>
      </c>
      <c r="Z8" s="11" t="b">
        <v>0</v>
      </c>
      <c r="AA8" s="7">
        <f>COUNTIF(C8:Z8,TRUE)</f>
        <v>0</v>
      </c>
    </row>
    <row r="9" spans="1:27" x14ac:dyDescent="0.25">
      <c r="A9" s="14" t="s">
        <v>11</v>
      </c>
      <c r="B9" s="14" t="s">
        <v>17</v>
      </c>
      <c r="C9" s="11" t="b">
        <v>0</v>
      </c>
      <c r="D9" s="11" t="b">
        <v>0</v>
      </c>
      <c r="E9" s="11" t="b">
        <v>0</v>
      </c>
      <c r="F9" s="11" t="b">
        <v>0</v>
      </c>
      <c r="G9" s="11" t="b">
        <v>0</v>
      </c>
      <c r="H9" s="11" t="b">
        <v>0</v>
      </c>
      <c r="I9" s="11" t="b">
        <v>0</v>
      </c>
      <c r="J9" s="11" t="b">
        <v>0</v>
      </c>
      <c r="K9" s="11" t="b">
        <v>0</v>
      </c>
      <c r="L9" s="11" t="b">
        <v>0</v>
      </c>
      <c r="M9" s="11" t="b">
        <v>0</v>
      </c>
      <c r="N9" s="11" t="b">
        <v>0</v>
      </c>
      <c r="O9" s="11" t="b">
        <v>0</v>
      </c>
      <c r="P9" s="11" t="b">
        <v>0</v>
      </c>
      <c r="Q9" s="11" t="b">
        <v>0</v>
      </c>
      <c r="R9" s="11" t="b">
        <v>0</v>
      </c>
      <c r="S9" s="11" t="b">
        <v>0</v>
      </c>
      <c r="T9" s="11" t="b">
        <v>0</v>
      </c>
      <c r="U9" s="11" t="b">
        <v>0</v>
      </c>
      <c r="V9" s="11" t="b">
        <v>0</v>
      </c>
      <c r="W9" s="11" t="b">
        <v>0</v>
      </c>
      <c r="X9" s="11" t="b">
        <v>0</v>
      </c>
      <c r="Y9" s="11" t="b">
        <v>0</v>
      </c>
      <c r="Z9" s="11" t="b">
        <v>0</v>
      </c>
      <c r="AA9" s="7">
        <f>COUNTIF(C9:Z9,TRUE)</f>
        <v>0</v>
      </c>
    </row>
    <row r="10" spans="1:27" x14ac:dyDescent="0.25">
      <c r="A10" s="14" t="s">
        <v>12</v>
      </c>
      <c r="B10" s="14" t="s">
        <v>18</v>
      </c>
      <c r="C10" s="11" t="b">
        <v>0</v>
      </c>
      <c r="D10" s="11" t="b">
        <v>0</v>
      </c>
      <c r="E10" s="11" t="b">
        <v>0</v>
      </c>
      <c r="F10" s="11" t="b">
        <v>0</v>
      </c>
      <c r="G10" s="11" t="b">
        <v>0</v>
      </c>
      <c r="H10" s="11" t="b">
        <v>0</v>
      </c>
      <c r="I10" s="11" t="b">
        <v>0</v>
      </c>
      <c r="J10" s="11" t="b">
        <v>0</v>
      </c>
      <c r="K10" s="11" t="b">
        <v>0</v>
      </c>
      <c r="L10" s="11" t="b">
        <v>0</v>
      </c>
      <c r="M10" s="11" t="b">
        <v>0</v>
      </c>
      <c r="N10" s="11" t="b">
        <v>0</v>
      </c>
      <c r="O10" s="11" t="b">
        <v>0</v>
      </c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11" t="b">
        <v>0</v>
      </c>
      <c r="W10" s="11" t="b">
        <v>0</v>
      </c>
      <c r="X10" s="11" t="b">
        <v>0</v>
      </c>
      <c r="Y10" s="11" t="b">
        <v>0</v>
      </c>
      <c r="Z10" s="11" t="b">
        <v>0</v>
      </c>
      <c r="AA10" s="7">
        <f>COUNTIF(C10:Z10,TRUE)</f>
        <v>0</v>
      </c>
    </row>
    <row r="11" spans="1:27" x14ac:dyDescent="0.25">
      <c r="A11" s="14" t="s">
        <v>13</v>
      </c>
      <c r="B11" s="14" t="s">
        <v>19</v>
      </c>
      <c r="C11" s="11" t="b">
        <v>0</v>
      </c>
      <c r="D11" s="11" t="b">
        <v>0</v>
      </c>
      <c r="E11" s="11" t="b">
        <v>0</v>
      </c>
      <c r="F11" s="11" t="b">
        <v>0</v>
      </c>
      <c r="G11" s="11" t="b">
        <v>0</v>
      </c>
      <c r="H11" s="11" t="b">
        <v>0</v>
      </c>
      <c r="I11" s="11" t="b">
        <v>0</v>
      </c>
      <c r="J11" s="11" t="b">
        <v>0</v>
      </c>
      <c r="K11" s="11" t="b">
        <v>0</v>
      </c>
      <c r="L11" s="11" t="b">
        <v>0</v>
      </c>
      <c r="M11" s="11" t="b">
        <v>0</v>
      </c>
      <c r="N11" s="11" t="b">
        <v>0</v>
      </c>
      <c r="O11" s="11" t="b">
        <v>0</v>
      </c>
      <c r="P11" s="11" t="b">
        <v>0</v>
      </c>
      <c r="Q11" s="11" t="b">
        <v>0</v>
      </c>
      <c r="R11" s="11" t="b">
        <v>0</v>
      </c>
      <c r="S11" s="11" t="b">
        <v>0</v>
      </c>
      <c r="T11" s="11" t="b">
        <v>0</v>
      </c>
      <c r="U11" s="11" t="b">
        <v>0</v>
      </c>
      <c r="V11" s="11" t="b">
        <v>0</v>
      </c>
      <c r="W11" s="11" t="b">
        <v>0</v>
      </c>
      <c r="X11" s="11" t="b">
        <v>0</v>
      </c>
      <c r="Y11" s="11" t="b">
        <v>0</v>
      </c>
      <c r="Z11" s="11" t="b">
        <v>0</v>
      </c>
      <c r="AA11" s="7">
        <f>COUNTIF(C11:Z11,TRUE)</f>
        <v>0</v>
      </c>
    </row>
    <row r="12" spans="1:27" x14ac:dyDescent="0.25">
      <c r="A12" s="14" t="s">
        <v>15</v>
      </c>
      <c r="B12" s="14" t="s">
        <v>20</v>
      </c>
      <c r="C12" s="11" t="b">
        <v>0</v>
      </c>
      <c r="D12" s="11" t="b">
        <v>0</v>
      </c>
      <c r="E12" s="11" t="b">
        <v>0</v>
      </c>
      <c r="F12" s="11" t="b">
        <v>0</v>
      </c>
      <c r="G12" s="11" t="b">
        <v>0</v>
      </c>
      <c r="H12" s="11" t="b">
        <v>0</v>
      </c>
      <c r="I12" s="11" t="b">
        <v>0</v>
      </c>
      <c r="J12" s="11" t="b">
        <v>0</v>
      </c>
      <c r="K12" s="11" t="b">
        <v>0</v>
      </c>
      <c r="L12" s="11" t="b">
        <v>0</v>
      </c>
      <c r="M12" s="11" t="b">
        <v>0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11" t="b">
        <v>0</v>
      </c>
      <c r="U12" s="11" t="b">
        <v>0</v>
      </c>
      <c r="V12" s="11" t="b">
        <v>0</v>
      </c>
      <c r="W12" s="11" t="b">
        <v>0</v>
      </c>
      <c r="X12" s="11" t="b">
        <v>0</v>
      </c>
      <c r="Y12" s="11" t="b">
        <v>0</v>
      </c>
      <c r="Z12" s="11" t="b">
        <v>0</v>
      </c>
      <c r="AA12" s="7">
        <f>COUNTIF(C12:Z12,TRUE)</f>
        <v>0</v>
      </c>
    </row>
    <row r="13" spans="1:27" ht="15.75" thickBot="1" x14ac:dyDescent="0.3">
      <c r="A13" s="15" t="s">
        <v>14</v>
      </c>
      <c r="B13" s="15" t="s">
        <v>21</v>
      </c>
      <c r="C13" s="12" t="b">
        <v>0</v>
      </c>
      <c r="D13" s="12" t="b">
        <v>0</v>
      </c>
      <c r="E13" s="12" t="b">
        <v>0</v>
      </c>
      <c r="F13" s="12" t="b">
        <v>0</v>
      </c>
      <c r="G13" s="12" t="b">
        <v>0</v>
      </c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2" t="b">
        <v>0</v>
      </c>
      <c r="Q13" s="12" t="b">
        <v>0</v>
      </c>
      <c r="R13" s="12" t="b">
        <v>0</v>
      </c>
      <c r="S13" s="12" t="b">
        <v>0</v>
      </c>
      <c r="T13" s="12" t="b">
        <v>0</v>
      </c>
      <c r="U13" s="12" t="b">
        <v>0</v>
      </c>
      <c r="V13" s="12" t="b">
        <v>0</v>
      </c>
      <c r="W13" s="12" t="b">
        <v>0</v>
      </c>
      <c r="X13" s="12" t="b">
        <v>0</v>
      </c>
      <c r="Y13" s="12" t="b">
        <v>0</v>
      </c>
      <c r="Z13" s="12" t="b">
        <v>0</v>
      </c>
      <c r="AA13" s="8">
        <f>COUNTIF(C13:Z13,TRUE)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51A1-139C-4186-9175-B1C8C9D4D07D}">
  <dimension ref="A2:O14"/>
  <sheetViews>
    <sheetView workbookViewId="0">
      <selection activeCell="F18" sqref="F18"/>
    </sheetView>
  </sheetViews>
  <sheetFormatPr defaultRowHeight="15" x14ac:dyDescent="0.25"/>
  <cols>
    <col min="1" max="1" width="7.140625" style="1" bestFit="1" customWidth="1"/>
    <col min="2" max="2" width="16" style="1" bestFit="1" customWidth="1"/>
    <col min="3" max="3" width="12.140625" style="1" bestFit="1" customWidth="1"/>
    <col min="4" max="4" width="10.7109375" style="1" bestFit="1" customWidth="1"/>
    <col min="5" max="5" width="7.42578125" style="1" bestFit="1" customWidth="1"/>
    <col min="6" max="6" width="8.140625" style="1" bestFit="1" customWidth="1"/>
    <col min="7" max="7" width="9" style="1" bestFit="1" customWidth="1"/>
    <col min="8" max="8" width="7.85546875" style="1" bestFit="1" customWidth="1"/>
    <col min="9" max="9" width="9.28515625" style="1" bestFit="1" customWidth="1"/>
    <col min="10" max="10" width="6.140625" style="1" bestFit="1" customWidth="1"/>
    <col min="11" max="11" width="9.140625" style="1"/>
    <col min="12" max="12" width="9.7109375" style="1" bestFit="1" customWidth="1"/>
    <col min="13" max="13" width="7.42578125" style="1" bestFit="1" customWidth="1"/>
    <col min="14" max="15" width="9.28515625" style="1" bestFit="1" customWidth="1"/>
    <col min="16" max="16384" width="9.140625" style="1"/>
  </cols>
  <sheetData>
    <row r="2" spans="1:15" ht="28.5" x14ac:dyDescent="0.45">
      <c r="A2" s="2"/>
      <c r="B2" s="2"/>
      <c r="C2" s="2"/>
      <c r="D2" s="2"/>
      <c r="E2" s="5" t="s">
        <v>22</v>
      </c>
      <c r="F2" s="2"/>
      <c r="G2" s="2"/>
      <c r="H2" s="2"/>
      <c r="I2" s="2"/>
      <c r="J2" s="2"/>
    </row>
    <row r="3" spans="1:15" ht="15.75" thickBot="1" x14ac:dyDescent="0.3"/>
    <row r="4" spans="1:15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2" t="s">
        <v>28</v>
      </c>
      <c r="G4" s="22" t="s">
        <v>29</v>
      </c>
      <c r="H4" s="22" t="s">
        <v>30</v>
      </c>
      <c r="I4" s="22" t="s">
        <v>31</v>
      </c>
      <c r="J4" s="22" t="s">
        <v>32</v>
      </c>
      <c r="L4" s="22" t="s">
        <v>63</v>
      </c>
      <c r="M4" s="22" t="s">
        <v>32</v>
      </c>
      <c r="N4" s="9"/>
    </row>
    <row r="5" spans="1:15" x14ac:dyDescent="0.25">
      <c r="A5" s="7">
        <v>1001</v>
      </c>
      <c r="B5" s="7" t="s">
        <v>33</v>
      </c>
      <c r="C5" s="7" t="s">
        <v>43</v>
      </c>
      <c r="D5" s="7" t="s">
        <v>44</v>
      </c>
      <c r="E5" s="7">
        <v>2</v>
      </c>
      <c r="F5" s="16">
        <v>750</v>
      </c>
      <c r="G5" s="17">
        <v>45292</v>
      </c>
      <c r="H5" s="18">
        <v>0.05</v>
      </c>
      <c r="I5" s="16">
        <f>F5*2-(F5*2*5%)</f>
        <v>1425</v>
      </c>
      <c r="J5" s="7" t="s">
        <v>45</v>
      </c>
      <c r="L5" s="7" t="s">
        <v>61</v>
      </c>
      <c r="M5" s="7" t="s">
        <v>45</v>
      </c>
      <c r="N5" s="16">
        <v>1425</v>
      </c>
    </row>
    <row r="6" spans="1:15" ht="15.75" thickBot="1" x14ac:dyDescent="0.3">
      <c r="A6" s="7">
        <v>1002</v>
      </c>
      <c r="B6" s="7" t="s">
        <v>34</v>
      </c>
      <c r="C6" s="7" t="s">
        <v>46</v>
      </c>
      <c r="D6" s="7" t="s">
        <v>47</v>
      </c>
      <c r="E6" s="7">
        <v>5</v>
      </c>
      <c r="F6" s="16">
        <v>85</v>
      </c>
      <c r="G6" s="17">
        <f>G5+2</f>
        <v>45294</v>
      </c>
      <c r="H6" s="18">
        <v>0.1</v>
      </c>
      <c r="I6" s="16">
        <f>F6*5-(F6*5*10%)</f>
        <v>382.5</v>
      </c>
      <c r="J6" s="7" t="s">
        <v>56</v>
      </c>
      <c r="L6" s="8" t="s">
        <v>62</v>
      </c>
      <c r="M6" s="8" t="s">
        <v>58</v>
      </c>
      <c r="N6" s="19">
        <v>76.5</v>
      </c>
    </row>
    <row r="7" spans="1:15" ht="15.75" thickBot="1" x14ac:dyDescent="0.3">
      <c r="A7" s="7">
        <f>A6+1</f>
        <v>1003</v>
      </c>
      <c r="B7" s="7" t="s">
        <v>42</v>
      </c>
      <c r="C7" s="7" t="s">
        <v>48</v>
      </c>
      <c r="D7" s="7" t="s">
        <v>44</v>
      </c>
      <c r="E7" s="7">
        <v>10</v>
      </c>
      <c r="F7" s="16">
        <v>25</v>
      </c>
      <c r="G7" s="17">
        <f t="shared" ref="G7:G13" si="0">G6+2</f>
        <v>45296</v>
      </c>
      <c r="H7" s="18">
        <v>0</v>
      </c>
      <c r="I7" s="16">
        <f>F7*10-(F7*10*0%)</f>
        <v>250</v>
      </c>
      <c r="J7" s="7" t="s">
        <v>57</v>
      </c>
    </row>
    <row r="8" spans="1:15" x14ac:dyDescent="0.25">
      <c r="A8" s="7">
        <f>A7+1</f>
        <v>1004</v>
      </c>
      <c r="B8" s="7" t="s">
        <v>35</v>
      </c>
      <c r="C8" s="7" t="s">
        <v>49</v>
      </c>
      <c r="D8" s="7" t="s">
        <v>47</v>
      </c>
      <c r="E8" s="7">
        <v>3</v>
      </c>
      <c r="F8" s="16">
        <v>30</v>
      </c>
      <c r="G8" s="17">
        <f t="shared" si="0"/>
        <v>45298</v>
      </c>
      <c r="H8" s="18">
        <v>0.15</v>
      </c>
      <c r="I8" s="16">
        <f>F8*3-(F8*3*15%)</f>
        <v>76.5</v>
      </c>
      <c r="J8" s="7" t="s">
        <v>58</v>
      </c>
      <c r="L8" s="9"/>
      <c r="M8" s="22" t="s">
        <v>27</v>
      </c>
      <c r="N8" s="22" t="s">
        <v>28</v>
      </c>
      <c r="O8" s="22" t="s">
        <v>31</v>
      </c>
    </row>
    <row r="9" spans="1:15" x14ac:dyDescent="0.25">
      <c r="A9" s="7">
        <f>A8+1</f>
        <v>1005</v>
      </c>
      <c r="B9" s="7" t="s">
        <v>36</v>
      </c>
      <c r="C9" s="7" t="s">
        <v>50</v>
      </c>
      <c r="D9" s="7" t="s">
        <v>44</v>
      </c>
      <c r="E9" s="7">
        <v>1</v>
      </c>
      <c r="F9" s="16">
        <v>699</v>
      </c>
      <c r="G9" s="17">
        <f t="shared" si="0"/>
        <v>45300</v>
      </c>
      <c r="H9" s="18">
        <v>0</v>
      </c>
      <c r="I9" s="16">
        <f>F9*1</f>
        <v>699</v>
      </c>
      <c r="J9" s="7" t="s">
        <v>45</v>
      </c>
      <c r="L9" s="7" t="s">
        <v>59</v>
      </c>
      <c r="M9" s="7">
        <v>45</v>
      </c>
      <c r="N9" s="16">
        <v>2274</v>
      </c>
      <c r="O9" s="16">
        <v>4404.5</v>
      </c>
    </row>
    <row r="10" spans="1:15" x14ac:dyDescent="0.25">
      <c r="A10" s="7">
        <f>A9+1</f>
        <v>1006</v>
      </c>
      <c r="B10" s="7" t="s">
        <v>37</v>
      </c>
      <c r="C10" s="7" t="s">
        <v>51</v>
      </c>
      <c r="D10" s="7" t="s">
        <v>44</v>
      </c>
      <c r="E10" s="7">
        <v>12</v>
      </c>
      <c r="F10" s="16">
        <v>20</v>
      </c>
      <c r="G10" s="17">
        <f t="shared" si="0"/>
        <v>45302</v>
      </c>
      <c r="H10" s="18">
        <v>0.05</v>
      </c>
      <c r="I10" s="16">
        <f>F10*12-(F10*12*5%)</f>
        <v>228</v>
      </c>
      <c r="J10" s="7" t="s">
        <v>56</v>
      </c>
      <c r="L10" s="7" t="s">
        <v>61</v>
      </c>
      <c r="M10" s="7">
        <v>12</v>
      </c>
      <c r="N10" s="16">
        <v>750</v>
      </c>
      <c r="O10" s="16">
        <v>1425</v>
      </c>
    </row>
    <row r="11" spans="1:15" x14ac:dyDescent="0.25">
      <c r="A11" s="7">
        <f>A10+1</f>
        <v>1007</v>
      </c>
      <c r="B11" s="7" t="s">
        <v>38</v>
      </c>
      <c r="C11" s="7" t="s">
        <v>52</v>
      </c>
      <c r="D11" s="7" t="s">
        <v>47</v>
      </c>
      <c r="E11" s="7">
        <v>2</v>
      </c>
      <c r="F11" s="16">
        <v>120</v>
      </c>
      <c r="G11" s="17">
        <f t="shared" si="0"/>
        <v>45304</v>
      </c>
      <c r="H11" s="18">
        <v>0.2</v>
      </c>
      <c r="I11" s="16">
        <f>F11*2-(F11*2*20%)</f>
        <v>192</v>
      </c>
      <c r="J11" s="7" t="s">
        <v>58</v>
      </c>
      <c r="L11" s="7" t="s">
        <v>62</v>
      </c>
      <c r="M11" s="7">
        <v>1</v>
      </c>
      <c r="N11" s="16">
        <v>20</v>
      </c>
      <c r="O11" s="16">
        <v>76.5</v>
      </c>
    </row>
    <row r="12" spans="1:15" ht="15.75" thickBot="1" x14ac:dyDescent="0.3">
      <c r="A12" s="7">
        <f>A11+1</f>
        <v>1008</v>
      </c>
      <c r="B12" s="7" t="s">
        <v>39</v>
      </c>
      <c r="C12" s="7" t="s">
        <v>53</v>
      </c>
      <c r="D12" s="7" t="s">
        <v>44</v>
      </c>
      <c r="E12" s="7">
        <v>3</v>
      </c>
      <c r="F12" s="16">
        <v>260</v>
      </c>
      <c r="G12" s="17">
        <f t="shared" si="0"/>
        <v>45306</v>
      </c>
      <c r="H12" s="18">
        <v>0.1</v>
      </c>
      <c r="I12" s="16">
        <f>F12*3-(F12*3*10%)</f>
        <v>702</v>
      </c>
      <c r="J12" s="7" t="s">
        <v>45</v>
      </c>
      <c r="L12" s="8" t="s">
        <v>60</v>
      </c>
      <c r="M12" s="8">
        <v>4.5</v>
      </c>
      <c r="N12" s="19">
        <v>227.4</v>
      </c>
      <c r="O12" s="19">
        <v>440.45</v>
      </c>
    </row>
    <row r="13" spans="1:15" x14ac:dyDescent="0.25">
      <c r="A13" s="7">
        <f>A12+1</f>
        <v>1009</v>
      </c>
      <c r="B13" s="7" t="s">
        <v>40</v>
      </c>
      <c r="C13" s="7" t="s">
        <v>54</v>
      </c>
      <c r="D13" s="7" t="s">
        <v>44</v>
      </c>
      <c r="E13" s="7">
        <v>6</v>
      </c>
      <c r="F13" s="16">
        <v>35</v>
      </c>
      <c r="G13" s="17">
        <f t="shared" si="0"/>
        <v>45308</v>
      </c>
      <c r="H13" s="18">
        <v>0.05</v>
      </c>
      <c r="I13" s="16">
        <f>F13*6-(F13*6*5%)</f>
        <v>199.5</v>
      </c>
      <c r="J13" s="7" t="s">
        <v>57</v>
      </c>
    </row>
    <row r="14" spans="1:15" ht="15.75" thickBot="1" x14ac:dyDescent="0.3">
      <c r="A14" s="8">
        <f>A13+1</f>
        <v>1010</v>
      </c>
      <c r="B14" s="8" t="s">
        <v>41</v>
      </c>
      <c r="C14" s="8" t="s">
        <v>55</v>
      </c>
      <c r="D14" s="8" t="s">
        <v>47</v>
      </c>
      <c r="E14" s="8">
        <v>1</v>
      </c>
      <c r="F14" s="19">
        <v>250</v>
      </c>
      <c r="G14" s="20">
        <f>G13+2</f>
        <v>45310</v>
      </c>
      <c r="H14" s="21">
        <v>0</v>
      </c>
      <c r="I14" s="19">
        <f>F14*1</f>
        <v>250</v>
      </c>
      <c r="J14" s="8" t="s">
        <v>56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E3F41E0-6FC2-45D8-82F3-D0898B4535D4}">
          <xm:f>'Sales Data'!1:1048576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2D24-FFEE-4F6E-83DD-7E43252B89E3}">
  <dimension ref="C1"/>
  <sheetViews>
    <sheetView zoomScale="89" zoomScaleNormal="89" workbookViewId="0">
      <selection activeCell="G22" sqref="G22"/>
    </sheetView>
  </sheetViews>
  <sheetFormatPr defaultRowHeight="15" x14ac:dyDescent="0.25"/>
  <cols>
    <col min="1" max="1" width="9.7109375" style="1" bestFit="1" customWidth="1"/>
    <col min="2" max="2" width="9" style="1" bestFit="1" customWidth="1"/>
    <col min="3" max="3" width="10.140625" style="1" bestFit="1" customWidth="1"/>
    <col min="4" max="4" width="11.140625" style="1" bestFit="1" customWidth="1"/>
    <col min="5" max="5" width="9.140625" style="1"/>
    <col min="6" max="6" width="10.7109375" style="1" bestFit="1" customWidth="1"/>
    <col min="7" max="7" width="9.7109375" style="1" bestFit="1" customWidth="1"/>
    <col min="8" max="8" width="9.42578125" style="1" bestFit="1" customWidth="1"/>
    <col min="9" max="9" width="7.28515625" style="1" bestFit="1" customWidth="1"/>
    <col min="10" max="16384" width="9.140625" style="1"/>
  </cols>
  <sheetData>
    <row r="1" spans="3:3" ht="28.5" x14ac:dyDescent="0.45">
      <c r="C1" s="4" t="s">
        <v>64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 Sheet</vt:lpstr>
      <vt:lpstr>Attendence Sheet</vt:lpstr>
      <vt:lpstr>Sales Data</vt:lpstr>
      <vt:lpstr>Charts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Bera</dc:creator>
  <cp:lastModifiedBy>L Bera</cp:lastModifiedBy>
  <dcterms:created xsi:type="dcterms:W3CDTF">2024-09-23T10:06:21Z</dcterms:created>
  <dcterms:modified xsi:type="dcterms:W3CDTF">2024-09-23T14:50:10Z</dcterms:modified>
</cp:coreProperties>
</file>