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张景岳\Documents\Tencent Files\1875538070\FileRecv\"/>
    </mc:Choice>
  </mc:AlternateContent>
  <xr:revisionPtr revIDLastSave="0" documentId="13_ncr:1_{AE213887-EC4D-436C-A3E6-716FC13E666F}" xr6:coauthVersionLast="47" xr6:coauthVersionMax="47" xr10:uidLastSave="{00000000-0000-0000-0000-000000000000}"/>
  <bookViews>
    <workbookView xWindow="-108" yWindow="-108" windowWidth="30936" windowHeight="16776" xr2:uid="{852627ED-D574-4575-82F0-AC08DFAD5E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5" i="1" s="1"/>
  <c r="D7" i="1"/>
  <c r="D6" i="1"/>
  <c r="E6" i="1"/>
  <c r="F6" i="1"/>
  <c r="G6" i="1"/>
  <c r="H6" i="1"/>
  <c r="I6" i="1"/>
  <c r="J6" i="1"/>
  <c r="C6" i="1"/>
  <c r="D4" i="1"/>
  <c r="D5" i="1" s="1"/>
  <c r="E4" i="1"/>
  <c r="E5" i="1" s="1"/>
  <c r="F4" i="1"/>
  <c r="F5" i="1" s="1"/>
  <c r="G4" i="1"/>
  <c r="G5" i="1" s="1"/>
  <c r="H4" i="1"/>
  <c r="H5" i="1" s="1"/>
  <c r="I4" i="1"/>
  <c r="I5" i="1" s="1"/>
  <c r="J4" i="1"/>
  <c r="J5" i="1" s="1"/>
  <c r="C4" i="1"/>
  <c r="C5" i="1" s="1"/>
</calcChain>
</file>

<file path=xl/sharedStrings.xml><?xml version="1.0" encoding="utf-8"?>
<sst xmlns="http://schemas.openxmlformats.org/spreadsheetml/2006/main" count="11" uniqueCount="11">
  <si>
    <t>数据表</t>
    <phoneticPr fontId="1" type="noConversion"/>
  </si>
  <si>
    <t>Rt</t>
    <phoneticPr fontId="1" type="noConversion"/>
  </si>
  <si>
    <t>t</t>
    <phoneticPr fontId="1" type="noConversion"/>
  </si>
  <si>
    <t>T</t>
    <phoneticPr fontId="1" type="noConversion"/>
  </si>
  <si>
    <t>1/T</t>
    <phoneticPr fontId="1" type="noConversion"/>
  </si>
  <si>
    <t>logRt-1</t>
    <phoneticPr fontId="1" type="noConversion"/>
  </si>
  <si>
    <t>计算：</t>
    <phoneticPr fontId="1" type="noConversion"/>
  </si>
  <si>
    <t>Bn=</t>
    <phoneticPr fontId="1" type="noConversion"/>
  </si>
  <si>
    <t>am=</t>
    <phoneticPr fontId="1" type="noConversion"/>
  </si>
  <si>
    <t>（室温）</t>
    <phoneticPr fontId="1" type="noConversion"/>
  </si>
  <si>
    <t>`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</si>
</sst>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177" fontId="3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177" fontId="3" fillId="0" borderId="1" xfId="0" applyNumberFormat="1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曲线图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999502066249733E-2"/>
          <c:y val="0.12153211517543799"/>
          <c:w val="0.91226334208223969"/>
          <c:h val="0.8199730463752847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Sheet1!$C$5:$J$5</c:f>
              <c:numCache>
                <c:formatCode>0.0000_);[Red]\(0.0000\)</c:formatCode>
                <c:ptCount val="8"/>
                <c:pt idx="0">
                  <c:v>2.7162841233192996</c:v>
                </c:pt>
                <c:pt idx="1">
                  <c:v>2.753683051080821</c:v>
                </c:pt>
                <c:pt idx="2">
                  <c:v>2.7921262041044259</c:v>
                </c:pt>
                <c:pt idx="3">
                  <c:v>2.8316579357213651</c:v>
                </c:pt>
                <c:pt idx="4">
                  <c:v>2.8723251472066642</c:v>
                </c:pt>
                <c:pt idx="5">
                  <c:v>2.9141774734081309</c:v>
                </c:pt>
                <c:pt idx="6">
                  <c:v>2.9572674848440044</c:v>
                </c:pt>
                <c:pt idx="7">
                  <c:v>3.0007501875468869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2.5260806918020298</c:v>
                </c:pt>
                <c:pt idx="1">
                  <c:v>2.3800302479678308</c:v>
                </c:pt>
                <c:pt idx="2">
                  <c:v>2.2977605110991339</c:v>
                </c:pt>
                <c:pt idx="3">
                  <c:v>2.1795517911651876</c:v>
                </c:pt>
                <c:pt idx="4">
                  <c:v>2.0652061280543119</c:v>
                </c:pt>
                <c:pt idx="5">
                  <c:v>1.9998696921082679</c:v>
                </c:pt>
                <c:pt idx="6">
                  <c:v>1.9333354100776514</c:v>
                </c:pt>
                <c:pt idx="7">
                  <c:v>1.8920389203412915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9-4A65-AA36-813D15EED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134879"/>
        <c:axId val="975716831"/>
      </c:scatterChart>
      <c:valAx>
        <c:axId val="97113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716831"/>
        <c:crosses val="autoZero"/>
        <c:crossBetween val="midCat"/>
      </c:valAx>
      <c:valAx>
        <c:axId val="97571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113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140970</xdr:rowOff>
    </xdr:from>
    <xdr:to>
      <xdr:col>11</xdr:col>
      <xdr:colOff>381000</xdr:colOff>
      <xdr:row>32</xdr:row>
      <xdr:rowOff>144780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C43B5CE-9D41-415E-B014-AC486B2AA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20CC-9587-43E2-AEFC-8B59230B6A13}">
  <dimension ref="A1:K7"/>
  <sheetViews>
    <sheetView tabSelected="1" zoomScaleNormal="100" workbookViewId="0">
      <selection activeCell="F7" sqref="F7"/>
    </sheetView>
  </sheetViews>
  <sheetFormatPr defaultRowHeight="13.8" x14ac:dyDescent="0.25"/>
  <cols>
    <col min="1" max="1" width="20.88671875" customWidth="1"/>
    <col min="2" max="2" width="11.88671875" bestFit="1" customWidth="1"/>
    <col min="3" max="3" width="18.33203125" bestFit="1" customWidth="1"/>
    <col min="4" max="8" width="16.33203125" bestFit="1" customWidth="1"/>
    <col min="9" max="9" width="16.33203125" customWidth="1"/>
    <col min="10" max="11" width="16.33203125" bestFit="1" customWidth="1"/>
  </cols>
  <sheetData>
    <row r="1" spans="1:11" ht="17.399999999999999" x14ac:dyDescent="0.25">
      <c r="A1" s="1" t="s">
        <v>0</v>
      </c>
      <c r="C1" s="1"/>
      <c r="K1" t="s">
        <v>9</v>
      </c>
    </row>
    <row r="2" spans="1:11" ht="20.399999999999999" x14ac:dyDescent="0.25">
      <c r="A2" s="1"/>
      <c r="B2" s="2" t="s">
        <v>1</v>
      </c>
      <c r="C2" s="2">
        <v>3358</v>
      </c>
      <c r="D2" s="2">
        <v>2399</v>
      </c>
      <c r="E2" s="2">
        <v>1985</v>
      </c>
      <c r="F2" s="2">
        <v>1512</v>
      </c>
      <c r="G2" s="2">
        <v>1162</v>
      </c>
      <c r="H2" s="2">
        <v>999.7</v>
      </c>
      <c r="I2" s="2">
        <v>857.7</v>
      </c>
      <c r="J2" s="2">
        <v>779.9</v>
      </c>
      <c r="K2" s="2">
        <v>779.9</v>
      </c>
    </row>
    <row r="3" spans="1:11" ht="20.399999999999999" x14ac:dyDescent="0.25">
      <c r="A3" s="1"/>
      <c r="B3" s="2" t="s">
        <v>2</v>
      </c>
      <c r="C3" s="2">
        <v>95</v>
      </c>
      <c r="D3" s="2">
        <v>90</v>
      </c>
      <c r="E3" s="2">
        <v>85</v>
      </c>
      <c r="F3" s="2">
        <v>80</v>
      </c>
      <c r="G3" s="2">
        <v>75</v>
      </c>
      <c r="H3" s="2">
        <v>70</v>
      </c>
      <c r="I3" s="2">
        <v>65</v>
      </c>
      <c r="J3" s="2">
        <v>60.1</v>
      </c>
      <c r="K3" s="2">
        <v>25</v>
      </c>
    </row>
    <row r="4" spans="1:11" ht="20.399999999999999" x14ac:dyDescent="0.25">
      <c r="B4" s="2" t="s">
        <v>3</v>
      </c>
      <c r="C4" s="3">
        <f>C3+273.15</f>
        <v>368.15</v>
      </c>
      <c r="D4" s="3">
        <f t="shared" ref="D4:K4" si="0">D3+273.15</f>
        <v>363.15</v>
      </c>
      <c r="E4" s="3">
        <f t="shared" si="0"/>
        <v>358.15</v>
      </c>
      <c r="F4" s="3">
        <f t="shared" si="0"/>
        <v>353.15</v>
      </c>
      <c r="G4" s="3">
        <f t="shared" si="0"/>
        <v>348.15</v>
      </c>
      <c r="H4" s="3">
        <f t="shared" si="0"/>
        <v>343.15</v>
      </c>
      <c r="I4" s="3">
        <f>I3+273.15</f>
        <v>338.15</v>
      </c>
      <c r="J4" s="3">
        <f>J3+273.15</f>
        <v>333.25</v>
      </c>
      <c r="K4" s="3">
        <f>K3+273.15</f>
        <v>298.14999999999998</v>
      </c>
    </row>
    <row r="5" spans="1:11" ht="20.399999999999999" x14ac:dyDescent="0.25">
      <c r="B5" s="2" t="s">
        <v>4</v>
      </c>
      <c r="C5" s="4">
        <f>1/C4*1000</f>
        <v>2.7162841233192996</v>
      </c>
      <c r="D5" s="4">
        <f t="shared" ref="D5:J5" si="1">1/D4*1000</f>
        <v>2.753683051080821</v>
      </c>
      <c r="E5" s="4">
        <f t="shared" si="1"/>
        <v>2.7921262041044259</v>
      </c>
      <c r="F5" s="4">
        <f t="shared" si="1"/>
        <v>2.8316579357213651</v>
      </c>
      <c r="G5" s="4">
        <f t="shared" si="1"/>
        <v>2.8723251472066642</v>
      </c>
      <c r="H5" s="4">
        <f t="shared" si="1"/>
        <v>2.9141774734081309</v>
      </c>
      <c r="I5" s="4">
        <f>1/I4*1000</f>
        <v>2.9572674848440044</v>
      </c>
      <c r="J5" s="4">
        <f>1/J4*1000</f>
        <v>3.0007501875468869</v>
      </c>
      <c r="K5" s="4">
        <f>1/K4*1000</f>
        <v>3.3540164346805303</v>
      </c>
    </row>
    <row r="6" spans="1:11" ht="20.399999999999999" x14ac:dyDescent="0.25">
      <c r="B6" s="2" t="s">
        <v>5</v>
      </c>
      <c r="C6" s="4">
        <f>LOG10(C2)-1</f>
        <v>2.5260806918020298</v>
      </c>
      <c r="D6" s="4">
        <f t="shared" ref="D6:K6" si="2">LOG10(D2)-1</f>
        <v>2.3800302479678308</v>
      </c>
      <c r="E6" s="4">
        <f t="shared" si="2"/>
        <v>2.2977605110991339</v>
      </c>
      <c r="F6" s="4">
        <f t="shared" si="2"/>
        <v>2.1795517911651876</v>
      </c>
      <c r="G6" s="4">
        <f t="shared" si="2"/>
        <v>2.0652061280543119</v>
      </c>
      <c r="H6" s="4">
        <f t="shared" si="2"/>
        <v>1.9998696921082679</v>
      </c>
      <c r="I6" s="4">
        <f>LOG10(I2)-1</f>
        <v>1.9333354100776514</v>
      </c>
      <c r="J6" s="4">
        <f>LOG10(J2)-1</f>
        <v>1.8920389203412915</v>
      </c>
      <c r="K6" s="4">
        <f>LOG10(K2)-1</f>
        <v>1.8920389203412915</v>
      </c>
    </row>
    <row r="7" spans="1:11" ht="20.399999999999999" x14ac:dyDescent="0.25">
      <c r="B7" s="5" t="s">
        <v>6</v>
      </c>
      <c r="C7" s="6" t="s">
        <v>7</v>
      </c>
      <c r="D7" s="7">
        <f>1000*2.303*2.2378*-1</f>
        <v>-5153.6534000000001</v>
      </c>
      <c r="E7" s="6" t="s">
        <v>8</v>
      </c>
      <c r="F7" s="7" t="s">
        <v>10</v>
      </c>
      <c r="G7" s="8"/>
      <c r="H7" s="8"/>
      <c r="I7" s="8"/>
      <c r="J7" s="8"/>
      <c r="K7" s="7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2023-03-29T03:17:52Z</dcterms:created>
  <dcterms:modified xsi:type="dcterms:W3CDTF">2023-04-12T05:06:08Z</dcterms:modified>
</cp:coreProperties>
</file>