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ferdinand/Desktop/2020-projects/mcb-gas-station-manager-back/data/"/>
    </mc:Choice>
  </mc:AlternateContent>
  <xr:revisionPtr revIDLastSave="0" documentId="13_ncr:1_{FE31FD35-8813-9347-A179-B157F958622D}" xr6:coauthVersionLast="45" xr6:coauthVersionMax="45" xr10:uidLastSave="{00000000-0000-0000-0000-000000000000}"/>
  <bookViews>
    <workbookView xWindow="0" yWindow="460" windowWidth="25600" windowHeight="14340" activeTab="1" xr2:uid="{00000000-000D-0000-FFFF-FFFF00000000}"/>
  </bookViews>
  <sheets>
    <sheet name="dsr-template" sheetId="2" r:id="rId1"/>
    <sheet name="Summary" sheetId="3" r:id="rId2"/>
  </sheets>
  <definedNames>
    <definedName name="_xlnm.Print_Area" localSheetId="0">'dsr-template'!$A$1:$L$53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3" l="1"/>
  <c r="W35" i="3"/>
  <c r="W37" i="3" s="1"/>
  <c r="W33" i="3"/>
  <c r="V33" i="3"/>
  <c r="U33" i="3"/>
  <c r="T33" i="3"/>
  <c r="S33" i="3"/>
  <c r="R33" i="3"/>
  <c r="Q33" i="3"/>
  <c r="P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7" i="3"/>
  <c r="F16" i="3"/>
  <c r="F15" i="3"/>
  <c r="Y14" i="3"/>
  <c r="F14" i="3"/>
  <c r="F13" i="3"/>
  <c r="F12" i="3"/>
  <c r="F11" i="3"/>
  <c r="F10" i="3"/>
  <c r="F9" i="3"/>
  <c r="F8" i="3"/>
  <c r="Y7" i="3"/>
  <c r="Y16" i="3" s="1"/>
  <c r="F7" i="3"/>
  <c r="Y6" i="3"/>
  <c r="Y12" i="3" s="1"/>
  <c r="F6" i="3"/>
  <c r="F5" i="3"/>
  <c r="F4" i="3"/>
  <c r="F3" i="3"/>
  <c r="K53" i="2" l="1"/>
  <c r="E53" i="2"/>
  <c r="H53" i="2"/>
  <c r="B40" i="2"/>
  <c r="B39" i="2"/>
  <c r="G28" i="2"/>
  <c r="H28" i="2" s="1"/>
  <c r="G27" i="2"/>
  <c r="H27" i="2" s="1"/>
  <c r="G26" i="2"/>
  <c r="H26" i="2" s="1"/>
  <c r="G22" i="2"/>
  <c r="H22" i="2" s="1"/>
  <c r="I22" i="2" s="1"/>
  <c r="G21" i="2"/>
  <c r="H21" i="2" s="1"/>
  <c r="G20" i="2"/>
  <c r="H20" i="2" s="1"/>
  <c r="I20" i="2" s="1"/>
  <c r="G16" i="2"/>
  <c r="H16" i="2" s="1"/>
  <c r="G15" i="2"/>
  <c r="H15" i="2" s="1"/>
  <c r="I15" i="2" s="1"/>
  <c r="G14" i="2"/>
  <c r="H14" i="2" s="1"/>
  <c r="G10" i="2"/>
  <c r="H10" i="2" s="1"/>
  <c r="I10" i="2" s="1"/>
  <c r="G9" i="2"/>
  <c r="H9" i="2" s="1"/>
  <c r="G8" i="2"/>
  <c r="H8" i="2" s="1"/>
  <c r="I8" i="2" s="1"/>
  <c r="J21" i="2" l="1"/>
  <c r="I21" i="2"/>
  <c r="J26" i="2"/>
  <c r="B33" i="2"/>
  <c r="I26" i="2"/>
  <c r="B32" i="2"/>
  <c r="J28" i="2"/>
  <c r="I28" i="2"/>
  <c r="J9" i="2"/>
  <c r="I9" i="2"/>
  <c r="J14" i="2"/>
  <c r="I14" i="2"/>
  <c r="J16" i="2"/>
  <c r="I16" i="2"/>
  <c r="B34" i="2"/>
  <c r="J8" i="2"/>
  <c r="J10" i="2"/>
  <c r="J15" i="2"/>
  <c r="J20" i="2"/>
  <c r="J22" i="2"/>
  <c r="J27" i="2"/>
  <c r="I27" i="2"/>
  <c r="L8" i="2" l="1"/>
  <c r="L6" i="2" s="1"/>
  <c r="C34" i="2"/>
  <c r="C33" i="2"/>
  <c r="L20" i="2"/>
  <c r="L18" i="2" s="1"/>
  <c r="C32" i="2"/>
</calcChain>
</file>

<file path=xl/sharedStrings.xml><?xml version="1.0" encoding="utf-8"?>
<sst xmlns="http://schemas.openxmlformats.org/spreadsheetml/2006/main" count="124" uniqueCount="56">
  <si>
    <t>DATE</t>
  </si>
  <si>
    <t>SALES</t>
  </si>
  <si>
    <t>CREDIT SALES</t>
  </si>
  <si>
    <t>WITHDRAWALS</t>
  </si>
  <si>
    <t>JXP</t>
  </si>
  <si>
    <t>ACL</t>
  </si>
  <si>
    <t>CASH SALES</t>
  </si>
  <si>
    <t>DSL</t>
  </si>
  <si>
    <t>SHIFT</t>
  </si>
  <si>
    <t>CASHIER</t>
  </si>
  <si>
    <t>PAs</t>
  </si>
  <si>
    <t>PUMP 1</t>
  </si>
  <si>
    <t>TOTAL</t>
  </si>
  <si>
    <t>PRODUCT</t>
  </si>
  <si>
    <t>ADV RD.</t>
  </si>
  <si>
    <t>END</t>
  </si>
  <si>
    <t>CAL</t>
  </si>
  <si>
    <t>MGN</t>
  </si>
  <si>
    <t>L SOLD</t>
  </si>
  <si>
    <t>CAL L SOLD</t>
  </si>
  <si>
    <t>INCOME</t>
  </si>
  <si>
    <t>BEG</t>
  </si>
  <si>
    <t>CASH TENDERED</t>
  </si>
  <si>
    <t>SHORT/OVER</t>
  </si>
  <si>
    <t>PUMP 2</t>
  </si>
  <si>
    <t>PUMP 3</t>
  </si>
  <si>
    <t>PUMP 4</t>
  </si>
  <si>
    <t>DIPSTICK READING</t>
  </si>
  <si>
    <t>OPENING</t>
  </si>
  <si>
    <t>CLOSING</t>
  </si>
  <si>
    <t>DROPS</t>
  </si>
  <si>
    <t>AMT/DROP</t>
  </si>
  <si>
    <t>LAST DROP</t>
  </si>
  <si>
    <t>CASH HELD</t>
  </si>
  <si>
    <t>CASH BRKDN</t>
  </si>
  <si>
    <t>EXPENSES</t>
  </si>
  <si>
    <t>CASH ADVANCE</t>
  </si>
  <si>
    <t>VOL</t>
  </si>
  <si>
    <t>CAL VOL</t>
  </si>
  <si>
    <t>DENOM</t>
  </si>
  <si>
    <t>QTY</t>
  </si>
  <si>
    <t>AMOUNT</t>
  </si>
  <si>
    <t>CUSTOMER</t>
  </si>
  <si>
    <t>EMPLOYEE</t>
  </si>
  <si>
    <t>DESCRIPTION</t>
  </si>
  <si>
    <t>DIESEL</t>
  </si>
  <si>
    <t>PURCHASES</t>
  </si>
  <si>
    <t>DAILY CASH HELD</t>
  </si>
  <si>
    <t>LITERS SOLD</t>
  </si>
  <si>
    <t>TOTAL SALES</t>
  </si>
  <si>
    <t>TOTAL INCOME</t>
  </si>
  <si>
    <t>MONTH OF JUNE</t>
  </si>
  <si>
    <t>PURCHASE</t>
  </si>
  <si>
    <t>OPEX</t>
  </si>
  <si>
    <t>inventory</t>
  </si>
  <si>
    <t>OUTSIDE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</si>
</sst>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>
    <font>
      <sz val="10"/>
      <color rgb="FF000000"/>
      <name val="Arial"/>
    </font>
    <font>
      <sz val="10"/>
      <color theme="1"/>
      <name val="Arial"/>
      <family val="2"/>
    </font>
    <font>
      <b/>
      <sz val="12"/>
      <color rgb="FF3F3F3F"/>
      <name val="Arial"/>
      <family val="2"/>
      <scheme val="minor"/>
    </font>
    <font>
      <b/>
      <sz val="8"/>
      <color rgb="FF3F3F3F"/>
      <name val="Arial"/>
      <family val="2"/>
      <scheme val="minor"/>
    </font>
    <font>
      <b/>
      <sz val="14"/>
      <color rgb="FF3F3F3F"/>
      <name val="Arial (Body)"/>
    </font>
    <font>
      <b/>
      <sz val="14"/>
      <color rgb="FF3F3F3F"/>
      <name val="Arial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sz val="11"/>
      <color rgb="FF7E3794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2" borderId="1" xfId="1" applyAlignment="1"/>
    <xf numFmtId="0" fontId="2" fillId="2" borderId="1" xfId="1" applyAlignment="1">
      <alignment horizontal="center" vertical="center"/>
    </xf>
    <xf numFmtId="0" fontId="2" fillId="2" borderId="1" xfId="1" applyAlignment="1">
      <alignment horizontal="center"/>
    </xf>
    <xf numFmtId="0" fontId="2" fillId="2" borderId="1" xfId="1"/>
    <xf numFmtId="0" fontId="2" fillId="2" borderId="1" xfId="1" applyAlignment="1">
      <alignment horizontal="right"/>
    </xf>
    <xf numFmtId="0" fontId="3" fillId="2" borderId="1" xfId="1" applyFont="1" applyAlignment="1">
      <alignment horizontal="right"/>
    </xf>
    <xf numFmtId="0" fontId="2" fillId="2" borderId="1" xfId="1" applyAlignment="1">
      <alignment horizontal="right" vertical="center"/>
    </xf>
    <xf numFmtId="164" fontId="4" fillId="2" borderId="1" xfId="1" applyNumberFormat="1" applyFont="1" applyAlignment="1">
      <alignment horizontal="right"/>
    </xf>
    <xf numFmtId="0" fontId="5" fillId="2" borderId="1" xfId="1" applyFont="1" applyAlignment="1">
      <alignment horizontal="right"/>
    </xf>
    <xf numFmtId="164" fontId="7" fillId="0" borderId="0" xfId="0" applyNumberFormat="1" applyFont="1"/>
    <xf numFmtId="0" fontId="7" fillId="0" borderId="0" xfId="0" applyFont="1"/>
    <xf numFmtId="0" fontId="0" fillId="0" borderId="0" xfId="0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0" fillId="0" borderId="0" xfId="0" applyFont="1"/>
    <xf numFmtId="4" fontId="0" fillId="0" borderId="0" xfId="0" applyNumberFormat="1"/>
    <xf numFmtId="3" fontId="0" fillId="0" borderId="0" xfId="0" applyNumberFormat="1"/>
    <xf numFmtId="0" fontId="6" fillId="0" borderId="0" xfId="0" applyFont="1"/>
    <xf numFmtId="0" fontId="9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2" fillId="2" borderId="2" xfId="1" applyBorder="1" applyAlignment="1">
      <alignment horizontal="left"/>
    </xf>
    <xf numFmtId="0" fontId="2" fillId="2" borderId="3" xfId="1" applyBorder="1" applyAlignment="1">
      <alignment horizontal="left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1" xfId="1" applyAlignment="1">
      <alignment horizontal="center" vertical="center"/>
    </xf>
    <xf numFmtId="0" fontId="2" fillId="2" borderId="1" xfId="1" applyAlignment="1"/>
    <xf numFmtId="0" fontId="8" fillId="0" borderId="0" xfId="0" applyFont="1" applyAlignment="1">
      <alignment horizontal="center"/>
    </xf>
    <xf numFmtId="0" fontId="0" fillId="0" borderId="0" xfId="0"/>
    <xf numFmtId="0" fontId="9" fillId="0" borderId="0" xfId="0" applyFont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O53"/>
  <sheetViews>
    <sheetView showGridLines="0" zoomScale="88" workbookViewId="0">
      <selection activeCell="L18" sqref="L18"/>
    </sheetView>
  </sheetViews>
  <sheetFormatPr baseColWidth="10" defaultColWidth="0" defaultRowHeight="15.75" customHeight="1" zeroHeight="1"/>
  <cols>
    <col min="1" max="1" width="14.5" customWidth="1"/>
    <col min="2" max="2" width="14.33203125" customWidth="1"/>
    <col min="3" max="3" width="14.5" customWidth="1"/>
    <col min="4" max="4" width="19.1640625" customWidth="1"/>
    <col min="5" max="5" width="12.6640625" customWidth="1"/>
    <col min="6" max="6" width="9.33203125" customWidth="1"/>
    <col min="7" max="7" width="17" customWidth="1"/>
    <col min="8" max="8" width="14" customWidth="1"/>
    <col min="9" max="9" width="9" customWidth="1"/>
    <col min="10" max="10" width="15" customWidth="1"/>
    <col min="11" max="11" width="18.5" customWidth="1"/>
    <col min="12" max="12" width="14.5" customWidth="1"/>
    <col min="13" max="15" width="0" hidden="1" customWidth="1"/>
    <col min="16" max="16384" width="14.5" hidden="1"/>
  </cols>
  <sheetData>
    <row r="1" spans="1:15" ht="15.75" customHeight="1">
      <c r="A1" s="2" t="s">
        <v>0</v>
      </c>
      <c r="B1" s="9"/>
      <c r="C1" s="4" t="s">
        <v>7</v>
      </c>
      <c r="D1" s="4" t="s">
        <v>4</v>
      </c>
      <c r="E1" s="4" t="s">
        <v>5</v>
      </c>
      <c r="N1" s="1"/>
      <c r="O1" s="1"/>
    </row>
    <row r="2" spans="1:15" ht="15.75" customHeight="1">
      <c r="A2" s="2" t="s">
        <v>8</v>
      </c>
      <c r="B2" s="10"/>
      <c r="C2" s="3"/>
      <c r="D2" s="3"/>
      <c r="E2" s="3"/>
    </row>
    <row r="3" spans="1:15" ht="15.75" customHeight="1">
      <c r="A3" s="2" t="s">
        <v>9</v>
      </c>
      <c r="B3" s="10"/>
      <c r="C3" s="3"/>
      <c r="D3" s="3"/>
      <c r="E3" s="3"/>
    </row>
    <row r="4" spans="1:15" ht="15.75" customHeight="1">
      <c r="A4" s="2" t="s">
        <v>10</v>
      </c>
      <c r="B4" s="7"/>
      <c r="C4" s="5"/>
      <c r="D4" s="5"/>
      <c r="E4" s="5"/>
    </row>
    <row r="5" spans="1:15" ht="15.75" customHeight="1"/>
    <row r="6" spans="1:15" ht="15.75" customHeight="1">
      <c r="A6" s="4" t="s">
        <v>11</v>
      </c>
      <c r="B6" s="5"/>
      <c r="C6" s="5"/>
      <c r="D6" s="5"/>
      <c r="E6" s="5"/>
      <c r="F6" s="5"/>
      <c r="G6" s="5"/>
      <c r="H6" s="5"/>
      <c r="I6" s="5"/>
      <c r="J6" s="5"/>
      <c r="K6" s="2" t="s">
        <v>12</v>
      </c>
      <c r="L6" s="5">
        <f>SUM(L7:L10)</f>
        <v>0</v>
      </c>
    </row>
    <row r="7" spans="1:15" ht="15.75" customHeight="1">
      <c r="A7" s="4" t="s">
        <v>13</v>
      </c>
      <c r="B7" s="4" t="s">
        <v>14</v>
      </c>
      <c r="C7" s="4" t="s">
        <v>15</v>
      </c>
      <c r="D7" s="4" t="s">
        <v>21</v>
      </c>
      <c r="E7" s="4" t="s">
        <v>16</v>
      </c>
      <c r="F7" s="4" t="s">
        <v>17</v>
      </c>
      <c r="G7" s="4" t="s">
        <v>37</v>
      </c>
      <c r="H7" s="2" t="s">
        <v>38</v>
      </c>
      <c r="I7" s="4" t="s">
        <v>1</v>
      </c>
      <c r="J7" s="4" t="s">
        <v>20</v>
      </c>
      <c r="K7" s="2" t="s">
        <v>2</v>
      </c>
      <c r="L7" s="5"/>
    </row>
    <row r="8" spans="1:15" ht="15.75" customHeight="1">
      <c r="A8" s="4" t="s">
        <v>7</v>
      </c>
      <c r="B8" s="2"/>
      <c r="C8" s="2"/>
      <c r="D8" s="2"/>
      <c r="E8" s="2"/>
      <c r="F8" s="2"/>
      <c r="G8" s="5">
        <f t="shared" ref="G8:G10" si="0">C8-D8</f>
        <v>0</v>
      </c>
      <c r="H8" s="5">
        <f t="shared" ref="H8:H10" si="1">G8-E8</f>
        <v>0</v>
      </c>
      <c r="I8" s="5">
        <f>H8*C2</f>
        <v>0</v>
      </c>
      <c r="J8" s="5">
        <f t="shared" ref="J8:J10" si="2">F8*H8</f>
        <v>0</v>
      </c>
      <c r="K8" s="2" t="s">
        <v>6</v>
      </c>
      <c r="L8" s="5">
        <f>SUM(I8:I10,I14:I16)</f>
        <v>0</v>
      </c>
    </row>
    <row r="9" spans="1:15" ht="15.75" customHeight="1">
      <c r="A9" s="4" t="s">
        <v>5</v>
      </c>
      <c r="B9" s="2"/>
      <c r="C9" s="2"/>
      <c r="D9" s="2"/>
      <c r="E9" s="2"/>
      <c r="F9" s="2"/>
      <c r="G9" s="5">
        <f t="shared" si="0"/>
        <v>0</v>
      </c>
      <c r="H9" s="5">
        <f t="shared" si="1"/>
        <v>0</v>
      </c>
      <c r="I9" s="5">
        <f>H9*E2</f>
        <v>0</v>
      </c>
      <c r="J9" s="5">
        <f t="shared" si="2"/>
        <v>0</v>
      </c>
      <c r="K9" s="2" t="s">
        <v>22</v>
      </c>
      <c r="L9" s="5"/>
    </row>
    <row r="10" spans="1:15" ht="15.75" customHeight="1">
      <c r="A10" s="4" t="s">
        <v>4</v>
      </c>
      <c r="B10" s="2"/>
      <c r="C10" s="2"/>
      <c r="D10" s="2"/>
      <c r="E10" s="2"/>
      <c r="F10" s="2"/>
      <c r="G10" s="5">
        <f t="shared" si="0"/>
        <v>0</v>
      </c>
      <c r="H10" s="5">
        <f t="shared" si="1"/>
        <v>0</v>
      </c>
      <c r="I10" s="5">
        <f>H10*D2</f>
        <v>0</v>
      </c>
      <c r="J10" s="5">
        <f t="shared" si="2"/>
        <v>0</v>
      </c>
      <c r="K10" s="2" t="s">
        <v>23</v>
      </c>
      <c r="L10" s="5"/>
    </row>
    <row r="11" spans="1:15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5" ht="15.75" customHeight="1">
      <c r="A12" s="4" t="s">
        <v>24</v>
      </c>
      <c r="B12" s="5"/>
      <c r="C12" s="5"/>
      <c r="D12" s="5"/>
      <c r="E12" s="5"/>
      <c r="F12" s="5"/>
      <c r="G12" s="5"/>
      <c r="H12" s="5"/>
      <c r="I12" s="5"/>
      <c r="J12" s="5"/>
      <c r="K12" s="2"/>
      <c r="L12" s="5"/>
    </row>
    <row r="13" spans="1:15" ht="15.75" customHeight="1">
      <c r="A13" s="4" t="s">
        <v>13</v>
      </c>
      <c r="B13" s="4" t="s">
        <v>14</v>
      </c>
      <c r="C13" s="4" t="s">
        <v>15</v>
      </c>
      <c r="D13" s="4" t="s">
        <v>21</v>
      </c>
      <c r="E13" s="4" t="s">
        <v>16</v>
      </c>
      <c r="F13" s="4" t="s">
        <v>17</v>
      </c>
      <c r="G13" s="4" t="s">
        <v>18</v>
      </c>
      <c r="H13" s="2" t="s">
        <v>19</v>
      </c>
      <c r="I13" s="4" t="s">
        <v>1</v>
      </c>
      <c r="J13" s="4" t="s">
        <v>20</v>
      </c>
      <c r="K13" s="2"/>
      <c r="L13" s="5"/>
    </row>
    <row r="14" spans="1:15" ht="15.75" customHeight="1">
      <c r="A14" s="4" t="s">
        <v>4</v>
      </c>
      <c r="B14" s="2"/>
      <c r="C14" s="2"/>
      <c r="D14" s="2"/>
      <c r="E14" s="2"/>
      <c r="F14" s="2"/>
      <c r="G14" s="5">
        <f t="shared" ref="G14:G16" si="3">C14-D14</f>
        <v>0</v>
      </c>
      <c r="H14" s="5">
        <f t="shared" ref="H14:H16" si="4">G14-E14</f>
        <v>0</v>
      </c>
      <c r="I14" s="5">
        <f>H14*D2</f>
        <v>0</v>
      </c>
      <c r="J14" s="5">
        <f t="shared" ref="J14:J16" si="5">F14*H14</f>
        <v>0</v>
      </c>
      <c r="K14" s="2"/>
      <c r="L14" s="5"/>
    </row>
    <row r="15" spans="1:15" ht="15.75" customHeight="1">
      <c r="A15" s="4" t="s">
        <v>5</v>
      </c>
      <c r="B15" s="2"/>
      <c r="C15" s="2"/>
      <c r="D15" s="2"/>
      <c r="E15" s="2"/>
      <c r="F15" s="2"/>
      <c r="G15" s="5">
        <f t="shared" si="3"/>
        <v>0</v>
      </c>
      <c r="H15" s="5">
        <f t="shared" si="4"/>
        <v>0</v>
      </c>
      <c r="I15" s="5">
        <f>H15*E2</f>
        <v>0</v>
      </c>
      <c r="J15" s="5">
        <f t="shared" si="5"/>
        <v>0</v>
      </c>
      <c r="K15" s="2"/>
      <c r="L15" s="5"/>
    </row>
    <row r="16" spans="1:15" ht="15.75" customHeight="1">
      <c r="A16" s="4" t="s">
        <v>7</v>
      </c>
      <c r="B16" s="5"/>
      <c r="C16" s="2"/>
      <c r="D16" s="2"/>
      <c r="E16" s="2"/>
      <c r="F16" s="2"/>
      <c r="G16" s="5">
        <f t="shared" si="3"/>
        <v>0</v>
      </c>
      <c r="H16" s="5">
        <f t="shared" si="4"/>
        <v>0</v>
      </c>
      <c r="I16" s="5">
        <f>H16*C2</f>
        <v>0</v>
      </c>
      <c r="J16" s="5">
        <f t="shared" si="5"/>
        <v>0</v>
      </c>
      <c r="K16" s="2"/>
      <c r="L16" s="5"/>
    </row>
    <row r="17" spans="1:12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ht="15.75" customHeight="1">
      <c r="A18" s="4" t="s">
        <v>25</v>
      </c>
      <c r="B18" s="5"/>
      <c r="C18" s="5"/>
      <c r="D18" s="5"/>
      <c r="E18" s="5"/>
      <c r="F18" s="5"/>
      <c r="G18" s="5"/>
      <c r="H18" s="5"/>
      <c r="I18" s="5"/>
      <c r="J18" s="5"/>
      <c r="K18" s="2" t="s">
        <v>12</v>
      </c>
      <c r="L18" s="5">
        <f>SUM(L19:L22)</f>
        <v>0</v>
      </c>
    </row>
    <row r="19" spans="1:12" ht="15.75" customHeight="1">
      <c r="A19" s="4" t="s">
        <v>13</v>
      </c>
      <c r="B19" s="4" t="s">
        <v>14</v>
      </c>
      <c r="C19" s="4" t="s">
        <v>15</v>
      </c>
      <c r="D19" s="4" t="s">
        <v>21</v>
      </c>
      <c r="E19" s="4" t="s">
        <v>16</v>
      </c>
      <c r="F19" s="4" t="s">
        <v>17</v>
      </c>
      <c r="G19" s="4" t="s">
        <v>18</v>
      </c>
      <c r="H19" s="2" t="s">
        <v>19</v>
      </c>
      <c r="I19" s="4" t="s">
        <v>1</v>
      </c>
      <c r="J19" s="4" t="s">
        <v>20</v>
      </c>
      <c r="K19" s="2" t="s">
        <v>2</v>
      </c>
      <c r="L19" s="5"/>
    </row>
    <row r="20" spans="1:12" ht="15.75" customHeight="1">
      <c r="A20" s="4" t="s">
        <v>7</v>
      </c>
      <c r="B20" s="2"/>
      <c r="C20" s="2"/>
      <c r="D20" s="2"/>
      <c r="E20" s="2"/>
      <c r="F20" s="2"/>
      <c r="G20" s="5">
        <f t="shared" ref="G20:G22" si="6">C20-D20</f>
        <v>0</v>
      </c>
      <c r="H20" s="5">
        <f t="shared" ref="H20:H22" si="7">G20-E20</f>
        <v>0</v>
      </c>
      <c r="I20" s="5">
        <f>H20*C3</f>
        <v>0</v>
      </c>
      <c r="J20" s="5">
        <f t="shared" ref="J20:J22" si="8">F20*H20</f>
        <v>0</v>
      </c>
      <c r="K20" s="2" t="s">
        <v>6</v>
      </c>
      <c r="L20" s="5">
        <f>SUM(I20:I22,I26:I28)</f>
        <v>0</v>
      </c>
    </row>
    <row r="21" spans="1:12" ht="15.75" customHeight="1">
      <c r="A21" s="4" t="s">
        <v>5</v>
      </c>
      <c r="B21" s="2"/>
      <c r="C21" s="2"/>
      <c r="D21" s="2"/>
      <c r="E21" s="2"/>
      <c r="F21" s="2"/>
      <c r="G21" s="5">
        <f t="shared" si="6"/>
        <v>0</v>
      </c>
      <c r="H21" s="5">
        <f t="shared" si="7"/>
        <v>0</v>
      </c>
      <c r="I21" s="5">
        <f>H21*E3</f>
        <v>0</v>
      </c>
      <c r="J21" s="5">
        <f t="shared" si="8"/>
        <v>0</v>
      </c>
      <c r="K21" s="2" t="s">
        <v>22</v>
      </c>
      <c r="L21" s="5"/>
    </row>
    <row r="22" spans="1:12" ht="15.75" customHeight="1">
      <c r="A22" s="4" t="s">
        <v>4</v>
      </c>
      <c r="B22" s="2"/>
      <c r="C22" s="2"/>
      <c r="D22" s="2"/>
      <c r="E22" s="2"/>
      <c r="F22" s="2"/>
      <c r="G22" s="5">
        <f t="shared" si="6"/>
        <v>0</v>
      </c>
      <c r="H22" s="5">
        <f t="shared" si="7"/>
        <v>0</v>
      </c>
      <c r="I22" s="5">
        <f>H22*D3</f>
        <v>0</v>
      </c>
      <c r="J22" s="5">
        <f t="shared" si="8"/>
        <v>0</v>
      </c>
      <c r="K22" s="2" t="s">
        <v>23</v>
      </c>
      <c r="L22" s="5"/>
    </row>
    <row r="23" spans="1:12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ht="15.75" customHeight="1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5"/>
      <c r="K24" s="2"/>
      <c r="L24" s="5"/>
    </row>
    <row r="25" spans="1:12" ht="15.75" customHeight="1">
      <c r="A25" s="4" t="s">
        <v>13</v>
      </c>
      <c r="B25" s="4" t="s">
        <v>14</v>
      </c>
      <c r="C25" s="4" t="s">
        <v>15</v>
      </c>
      <c r="D25" s="4" t="s">
        <v>21</v>
      </c>
      <c r="E25" s="4" t="s">
        <v>16</v>
      </c>
      <c r="F25" s="4" t="s">
        <v>17</v>
      </c>
      <c r="G25" s="4" t="s">
        <v>18</v>
      </c>
      <c r="H25" s="2" t="s">
        <v>19</v>
      </c>
      <c r="I25" s="4" t="s">
        <v>1</v>
      </c>
      <c r="J25" s="4" t="s">
        <v>20</v>
      </c>
      <c r="K25" s="2"/>
      <c r="L25" s="5"/>
    </row>
    <row r="26" spans="1:12" ht="15.75" customHeight="1">
      <c r="A26" s="4" t="s">
        <v>4</v>
      </c>
      <c r="B26" s="2"/>
      <c r="C26" s="2"/>
      <c r="D26" s="2"/>
      <c r="E26" s="2"/>
      <c r="F26" s="2"/>
      <c r="G26" s="5">
        <f t="shared" ref="G26:G28" si="9">C26-D26</f>
        <v>0</v>
      </c>
      <c r="H26" s="5">
        <f t="shared" ref="H26:H28" si="10">G26-E26</f>
        <v>0</v>
      </c>
      <c r="I26" s="5">
        <f>H26*D3</f>
        <v>0</v>
      </c>
      <c r="J26" s="5">
        <f t="shared" ref="J26:J28" si="11">F26*H26</f>
        <v>0</v>
      </c>
      <c r="K26" s="2"/>
      <c r="L26" s="5"/>
    </row>
    <row r="27" spans="1:12" ht="15.75" customHeight="1">
      <c r="A27" s="4" t="s">
        <v>5</v>
      </c>
      <c r="B27" s="2"/>
      <c r="C27" s="2"/>
      <c r="D27" s="2"/>
      <c r="E27" s="2"/>
      <c r="F27" s="2"/>
      <c r="G27" s="5">
        <f t="shared" si="9"/>
        <v>0</v>
      </c>
      <c r="H27" s="5">
        <f t="shared" si="10"/>
        <v>0</v>
      </c>
      <c r="I27" s="5">
        <f>H27*E3</f>
        <v>0</v>
      </c>
      <c r="J27" s="5">
        <f t="shared" si="11"/>
        <v>0</v>
      </c>
      <c r="K27" s="2"/>
      <c r="L27" s="5"/>
    </row>
    <row r="28" spans="1:12" ht="15.75" customHeight="1">
      <c r="A28" s="4" t="s">
        <v>7</v>
      </c>
      <c r="B28" s="5"/>
      <c r="C28" s="2"/>
      <c r="D28" s="2"/>
      <c r="E28" s="2"/>
      <c r="F28" s="2"/>
      <c r="G28" s="5">
        <f t="shared" si="9"/>
        <v>0</v>
      </c>
      <c r="H28" s="5">
        <f t="shared" si="10"/>
        <v>0</v>
      </c>
      <c r="I28" s="5">
        <f>H28*C3</f>
        <v>0</v>
      </c>
      <c r="J28" s="5">
        <f t="shared" si="11"/>
        <v>0</v>
      </c>
      <c r="K28" s="2"/>
      <c r="L28" s="5"/>
    </row>
    <row r="29" spans="1:12" ht="15.75" customHeight="1"/>
    <row r="30" spans="1:12" ht="15.75" customHeight="1">
      <c r="A30" s="32" t="s">
        <v>13</v>
      </c>
      <c r="B30" s="32" t="s">
        <v>18</v>
      </c>
      <c r="C30" s="30" t="s">
        <v>20</v>
      </c>
      <c r="D30" s="32" t="s">
        <v>27</v>
      </c>
      <c r="E30" s="33"/>
    </row>
    <row r="31" spans="1:12" ht="15.75" customHeight="1">
      <c r="A31" s="33"/>
      <c r="B31" s="33"/>
      <c r="C31" s="31"/>
      <c r="D31" s="3" t="s">
        <v>28</v>
      </c>
      <c r="E31" s="3" t="s">
        <v>29</v>
      </c>
    </row>
    <row r="32" spans="1:12" ht="15.75" customHeight="1">
      <c r="A32" s="4" t="s">
        <v>7</v>
      </c>
      <c r="B32" s="2">
        <f>SUM(H28,H20,H16,H8)</f>
        <v>0</v>
      </c>
      <c r="C32" s="2">
        <f>SUM(J28,J20,J16,J8)</f>
        <v>0</v>
      </c>
      <c r="D32" s="8"/>
      <c r="E32" s="8"/>
    </row>
    <row r="33" spans="1:11" ht="15.75" customHeight="1">
      <c r="A33" s="4" t="s">
        <v>4</v>
      </c>
      <c r="B33" s="5">
        <f>SUM(H26,H22,H14,H10)</f>
        <v>0</v>
      </c>
      <c r="C33" s="5">
        <f>SUM(J10,J14,J22,J26)</f>
        <v>0</v>
      </c>
      <c r="D33" s="8"/>
      <c r="E33" s="8"/>
    </row>
    <row r="34" spans="1:11" ht="15.75" customHeight="1">
      <c r="A34" s="4" t="s">
        <v>5</v>
      </c>
      <c r="B34" s="5">
        <f>SUM(H27,H21,H15,H9)</f>
        <v>0</v>
      </c>
      <c r="C34" s="5">
        <f>SUM(J27,J21,J15,J9)</f>
        <v>0</v>
      </c>
      <c r="D34" s="8"/>
      <c r="E34" s="8"/>
    </row>
    <row r="35" spans="1:11" ht="15.75" customHeight="1"/>
    <row r="36" spans="1:11" ht="15.75" customHeight="1">
      <c r="A36" s="2" t="s">
        <v>30</v>
      </c>
      <c r="B36" s="2"/>
      <c r="D36" s="28" t="s">
        <v>35</v>
      </c>
      <c r="E36" s="29"/>
      <c r="G36" s="2" t="s">
        <v>36</v>
      </c>
      <c r="H36" s="5"/>
      <c r="J36" s="2" t="s">
        <v>2</v>
      </c>
      <c r="K36" s="5"/>
    </row>
    <row r="37" spans="1:11" ht="15.75" customHeight="1">
      <c r="A37" s="2" t="s">
        <v>31</v>
      </c>
      <c r="B37" s="2"/>
      <c r="D37" s="2" t="s">
        <v>44</v>
      </c>
      <c r="E37" s="2" t="s">
        <v>41</v>
      </c>
      <c r="G37" s="2" t="s">
        <v>43</v>
      </c>
      <c r="H37" s="2" t="s">
        <v>41</v>
      </c>
      <c r="J37" s="2" t="s">
        <v>42</v>
      </c>
      <c r="K37" s="2" t="s">
        <v>41</v>
      </c>
    </row>
    <row r="38" spans="1:11" ht="15.75" customHeight="1">
      <c r="A38" s="2" t="s">
        <v>32</v>
      </c>
      <c r="B38" s="2"/>
      <c r="D38" s="2"/>
      <c r="E38" s="2"/>
      <c r="G38" s="2"/>
      <c r="H38" s="2"/>
      <c r="J38" s="5"/>
      <c r="K38" s="5"/>
    </row>
    <row r="39" spans="1:11" ht="15.75" customHeight="1">
      <c r="A39" s="2" t="s">
        <v>33</v>
      </c>
      <c r="B39" s="5">
        <f>B36*B37+B38</f>
        <v>0</v>
      </c>
      <c r="D39" s="2"/>
      <c r="E39" s="2"/>
      <c r="G39" s="2"/>
      <c r="H39" s="2"/>
      <c r="J39" s="5"/>
      <c r="K39" s="5"/>
    </row>
    <row r="40" spans="1:11" ht="15.75" customHeight="1">
      <c r="A40" s="2" t="s">
        <v>3</v>
      </c>
      <c r="B40" s="5">
        <f>SUM(E53,H53)</f>
        <v>0</v>
      </c>
      <c r="D40" s="5"/>
      <c r="E40" s="5"/>
      <c r="G40" s="2"/>
      <c r="H40" s="2"/>
      <c r="J40" s="5"/>
      <c r="K40" s="5"/>
    </row>
    <row r="41" spans="1:11" ht="16">
      <c r="D41" s="5"/>
      <c r="E41" s="5"/>
      <c r="G41" s="2"/>
      <c r="H41" s="2"/>
      <c r="J41" s="5"/>
      <c r="K41" s="5"/>
    </row>
    <row r="42" spans="1:11" ht="16">
      <c r="A42" s="2" t="s">
        <v>34</v>
      </c>
      <c r="B42" s="5"/>
      <c r="D42" s="5"/>
      <c r="E42" s="5"/>
      <c r="G42" s="2"/>
      <c r="H42" s="2"/>
      <c r="J42" s="5"/>
      <c r="K42" s="5"/>
    </row>
    <row r="43" spans="1:11" ht="16">
      <c r="A43" s="6" t="s">
        <v>39</v>
      </c>
      <c r="B43" s="6" t="s">
        <v>40</v>
      </c>
      <c r="D43" s="5"/>
      <c r="E43" s="5"/>
      <c r="G43" s="2"/>
      <c r="H43" s="2"/>
      <c r="J43" s="5"/>
      <c r="K43" s="5"/>
    </row>
    <row r="44" spans="1:11" ht="16">
      <c r="A44" s="2">
        <v>1000</v>
      </c>
      <c r="B44" s="6"/>
      <c r="D44" s="5"/>
      <c r="E44" s="5"/>
      <c r="G44" s="2"/>
      <c r="H44" s="2"/>
      <c r="J44" s="5"/>
      <c r="K44" s="5"/>
    </row>
    <row r="45" spans="1:11" ht="16">
      <c r="A45" s="2">
        <v>500</v>
      </c>
      <c r="B45" s="6"/>
      <c r="D45" s="5"/>
      <c r="E45" s="5"/>
      <c r="G45" s="5"/>
      <c r="H45" s="5"/>
      <c r="J45" s="5"/>
      <c r="K45" s="5"/>
    </row>
    <row r="46" spans="1:11" ht="16">
      <c r="A46" s="2">
        <v>200</v>
      </c>
      <c r="B46" s="6"/>
      <c r="D46" s="5"/>
      <c r="E46" s="5"/>
      <c r="G46" s="5"/>
      <c r="H46" s="5"/>
      <c r="J46" s="5"/>
      <c r="K46" s="5"/>
    </row>
    <row r="47" spans="1:11" ht="16">
      <c r="A47" s="2">
        <v>100</v>
      </c>
      <c r="B47" s="6"/>
      <c r="D47" s="5"/>
      <c r="E47" s="2"/>
      <c r="G47" s="5"/>
      <c r="H47" s="2"/>
      <c r="J47" s="5"/>
      <c r="K47" s="2"/>
    </row>
    <row r="48" spans="1:11" ht="16">
      <c r="A48" s="2">
        <v>50</v>
      </c>
      <c r="B48" s="6"/>
      <c r="D48" s="2"/>
      <c r="E48" s="2"/>
      <c r="G48" s="2"/>
      <c r="H48" s="2"/>
      <c r="J48" s="2"/>
      <c r="K48" s="2"/>
    </row>
    <row r="49" spans="1:11" ht="16">
      <c r="A49" s="2">
        <v>20</v>
      </c>
      <c r="B49" s="6"/>
      <c r="D49" s="2"/>
      <c r="E49" s="2"/>
      <c r="G49" s="2"/>
      <c r="H49" s="2"/>
      <c r="J49" s="2"/>
      <c r="K49" s="2"/>
    </row>
    <row r="50" spans="1:11" ht="16">
      <c r="A50" s="2">
        <v>10</v>
      </c>
      <c r="B50" s="6"/>
      <c r="D50" s="2"/>
      <c r="E50" s="2"/>
      <c r="G50" s="2"/>
      <c r="H50" s="2"/>
      <c r="J50" s="2"/>
      <c r="K50" s="2"/>
    </row>
    <row r="51" spans="1:11" ht="16">
      <c r="A51" s="2">
        <v>5</v>
      </c>
      <c r="B51" s="6"/>
      <c r="D51" s="2"/>
      <c r="E51" s="2"/>
      <c r="G51" s="2"/>
      <c r="H51" s="2"/>
      <c r="J51" s="2"/>
      <c r="K51" s="2"/>
    </row>
    <row r="52" spans="1:11" ht="16">
      <c r="A52" s="2">
        <v>1</v>
      </c>
      <c r="B52" s="6"/>
      <c r="D52" s="2"/>
      <c r="E52" s="2"/>
      <c r="G52" s="2"/>
      <c r="H52" s="2"/>
      <c r="J52" s="2"/>
      <c r="K52" s="2"/>
    </row>
    <row r="53" spans="1:11" ht="16">
      <c r="A53" s="2">
        <v>0.25</v>
      </c>
      <c r="B53" s="6"/>
      <c r="D53" s="2"/>
      <c r="E53" s="5">
        <f>SUM(E38:E52)</f>
        <v>0</v>
      </c>
      <c r="G53" s="2"/>
      <c r="H53" s="5">
        <f>SUM(H38:H52)</f>
        <v>0</v>
      </c>
      <c r="J53" s="2"/>
      <c r="K53" s="5">
        <f>SUM(K38:K52)</f>
        <v>0</v>
      </c>
    </row>
  </sheetData>
  <mergeCells count="5">
    <mergeCell ref="D36:E36"/>
    <mergeCell ref="C30:C31"/>
    <mergeCell ref="A30:A31"/>
    <mergeCell ref="B30:B31"/>
    <mergeCell ref="D30:E30"/>
  </mergeCells>
  <pageMargins left="0.25" right="0.25" top="0.75" bottom="0.75" header="0.3" footer="0.3"/>
  <pageSetup paperSize="9" scale="6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41B0-219A-224D-A6E4-A6A5E441EFFB}">
  <dimension ref="A1:Y1000"/>
  <sheetViews>
    <sheetView tabSelected="1" workbookViewId="0">
      <selection activeCell="C9" sqref="C9"/>
    </sheetView>
  </sheetViews>
  <sheetFormatPr baseColWidth="10" defaultColWidth="14.5" defaultRowHeight="13"/>
  <cols>
    <col min="1" max="9" width="14.5" style="13"/>
    <col min="10" max="10" width="19" style="13" customWidth="1"/>
    <col min="11" max="11" width="16.33203125" style="13" customWidth="1"/>
    <col min="12" max="16384" width="14.5" style="13"/>
  </cols>
  <sheetData>
    <row r="1" spans="1:25" ht="15.75" customHeight="1">
      <c r="A1" s="11"/>
      <c r="B1" s="12"/>
      <c r="C1" s="12"/>
      <c r="D1" s="12"/>
      <c r="H1" s="12"/>
      <c r="O1" s="14"/>
      <c r="P1" s="34" t="s">
        <v>45</v>
      </c>
      <c r="Q1" s="35"/>
      <c r="R1" s="36" t="s">
        <v>4</v>
      </c>
      <c r="S1" s="35"/>
      <c r="T1" s="36" t="s">
        <v>5</v>
      </c>
      <c r="U1" s="35"/>
      <c r="V1" s="15"/>
      <c r="W1" s="15"/>
      <c r="X1" s="15"/>
      <c r="Y1" s="15"/>
    </row>
    <row r="2" spans="1:25" ht="15.75" customHeight="1">
      <c r="A2" s="27" t="s">
        <v>0</v>
      </c>
      <c r="B2" s="27" t="s">
        <v>1</v>
      </c>
      <c r="C2" s="27" t="s">
        <v>2</v>
      </c>
      <c r="D2" s="27" t="s">
        <v>3</v>
      </c>
      <c r="E2" s="17" t="s">
        <v>46</v>
      </c>
      <c r="F2" s="17" t="s">
        <v>47</v>
      </c>
      <c r="O2" s="14" t="s">
        <v>0</v>
      </c>
      <c r="P2" s="16" t="s">
        <v>48</v>
      </c>
      <c r="Q2" s="14" t="s">
        <v>6</v>
      </c>
      <c r="R2" s="16" t="s">
        <v>48</v>
      </c>
      <c r="S2" s="14" t="s">
        <v>6</v>
      </c>
      <c r="T2" s="16" t="s">
        <v>48</v>
      </c>
      <c r="U2" s="14" t="s">
        <v>6</v>
      </c>
      <c r="V2" s="17" t="s">
        <v>49</v>
      </c>
      <c r="W2" s="17" t="s">
        <v>50</v>
      </c>
      <c r="X2" s="15"/>
      <c r="Y2" s="15"/>
    </row>
    <row r="3" spans="1:25" ht="15.75" customHeight="1">
      <c r="A3" s="18"/>
      <c r="B3" s="19"/>
      <c r="C3" s="15"/>
      <c r="D3" s="15"/>
      <c r="E3" s="15"/>
      <c r="F3" s="19">
        <f t="shared" ref="F3:F32" si="0">C3-G3</f>
        <v>0</v>
      </c>
      <c r="G3" s="15"/>
      <c r="H3" s="15"/>
      <c r="I3" s="19"/>
      <c r="J3" s="15"/>
      <c r="N3" s="15"/>
      <c r="O3" s="18">
        <v>43983</v>
      </c>
      <c r="P3" s="19"/>
      <c r="Q3" s="15"/>
      <c r="R3" s="20"/>
      <c r="S3" s="19"/>
      <c r="T3" s="19"/>
      <c r="U3" s="19"/>
      <c r="V3" s="15"/>
      <c r="W3" s="15"/>
      <c r="X3" s="15"/>
      <c r="Y3" s="15"/>
    </row>
    <row r="4" spans="1:25" ht="15.75" customHeight="1">
      <c r="A4" s="18"/>
      <c r="B4" s="15"/>
      <c r="C4" s="15"/>
      <c r="D4" s="15"/>
      <c r="E4" s="15"/>
      <c r="F4" s="19">
        <f t="shared" si="0"/>
        <v>0</v>
      </c>
      <c r="G4" s="15"/>
      <c r="H4" s="15"/>
      <c r="J4" s="15"/>
      <c r="N4" s="15"/>
      <c r="O4" s="18">
        <v>43984</v>
      </c>
      <c r="P4" s="19"/>
      <c r="Q4" s="15"/>
      <c r="R4" s="19"/>
      <c r="S4" s="19"/>
      <c r="T4" s="19"/>
      <c r="U4" s="19"/>
      <c r="V4" s="15"/>
      <c r="W4" s="15"/>
      <c r="X4" s="15"/>
      <c r="Y4" s="15"/>
    </row>
    <row r="5" spans="1:25" ht="15.75" customHeight="1">
      <c r="A5" s="18"/>
      <c r="B5" s="15"/>
      <c r="C5" s="15"/>
      <c r="D5" s="15"/>
      <c r="E5" s="15"/>
      <c r="F5" s="19">
        <f t="shared" si="0"/>
        <v>0</v>
      </c>
      <c r="G5" s="15"/>
      <c r="H5" s="15"/>
      <c r="J5" s="15"/>
      <c r="N5" s="15"/>
      <c r="O5" s="18">
        <v>43985</v>
      </c>
      <c r="P5" s="19"/>
      <c r="Q5" s="15"/>
      <c r="R5" s="19"/>
      <c r="S5" s="19"/>
      <c r="T5" s="19"/>
      <c r="U5" s="19"/>
      <c r="V5" s="15"/>
      <c r="W5" s="15"/>
      <c r="X5" s="19" t="s">
        <v>51</v>
      </c>
    </row>
    <row r="6" spans="1:25" ht="15.75" customHeight="1">
      <c r="A6" s="18"/>
      <c r="B6" s="15"/>
      <c r="C6" s="15"/>
      <c r="D6" s="15"/>
      <c r="E6" s="15"/>
      <c r="F6" s="19">
        <f t="shared" si="0"/>
        <v>0</v>
      </c>
      <c r="G6" s="15"/>
      <c r="H6" s="15"/>
      <c r="J6" s="15"/>
      <c r="N6" s="15"/>
      <c r="O6" s="18">
        <v>43986</v>
      </c>
      <c r="P6" s="19"/>
      <c r="Q6" s="15"/>
      <c r="R6" s="19"/>
      <c r="S6" s="19"/>
      <c r="T6" s="19"/>
      <c r="U6" s="19"/>
      <c r="V6" s="15"/>
      <c r="W6" s="15"/>
      <c r="X6" s="19" t="s">
        <v>1</v>
      </c>
      <c r="Y6" s="19">
        <f>SUM(C3:C32)</f>
        <v>0</v>
      </c>
    </row>
    <row r="7" spans="1:25" ht="15.75" customHeight="1">
      <c r="A7" s="18"/>
      <c r="B7" s="15"/>
      <c r="C7" s="15"/>
      <c r="D7" s="15"/>
      <c r="E7" s="15"/>
      <c r="F7" s="19">
        <f t="shared" si="0"/>
        <v>0</v>
      </c>
      <c r="G7" s="15"/>
      <c r="H7" s="15"/>
      <c r="J7" s="15"/>
      <c r="N7" s="15"/>
      <c r="O7" s="18">
        <v>43987</v>
      </c>
      <c r="P7" s="19"/>
      <c r="Q7" s="15"/>
      <c r="R7" s="19"/>
      <c r="S7" s="19"/>
      <c r="T7" s="19"/>
      <c r="U7" s="19"/>
      <c r="V7" s="15"/>
      <c r="W7" s="15"/>
      <c r="X7" s="19" t="s">
        <v>52</v>
      </c>
      <c r="Y7" s="19">
        <f>SUM(I3:I31)</f>
        <v>0</v>
      </c>
    </row>
    <row r="8" spans="1:25" ht="15.75" customHeight="1">
      <c r="A8" s="18"/>
      <c r="B8" s="15"/>
      <c r="C8" s="15"/>
      <c r="D8" s="15"/>
      <c r="E8" s="15"/>
      <c r="F8" s="19">
        <f t="shared" si="0"/>
        <v>0</v>
      </c>
      <c r="G8" s="15"/>
      <c r="H8" s="15"/>
      <c r="I8" s="19"/>
      <c r="J8" s="15"/>
      <c r="N8" s="15"/>
      <c r="O8" s="18">
        <v>43988</v>
      </c>
      <c r="P8" s="19"/>
      <c r="Q8" s="15"/>
      <c r="R8" s="19"/>
      <c r="S8" s="19"/>
      <c r="T8" s="19"/>
      <c r="U8" s="19"/>
      <c r="V8" s="15"/>
      <c r="W8" s="15"/>
      <c r="X8" s="19" t="s">
        <v>53</v>
      </c>
      <c r="Y8" s="21">
        <v>242609.17</v>
      </c>
    </row>
    <row r="9" spans="1:25" ht="15.75" customHeight="1">
      <c r="A9" s="18"/>
      <c r="B9" s="15"/>
      <c r="C9" s="15"/>
      <c r="D9" s="15"/>
      <c r="E9" s="15"/>
      <c r="F9" s="19">
        <f t="shared" si="0"/>
        <v>0</v>
      </c>
      <c r="G9" s="15"/>
      <c r="H9" s="15"/>
      <c r="J9" s="15"/>
      <c r="N9" s="15"/>
      <c r="O9" s="18">
        <v>43989</v>
      </c>
      <c r="P9" s="19"/>
      <c r="Q9" s="15"/>
      <c r="R9" s="19"/>
      <c r="S9" s="19"/>
      <c r="T9" s="19"/>
      <c r="U9" s="19"/>
      <c r="V9" s="15"/>
      <c r="W9" s="15"/>
      <c r="X9" s="19" t="s">
        <v>54</v>
      </c>
      <c r="Y9" s="21">
        <v>1180834.3600000001</v>
      </c>
    </row>
    <row r="10" spans="1:25" ht="15.75" customHeight="1">
      <c r="A10" s="18"/>
      <c r="B10" s="15"/>
      <c r="C10" s="15"/>
      <c r="D10" s="15"/>
      <c r="E10" s="15"/>
      <c r="F10" s="19">
        <f t="shared" si="0"/>
        <v>0</v>
      </c>
      <c r="G10" s="15"/>
      <c r="H10" s="15"/>
      <c r="I10" s="22"/>
      <c r="J10" s="15"/>
      <c r="N10" s="15"/>
      <c r="O10" s="18">
        <v>43990</v>
      </c>
      <c r="P10" s="19"/>
      <c r="Q10" s="15"/>
      <c r="R10" s="19"/>
      <c r="S10" s="19"/>
      <c r="T10" s="19"/>
      <c r="U10" s="19"/>
      <c r="V10" s="15"/>
      <c r="W10" s="15"/>
      <c r="X10" s="13" t="s">
        <v>55</v>
      </c>
      <c r="Y10" s="21">
        <v>77682.600000000006</v>
      </c>
    </row>
    <row r="11" spans="1:25" ht="15.75" customHeight="1">
      <c r="A11" s="18"/>
      <c r="B11" s="15"/>
      <c r="C11" s="15"/>
      <c r="D11" s="15"/>
      <c r="E11" s="15"/>
      <c r="F11" s="19">
        <f t="shared" si="0"/>
        <v>0</v>
      </c>
      <c r="G11" s="15"/>
      <c r="H11" s="15"/>
      <c r="J11" s="15"/>
      <c r="N11" s="15"/>
      <c r="O11" s="18">
        <v>43991</v>
      </c>
      <c r="P11" s="19"/>
      <c r="Q11" s="15"/>
      <c r="R11" s="19"/>
      <c r="S11" s="19"/>
      <c r="T11" s="19"/>
      <c r="U11" s="19"/>
      <c r="V11" s="15"/>
      <c r="W11" s="15"/>
    </row>
    <row r="12" spans="1:25" ht="15.75" customHeight="1">
      <c r="A12" s="18"/>
      <c r="B12" s="15"/>
      <c r="C12" s="15"/>
      <c r="D12" s="15"/>
      <c r="E12" s="15"/>
      <c r="F12" s="19">
        <f t="shared" si="0"/>
        <v>0</v>
      </c>
      <c r="G12" s="15"/>
      <c r="H12" s="15"/>
      <c r="I12" s="19"/>
      <c r="J12" s="15"/>
      <c r="N12" s="15"/>
      <c r="O12" s="18">
        <v>43992</v>
      </c>
      <c r="P12" s="19"/>
      <c r="Q12" s="15"/>
      <c r="R12" s="19"/>
      <c r="S12" s="19"/>
      <c r="T12" s="19"/>
      <c r="U12" s="19"/>
      <c r="V12" s="15"/>
      <c r="W12" s="15"/>
      <c r="Y12" s="21">
        <f>Y6-Y7-Y8-F4</f>
        <v>-242609.17</v>
      </c>
    </row>
    <row r="13" spans="1:25" ht="15.75" customHeight="1">
      <c r="A13" s="18"/>
      <c r="B13" s="15"/>
      <c r="C13" s="19"/>
      <c r="D13" s="15"/>
      <c r="E13" s="15"/>
      <c r="F13" s="19">
        <f t="shared" si="0"/>
        <v>0</v>
      </c>
      <c r="G13" s="15"/>
      <c r="H13" s="15"/>
      <c r="J13" s="15"/>
      <c r="N13" s="15"/>
      <c r="O13" s="18">
        <v>43993</v>
      </c>
      <c r="P13" s="19"/>
      <c r="Q13" s="15"/>
      <c r="R13" s="19"/>
      <c r="S13" s="19"/>
      <c r="T13" s="19"/>
      <c r="U13" s="19"/>
      <c r="V13" s="15"/>
      <c r="W13" s="15"/>
    </row>
    <row r="14" spans="1:25" ht="15.75" customHeight="1">
      <c r="A14" s="18"/>
      <c r="B14" s="15"/>
      <c r="C14" s="19"/>
      <c r="D14" s="15"/>
      <c r="E14" s="15"/>
      <c r="F14" s="19">
        <f t="shared" si="0"/>
        <v>0</v>
      </c>
      <c r="G14" s="15"/>
      <c r="H14" s="15"/>
      <c r="J14" s="15"/>
      <c r="N14" s="15"/>
      <c r="O14" s="18">
        <v>43994</v>
      </c>
      <c r="P14" s="19"/>
      <c r="Q14" s="15"/>
      <c r="R14" s="19"/>
      <c r="S14" s="19"/>
      <c r="T14" s="19"/>
      <c r="U14" s="19"/>
      <c r="V14" s="15"/>
      <c r="W14" s="15"/>
      <c r="Y14" s="21">
        <f>Q36</f>
        <v>0</v>
      </c>
    </row>
    <row r="15" spans="1:25" ht="15.75" customHeight="1">
      <c r="A15" s="18"/>
      <c r="B15" s="15"/>
      <c r="C15" s="19"/>
      <c r="D15" s="15"/>
      <c r="E15" s="15"/>
      <c r="F15" s="19">
        <f t="shared" si="0"/>
        <v>0</v>
      </c>
      <c r="G15" s="15"/>
      <c r="H15" s="15"/>
      <c r="I15" s="19"/>
      <c r="J15" s="15"/>
      <c r="N15" s="15"/>
      <c r="O15" s="18">
        <v>43995</v>
      </c>
      <c r="P15" s="19"/>
      <c r="Q15" s="15"/>
      <c r="R15" s="19"/>
      <c r="S15" s="19"/>
      <c r="T15" s="19"/>
      <c r="U15" s="19"/>
      <c r="V15" s="15"/>
      <c r="W15" s="15"/>
    </row>
    <row r="16" spans="1:25" ht="15.75" customHeight="1">
      <c r="A16" s="18"/>
      <c r="B16" s="15"/>
      <c r="C16" s="19"/>
      <c r="D16" s="15"/>
      <c r="E16" s="15"/>
      <c r="F16" s="19">
        <f t="shared" si="0"/>
        <v>0</v>
      </c>
      <c r="G16" s="15"/>
      <c r="H16" s="15"/>
      <c r="J16" s="15"/>
      <c r="N16" s="15"/>
      <c r="O16" s="18">
        <v>43996</v>
      </c>
      <c r="P16" s="19"/>
      <c r="Q16" s="15"/>
      <c r="R16" s="19"/>
      <c r="S16" s="19"/>
      <c r="T16" s="19"/>
      <c r="U16" s="19"/>
      <c r="V16" s="15"/>
      <c r="W16" s="15"/>
      <c r="Y16" s="22">
        <f>Y7</f>
        <v>0</v>
      </c>
    </row>
    <row r="17" spans="1:23" ht="15.75" customHeight="1">
      <c r="A17" s="18"/>
      <c r="B17" s="15"/>
      <c r="C17" s="19"/>
      <c r="D17" s="15"/>
      <c r="E17" s="15"/>
      <c r="F17" s="19">
        <f t="shared" si="0"/>
        <v>0</v>
      </c>
      <c r="G17" s="15"/>
      <c r="H17" s="15"/>
      <c r="I17" s="19"/>
      <c r="J17" s="15"/>
      <c r="N17" s="15"/>
      <c r="O17" s="18">
        <v>43997</v>
      </c>
      <c r="P17" s="19"/>
      <c r="Q17" s="15"/>
      <c r="R17" s="19"/>
      <c r="S17" s="19"/>
      <c r="T17" s="19"/>
      <c r="U17" s="19"/>
      <c r="V17" s="15"/>
      <c r="W17" s="15"/>
    </row>
    <row r="18" spans="1:23" ht="15.75" customHeight="1">
      <c r="A18" s="18"/>
      <c r="B18" s="15"/>
      <c r="C18" s="19"/>
      <c r="D18" s="15"/>
      <c r="E18" s="15"/>
      <c r="F18" s="19">
        <f t="shared" si="0"/>
        <v>0</v>
      </c>
      <c r="G18" s="15"/>
      <c r="H18" s="15"/>
      <c r="J18" s="15"/>
      <c r="N18" s="15"/>
      <c r="O18" s="18">
        <v>43998</v>
      </c>
      <c r="P18" s="19"/>
      <c r="Q18" s="15"/>
      <c r="R18" s="19"/>
      <c r="S18" s="19"/>
      <c r="T18" s="19"/>
      <c r="U18" s="19"/>
      <c r="V18" s="15"/>
      <c r="W18" s="15"/>
    </row>
    <row r="19" spans="1:23" ht="15.75" customHeight="1">
      <c r="A19" s="18"/>
      <c r="B19" s="15"/>
      <c r="C19" s="19"/>
      <c r="D19" s="15"/>
      <c r="E19" s="15"/>
      <c r="F19" s="19">
        <f t="shared" si="0"/>
        <v>0</v>
      </c>
      <c r="G19" s="15"/>
      <c r="H19" s="15"/>
      <c r="J19" s="15"/>
      <c r="N19" s="15"/>
      <c r="O19" s="18">
        <v>43999</v>
      </c>
      <c r="P19" s="19"/>
      <c r="Q19" s="15"/>
      <c r="R19" s="19"/>
      <c r="S19" s="19"/>
      <c r="T19" s="19"/>
      <c r="U19" s="19"/>
      <c r="V19" s="15"/>
      <c r="W19" s="15"/>
    </row>
    <row r="20" spans="1:23" ht="15.75" customHeight="1">
      <c r="A20" s="18"/>
      <c r="B20" s="15"/>
      <c r="C20" s="19"/>
      <c r="D20" s="15"/>
      <c r="E20" s="15"/>
      <c r="F20" s="19">
        <f t="shared" si="0"/>
        <v>0</v>
      </c>
      <c r="G20" s="15"/>
      <c r="H20" s="15"/>
      <c r="J20" s="15"/>
      <c r="N20" s="15"/>
      <c r="O20" s="18">
        <v>44000</v>
      </c>
      <c r="P20" s="19"/>
      <c r="Q20" s="15"/>
      <c r="R20" s="19"/>
      <c r="S20" s="19"/>
      <c r="T20" s="19"/>
      <c r="U20" s="19"/>
      <c r="V20" s="15"/>
      <c r="W20" s="15"/>
    </row>
    <row r="21" spans="1:23" ht="15.75" customHeight="1">
      <c r="A21" s="18"/>
      <c r="B21" s="15"/>
      <c r="C21" s="19"/>
      <c r="D21" s="15"/>
      <c r="E21" s="15"/>
      <c r="F21" s="19">
        <f t="shared" si="0"/>
        <v>0</v>
      </c>
      <c r="G21" s="15"/>
      <c r="H21" s="15"/>
      <c r="J21" s="15"/>
      <c r="N21" s="15"/>
      <c r="O21" s="18">
        <v>44001</v>
      </c>
      <c r="P21" s="19"/>
      <c r="Q21" s="15"/>
      <c r="R21" s="19"/>
      <c r="S21" s="19"/>
      <c r="T21" s="19"/>
      <c r="U21" s="19"/>
      <c r="V21" s="15"/>
      <c r="W21" s="15"/>
    </row>
    <row r="22" spans="1:23" ht="15.75" customHeight="1">
      <c r="A22" s="18"/>
      <c r="B22" s="15"/>
      <c r="C22" s="19"/>
      <c r="D22" s="15"/>
      <c r="E22" s="15"/>
      <c r="F22" s="19">
        <f t="shared" si="0"/>
        <v>0</v>
      </c>
      <c r="G22" s="15"/>
      <c r="H22" s="15"/>
      <c r="I22" s="19"/>
      <c r="J22" s="15"/>
      <c r="N22" s="15"/>
      <c r="O22" s="18">
        <v>44002</v>
      </c>
      <c r="P22" s="19"/>
      <c r="Q22" s="15"/>
      <c r="R22" s="19"/>
      <c r="S22" s="19"/>
      <c r="T22" s="19"/>
      <c r="U22" s="19"/>
      <c r="V22" s="15"/>
      <c r="W22" s="15"/>
    </row>
    <row r="23" spans="1:23" ht="15.75" customHeight="1">
      <c r="A23" s="18"/>
      <c r="B23" s="15"/>
      <c r="C23" s="19"/>
      <c r="D23" s="15"/>
      <c r="E23" s="15"/>
      <c r="F23" s="19">
        <f t="shared" si="0"/>
        <v>0</v>
      </c>
      <c r="G23" s="15"/>
      <c r="H23" s="15"/>
      <c r="J23" s="15"/>
      <c r="N23" s="15"/>
      <c r="O23" s="18">
        <v>44003</v>
      </c>
      <c r="P23" s="19"/>
      <c r="Q23" s="15"/>
      <c r="R23" s="19"/>
      <c r="S23" s="19"/>
      <c r="T23" s="19"/>
      <c r="U23" s="19"/>
      <c r="V23" s="15"/>
      <c r="W23" s="15"/>
    </row>
    <row r="24" spans="1:23" ht="15.75" customHeight="1">
      <c r="A24" s="18"/>
      <c r="B24" s="15"/>
      <c r="C24" s="19"/>
      <c r="D24" s="15"/>
      <c r="E24" s="15"/>
      <c r="F24" s="19">
        <f t="shared" si="0"/>
        <v>0</v>
      </c>
      <c r="G24" s="15"/>
      <c r="H24" s="15"/>
      <c r="I24" s="19"/>
      <c r="J24" s="15"/>
      <c r="N24" s="15"/>
      <c r="O24" s="18">
        <v>44004</v>
      </c>
      <c r="P24" s="19"/>
      <c r="Q24" s="15"/>
      <c r="R24" s="19"/>
      <c r="S24" s="19"/>
      <c r="T24" s="19"/>
      <c r="U24" s="19"/>
      <c r="V24" s="15"/>
      <c r="W24" s="15"/>
    </row>
    <row r="25" spans="1:23" ht="15.75" customHeight="1">
      <c r="A25" s="18"/>
      <c r="B25" s="15"/>
      <c r="C25" s="19"/>
      <c r="D25" s="15"/>
      <c r="E25" s="15"/>
      <c r="F25" s="19">
        <f t="shared" si="0"/>
        <v>0</v>
      </c>
      <c r="G25" s="15"/>
      <c r="H25" s="15"/>
      <c r="J25" s="15"/>
      <c r="N25" s="15"/>
      <c r="O25" s="18">
        <v>44005</v>
      </c>
      <c r="P25" s="19"/>
      <c r="Q25" s="15"/>
      <c r="R25" s="19"/>
      <c r="S25" s="19"/>
      <c r="T25" s="19"/>
      <c r="U25" s="19"/>
      <c r="V25" s="15"/>
      <c r="W25" s="15"/>
    </row>
    <row r="26" spans="1:23" ht="15.75" customHeight="1">
      <c r="A26" s="18"/>
      <c r="B26" s="15"/>
      <c r="C26" s="23"/>
      <c r="D26" s="15"/>
      <c r="E26" s="15"/>
      <c r="F26" s="19">
        <f t="shared" si="0"/>
        <v>0</v>
      </c>
      <c r="G26" s="15"/>
      <c r="H26" s="15"/>
      <c r="J26" s="15"/>
      <c r="N26" s="15"/>
      <c r="O26" s="18">
        <v>44006</v>
      </c>
      <c r="P26" s="19"/>
      <c r="Q26" s="15"/>
      <c r="R26" s="19"/>
      <c r="S26" s="19"/>
      <c r="T26" s="19"/>
      <c r="U26" s="19"/>
      <c r="V26" s="15"/>
      <c r="W26" s="15"/>
    </row>
    <row r="27" spans="1:23" ht="15.75" customHeight="1">
      <c r="A27" s="18"/>
      <c r="B27" s="15"/>
      <c r="C27" s="19"/>
      <c r="D27" s="15"/>
      <c r="E27" s="15"/>
      <c r="F27" s="19">
        <f t="shared" si="0"/>
        <v>0</v>
      </c>
      <c r="G27" s="15"/>
      <c r="H27" s="15"/>
      <c r="J27" s="15"/>
      <c r="N27" s="15"/>
      <c r="O27" s="18">
        <v>44007</v>
      </c>
      <c r="P27" s="19"/>
      <c r="Q27" s="15"/>
      <c r="R27" s="19"/>
      <c r="S27" s="19"/>
      <c r="T27" s="19"/>
      <c r="U27" s="19"/>
      <c r="V27" s="15"/>
      <c r="W27" s="15"/>
    </row>
    <row r="28" spans="1:23" ht="15.75" customHeight="1">
      <c r="A28" s="18"/>
      <c r="B28" s="15"/>
      <c r="C28" s="19"/>
      <c r="D28" s="15"/>
      <c r="E28" s="15"/>
      <c r="F28" s="19">
        <f t="shared" si="0"/>
        <v>0</v>
      </c>
      <c r="G28" s="15"/>
      <c r="H28" s="15"/>
      <c r="J28" s="15"/>
      <c r="N28" s="15"/>
      <c r="O28" s="18">
        <v>44008</v>
      </c>
      <c r="P28" s="19"/>
      <c r="Q28" s="15"/>
      <c r="R28" s="19"/>
      <c r="S28" s="19"/>
      <c r="T28" s="19"/>
      <c r="U28" s="19"/>
      <c r="V28" s="15"/>
      <c r="W28" s="15"/>
    </row>
    <row r="29" spans="1:23" ht="15.75" customHeight="1">
      <c r="A29" s="18"/>
      <c r="B29" s="15"/>
      <c r="C29" s="19"/>
      <c r="D29" s="15"/>
      <c r="E29" s="15"/>
      <c r="F29" s="19">
        <f t="shared" si="0"/>
        <v>0</v>
      </c>
      <c r="G29" s="15"/>
      <c r="H29" s="15"/>
      <c r="I29" s="19"/>
      <c r="J29" s="15"/>
      <c r="N29" s="15"/>
      <c r="O29" s="18">
        <v>44009</v>
      </c>
      <c r="P29" s="19"/>
      <c r="Q29" s="15"/>
      <c r="R29" s="19"/>
      <c r="S29" s="19"/>
      <c r="T29" s="19"/>
      <c r="U29" s="19"/>
      <c r="V29" s="15"/>
      <c r="W29" s="15"/>
    </row>
    <row r="30" spans="1:23" ht="15.75" customHeight="1">
      <c r="A30" s="18"/>
      <c r="B30" s="15"/>
      <c r="C30" s="19"/>
      <c r="D30" s="15"/>
      <c r="E30" s="15"/>
      <c r="F30" s="19">
        <f t="shared" si="0"/>
        <v>0</v>
      </c>
      <c r="G30" s="15"/>
      <c r="H30" s="15"/>
      <c r="J30" s="15"/>
      <c r="N30" s="15"/>
      <c r="O30" s="18">
        <v>44010</v>
      </c>
      <c r="P30" s="19"/>
      <c r="Q30" s="15"/>
      <c r="R30" s="19"/>
      <c r="S30" s="19"/>
      <c r="T30" s="19"/>
      <c r="U30" s="19"/>
      <c r="V30" s="15"/>
      <c r="W30" s="15"/>
    </row>
    <row r="31" spans="1:23" ht="15.75" customHeight="1">
      <c r="A31" s="18"/>
      <c r="B31" s="15"/>
      <c r="C31" s="19"/>
      <c r="D31" s="15"/>
      <c r="E31" s="15"/>
      <c r="F31" s="19">
        <f t="shared" si="0"/>
        <v>0</v>
      </c>
      <c r="G31" s="15"/>
      <c r="H31" s="15"/>
      <c r="I31" s="19"/>
      <c r="J31" s="15"/>
      <c r="N31" s="15"/>
      <c r="O31" s="18">
        <v>44011</v>
      </c>
      <c r="P31" s="19"/>
      <c r="Q31" s="15"/>
      <c r="R31" s="19"/>
      <c r="S31" s="19"/>
      <c r="T31" s="19"/>
      <c r="U31" s="19"/>
      <c r="V31" s="15"/>
      <c r="W31" s="15"/>
    </row>
    <row r="32" spans="1:23" ht="15.75" customHeight="1">
      <c r="A32" s="18"/>
      <c r="B32" s="15"/>
      <c r="C32" s="15"/>
      <c r="D32" s="15"/>
      <c r="E32" s="15"/>
      <c r="F32" s="19">
        <f t="shared" si="0"/>
        <v>0</v>
      </c>
      <c r="G32" s="15"/>
      <c r="H32" s="15"/>
      <c r="J32" s="15"/>
      <c r="L32" s="24"/>
      <c r="N32" s="15"/>
      <c r="O32" s="18">
        <v>44012</v>
      </c>
      <c r="P32" s="19"/>
      <c r="Q32" s="19"/>
      <c r="R32" s="19"/>
      <c r="S32" s="19"/>
      <c r="T32" s="19"/>
      <c r="U32" s="19"/>
      <c r="V32" s="15"/>
      <c r="W32" s="15"/>
    </row>
    <row r="33" spans="2:23" ht="15.75" customHeight="1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24"/>
      <c r="N33" s="17"/>
      <c r="O33" s="25" t="s">
        <v>12</v>
      </c>
      <c r="P33" s="26">
        <f t="shared" ref="P33:W33" si="1">SUM(P3:P32)</f>
        <v>0</v>
      </c>
      <c r="Q33" s="26">
        <f t="shared" si="1"/>
        <v>0</v>
      </c>
      <c r="R33" s="26">
        <f t="shared" si="1"/>
        <v>0</v>
      </c>
      <c r="S33" s="26">
        <f t="shared" si="1"/>
        <v>0</v>
      </c>
      <c r="T33" s="26">
        <f t="shared" si="1"/>
        <v>0</v>
      </c>
      <c r="U33" s="26">
        <f t="shared" si="1"/>
        <v>0</v>
      </c>
      <c r="V33" s="26">
        <f t="shared" si="1"/>
        <v>0</v>
      </c>
      <c r="W33" s="26">
        <f t="shared" si="1"/>
        <v>0</v>
      </c>
    </row>
    <row r="34" spans="2:23" ht="15.75" customHeight="1">
      <c r="L34" s="24"/>
      <c r="M34" s="15"/>
      <c r="N34" s="17"/>
    </row>
    <row r="35" spans="2:23" ht="15.75" customHeight="1">
      <c r="L35" s="24"/>
      <c r="M35" s="15"/>
      <c r="N35" s="17"/>
      <c r="P35" s="19"/>
      <c r="W35" s="19">
        <f>SUM(W3:W32)</f>
        <v>0</v>
      </c>
    </row>
    <row r="36" spans="2:23" ht="15.75" customHeight="1">
      <c r="L36" s="24"/>
      <c r="M36" s="15"/>
      <c r="N36" s="15"/>
      <c r="Q36" s="19"/>
      <c r="W36" s="21">
        <v>320291.77</v>
      </c>
    </row>
    <row r="37" spans="2:23" ht="15.75" customHeight="1">
      <c r="L37" s="15"/>
      <c r="M37" s="15"/>
      <c r="N37" s="15"/>
      <c r="W37" s="21">
        <f>W35-W36</f>
        <v>-320291.77</v>
      </c>
    </row>
    <row r="38" spans="2:23" ht="15.75" customHeight="1"/>
    <row r="39" spans="2:23" ht="15.75" customHeight="1"/>
    <row r="40" spans="2:23" ht="15.75" customHeight="1"/>
    <row r="41" spans="2:23" ht="15.75" customHeight="1"/>
    <row r="42" spans="2:23" ht="15.75" customHeight="1"/>
    <row r="43" spans="2:23" ht="15.75" customHeight="1"/>
    <row r="44" spans="2:23" ht="15.75" customHeight="1"/>
    <row r="45" spans="2:23" ht="15.75" customHeight="1"/>
    <row r="46" spans="2:23" ht="15.75" customHeight="1"/>
    <row r="47" spans="2:23" ht="15.75" customHeight="1"/>
    <row r="48" spans="2:2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P1:Q1"/>
    <mergeCell ref="R1:S1"/>
    <mergeCell ref="T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dsr-template</vt:lpstr>
      <vt:lpstr>Summary</vt:lpstr>
      <vt:lpstr>'dsr-template'!Print_Area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Angelu Ferdinand Garcia</cp:lastModifiedBy>
  <dcterms:created xsi:type="dcterms:W3CDTF">2020-07-27T12:24:04Z</dcterms:created>
  <dcterms:modified xsi:type="dcterms:W3CDTF">2020-07-31T16:14:21Z</dcterms:modified>
</cp:coreProperties>
</file>