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https://d.docs.live.net/32becd06e1e81383/Documents/"/>
    </mc:Choice>
  </mc:AlternateContent>
  <xr:revisionPtr revIDLastSave="1" documentId="8_{67B653D3-57A8-443A-B0FC-1D1141BA525F}" xr6:coauthVersionLast="47" xr6:coauthVersionMax="47" xr10:uidLastSave="{CFC79017-DA54-4E52-917E-783752541955}"/>
  <bookViews>
    <workbookView xWindow="-108" yWindow="-108" windowWidth="23256" windowHeight="12456" activeTab="3" xr2:uid="{63BDF812-74DF-431A-B232-F77DF5542AE3}"/>
  </bookViews>
  <sheets>
    <sheet name="Profit and loss" sheetId="2" r:id="rId1"/>
    <sheet name="Sheet6" sheetId="6" r:id="rId2"/>
    <sheet name="pivot table" sheetId="3" r:id="rId3"/>
    <sheet name="Dashboard" sheetId="5" r:id="rId4"/>
  </sheet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<sst xmlns="http://schemas.openxmlformats.org/spreadsheetml/2006/main" count="147" uniqueCount="42">
  <si>
    <t>Sales</t>
  </si>
  <si>
    <t>Expenses</t>
  </si>
  <si>
    <t>Operating Profit</t>
  </si>
  <si>
    <t>Other Income</t>
  </si>
  <si>
    <t>Depreciation</t>
  </si>
  <si>
    <t>Interest</t>
  </si>
  <si>
    <t>Profit before tax</t>
  </si>
  <si>
    <t>Tax</t>
  </si>
  <si>
    <t>Net profit</t>
  </si>
  <si>
    <t>EPS</t>
  </si>
  <si>
    <t>Price to earning</t>
  </si>
  <si>
    <t>Price</t>
  </si>
  <si>
    <t>Year</t>
  </si>
  <si>
    <t>2013</t>
  </si>
  <si>
    <t>2014</t>
  </si>
  <si>
    <t>2015</t>
  </si>
  <si>
    <t>2016</t>
  </si>
  <si>
    <t>2017</t>
  </si>
  <si>
    <t>2018</t>
  </si>
  <si>
    <t>2019</t>
  </si>
  <si>
    <t>2020</t>
  </si>
  <si>
    <t>2021</t>
  </si>
  <si>
    <t>2022</t>
  </si>
  <si>
    <t xml:space="preserve"> Sales</t>
  </si>
  <si>
    <t xml:space="preserve"> Expenses</t>
  </si>
  <si>
    <t>sum of sales</t>
  </si>
  <si>
    <t>sum of expenses</t>
  </si>
  <si>
    <t>Avg Operating Profit</t>
  </si>
  <si>
    <t>Avg Depreciation</t>
  </si>
  <si>
    <t>Avg Interest</t>
  </si>
  <si>
    <t>Avg PBT</t>
  </si>
  <si>
    <t>Average of Tax</t>
  </si>
  <si>
    <t>Sum of Net profit</t>
  </si>
  <si>
    <t>Average of EPS</t>
  </si>
  <si>
    <t>Avgf Price to earning</t>
  </si>
  <si>
    <t>Average income</t>
  </si>
  <si>
    <t>Average Profit Before Tax</t>
  </si>
  <si>
    <t>Average  Tax</t>
  </si>
  <si>
    <t xml:space="preserve"> Total net profit</t>
  </si>
  <si>
    <t>Average EPS</t>
  </si>
  <si>
    <t>Average Operating Profit</t>
  </si>
  <si>
    <t>Sales vs net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</si>
</sst>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409]mmm\-yy;@"/>
    <numFmt numFmtId="165" formatCode="0.0"/>
  </numFmts>
  <fonts count="1" x14ac:knownFonts="1">
    <font>
      <sz val="11"/>
      <color theme="1"/>
      <name val="Century Gothic"/>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43" fontId="0" fillId="0" borderId="0" xfId="0" applyNumberFormat="1"/>
    <xf numFmtId="9" fontId="0" fillId="0" borderId="0" xfId="0" applyNumberFormat="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0" fontId="0" fillId="2" borderId="0" xfId="0" applyFill="1"/>
    <xf numFmtId="43" fontId="0" fillId="0" borderId="0" xfId="0" applyNumberFormat="1" applyAlignment="1">
      <alignment horizontal="left"/>
    </xf>
  </cellXfs>
  <cellStyles count="1">
    <cellStyle name="Normal" xfId="0" builtinId="0"/>
  </cellStyles>
  <dxfs count="13">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4" formatCode="[$-409]mmm\-yy;@"/>
    </dxf>
  </dxfs>
  <tableStyles count="0" defaultTableStyle="TableStyleMedium2" defaultPivotStyle="PivotStyleLight16"/>
  <colors>
    <mruColors>
      <color rgb="FF5DEA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[Siemens Profit loss Analysis.xlsx]pivot table!PivotTable4</c:name>
    <c:fmtId val="31"/>
  </c:pivotSource>
  <c:chart>
    <c:title>
      <c:tx>
        <c:strRef>
          <c:f>'pivot table'!$A$2</c:f>
          <c:strCache>
            <c:ptCount val="1"/>
            <c:pt idx="0">
              <c:v>sum of sales</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0.16969284975896146"/>
          <c:w val="0.86486351706036746"/>
          <c:h val="0.77998046009558131"/>
        </c:manualLayout>
      </c:layout>
      <c:barChart>
        <c:barDir val="col"/>
        <c:grouping val="clustered"/>
        <c:varyColors val="0"/>
        <c:ser>
          <c:idx val="0"/>
          <c:order val="0"/>
          <c:tx>
            <c:strRef>
              <c:f>'pivot table'!$A$2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'pivot table'!$A$2</c:f>
              <c:numCache>
                <c:formatCode>General</c:formatCode>
                <c:ptCount val="10"/>
                <c:pt idx="0">
                  <c:v>11352.6</c:v>
                </c:pt>
                <c:pt idx="1">
                  <c:v>10678.3</c:v>
                </c:pt>
                <c:pt idx="2">
                  <c:v>10512.4</c:v>
                </c:pt>
                <c:pt idx="3">
                  <c:v>10809.5</c:v>
                </c:pt>
                <c:pt idx="4">
                  <c:v>11014.8</c:v>
                </c:pt>
                <c:pt idx="5">
                  <c:v>12725.1</c:v>
                </c:pt>
                <c:pt idx="6">
                  <c:v>13000.5</c:v>
                </c:pt>
                <c:pt idx="7">
                  <c:v>9869.4</c:v>
                </c:pt>
                <c:pt idx="8">
                  <c:v>12522.4</c:v>
                </c:pt>
                <c:pt idx="9">
                  <c:v>14831.5</c:v>
                </c:pt>
              </c:numCache>
            </c:numRef>
          </c:val>
          <c:extLst>
            <c:ext xmlns:c16="http://schemas.microsoft.com/office/drawing/2014/chart" uri="{C3380CC4-5D6E-409C-BE32-E72D297353CC}">
              <c16:uniqueId val="{00000000-3218-4079-9785-FEDFB8C8AAF9}"/>
            </c:ext>
          </c:extLst>
        </c:ser>
        <c:dLbls>
          <c:showLegendKey val="0"/>
          <c:showVal val="0"/>
          <c:showCatName val="0"/>
          <c:showSerName val="0"/>
          <c:showPercent val="0"/>
          <c:showBubbleSize val="0"/>
        </c:dLbls>
        <c:gapWidth val="315"/>
        <c:overlap val="-40"/>
        <c:axId val="1996302239"/>
        <c:axId val="1996306079"/>
      </c:barChart>
      <c:catAx>
        <c:axId val="1996302239"/>
        <c:scaling>
          <c:orientation val="minMax"/>
        </c:scaling>
        <c:delete val="1"/>
        <c:axPos val="b"/>
        <c:numFmt formatCode="General" sourceLinked="1"/>
        <c:majorTickMark val="none"/>
        <c:minorTickMark val="none"/>
        <c:tickLblPos val="nextTo"/>
        <c:crossAx val="1996306079"/>
        <c:crosses val="autoZero"/>
        <c:auto val="1"/>
        <c:lblAlgn val="ctr"/>
        <c:lblOffset val="100"/>
        <c:noMultiLvlLbl val="0"/>
      </c:catAx>
      <c:valAx>
        <c:axId val="1996306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9630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[Siemens Profit loss Analysis.xlsx]pivot table!PivotTable13</c:name>
    <c:fmtId val="2"/>
  </c:pivotSource>
  <c:chart>
    <c:title>
      <c:tx>
        <c:strRef>
          <c:f>'pivot table'!$N$17</c:f>
          <c:strCache>
            <c:ptCount val="1"/>
            <c:pt idx="0">
              <c:v>Average EPS</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595786495706854E-2"/>
          <c:y val="0.19113116833244856"/>
          <c:w val="0.96540421350429317"/>
          <c:h val="0.80886883166755141"/>
        </c:manualLayout>
      </c:layout>
      <c:barChart>
        <c:barDir val="bar"/>
        <c:grouping val="clustered"/>
        <c:varyColors val="0"/>
        <c:ser>
          <c:idx val="0"/>
          <c:order val="0"/>
          <c:tx>
            <c:strRef>
              <c:f>'pivot table'!$N$17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table'!$N$17</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'pivot table'!$N$17</c:f>
              <c:numCache>
                <c:formatCode>0.00</c:formatCode>
                <c:ptCount val="10"/>
                <c:pt idx="0">
                  <c:v>5.4479078910418419</c:v>
                </c:pt>
                <c:pt idx="1">
                  <c:v>16.93906206121876</c:v>
                </c:pt>
                <c:pt idx="2">
                  <c:v>33.229429935411403</c:v>
                </c:pt>
                <c:pt idx="3">
                  <c:v>81.918000561639985</c:v>
                </c:pt>
                <c:pt idx="4">
                  <c:v>31.833754563324906</c:v>
                </c:pt>
                <c:pt idx="5">
                  <c:v>25.102499297950015</c:v>
                </c:pt>
                <c:pt idx="6">
                  <c:v>30.522325189553499</c:v>
                </c:pt>
                <c:pt idx="7">
                  <c:v>21.244032575119348</c:v>
                </c:pt>
                <c:pt idx="8">
                  <c:v>30.974445380511092</c:v>
                </c:pt>
                <c:pt idx="9">
                  <c:v>42.987924740241503</c:v>
                </c:pt>
              </c:numCache>
            </c:numRef>
          </c:val>
          <c:extLst>
            <c:ext xmlns:c16="http://schemas.microsoft.com/office/drawing/2014/chart" uri="{C3380CC4-5D6E-409C-BE32-E72D297353CC}">
              <c16:uniqueId val="{00000000-A49D-4D35-B50A-44343CEBF6A1}"/>
            </c:ext>
          </c:extLst>
        </c:ser>
        <c:dLbls>
          <c:dLblPos val="outEnd"/>
          <c:showLegendKey val="0"/>
          <c:showVal val="1"/>
          <c:showCatName val="0"/>
          <c:showSerName val="0"/>
          <c:showPercent val="0"/>
          <c:showBubbleSize val="0"/>
        </c:dLbls>
        <c:gapWidth val="182"/>
        <c:overlap val="-50"/>
        <c:axId val="2088200431"/>
        <c:axId val="2088195151"/>
      </c:barChart>
      <c:catAx>
        <c:axId val="2088200431"/>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088195151"/>
        <c:crosses val="autoZero"/>
        <c:auto val="1"/>
        <c:lblAlgn val="ctr"/>
        <c:lblOffset val="100"/>
        <c:noMultiLvlLbl val="0"/>
      </c:catAx>
      <c:valAx>
        <c:axId val="2088195151"/>
        <c:scaling>
          <c:orientation val="minMax"/>
        </c:scaling>
        <c:delete val="1"/>
        <c:axPos val="b"/>
        <c:majorGridlines>
          <c:spPr>
            <a:ln w="9525" cap="flat" cmpd="sng" algn="ctr">
              <a:noFill/>
              <a:round/>
            </a:ln>
            <a:effectLst/>
          </c:spPr>
        </c:majorGridlines>
        <c:numFmt formatCode="0.00" sourceLinked="1"/>
        <c:majorTickMark val="none"/>
        <c:minorTickMark val="none"/>
        <c:tickLblPos val="nextTo"/>
        <c:crossAx val="208820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[Siemens Profit loss Analysis.xlsx]pivot table!PivotTable5</c:name>
    <c:fmtId val="2"/>
  </c:pivotSource>
  <c:chart>
    <c:title>
      <c:tx>
        <c:strRef>
          <c:f>'pivot table'!$E$2</c:f>
          <c:strCache>
            <c:ptCount val="1"/>
            <c:pt idx="0">
              <c:v>sum of expenses</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0.17634259259259263"/>
          <c:w val="0.86486351706036746"/>
          <c:h val="0.72088764946048411"/>
        </c:manualLayout>
      </c:layout>
      <c:barChart>
        <c:barDir val="col"/>
        <c:grouping val="clustered"/>
        <c:varyColors val="0"/>
        <c:ser>
          <c:idx val="0"/>
          <c:order val="0"/>
          <c:tx>
            <c:strRef>
              <c:f>'pivot table'!$E$2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table'!$E$2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'pivot table'!$E$2</c:f>
              <c:numCache>
                <c:formatCode>General</c:formatCode>
                <c:ptCount val="10"/>
                <c:pt idx="0">
                  <c:v>10908.199999999999</c:v>
                </c:pt>
                <c:pt idx="1">
                  <c:v>10559.2</c:v>
                </c:pt>
                <c:pt idx="2">
                  <c:v>9515.5000000000018</c:v>
                </c:pt>
                <c:pt idx="3">
                  <c:v>9762.2999999999993</c:v>
                </c:pt>
                <c:pt idx="4">
                  <c:v>9936.9</c:v>
                </c:pt>
                <c:pt idx="5">
                  <c:v>11381.599999999999</c:v>
                </c:pt>
                <c:pt idx="6">
                  <c:v>11497.800000000001</c:v>
                </c:pt>
                <c:pt idx="7">
                  <c:v>8849.5</c:v>
                </c:pt>
                <c:pt idx="8">
                  <c:v>11065.099999999999</c:v>
                </c:pt>
                <c:pt idx="9">
                  <c:v>13196.599999999999</c:v>
                </c:pt>
              </c:numCache>
            </c:numRef>
          </c:val>
          <c:extLst>
            <c:ext xmlns:c16="http://schemas.microsoft.com/office/drawing/2014/chart" uri="{C3380CC4-5D6E-409C-BE32-E72D297353CC}">
              <c16:uniqueId val="{00000000-A7FD-4CD4-9AE2-3DE64D14A7E3}"/>
            </c:ext>
          </c:extLst>
        </c:ser>
        <c:dLbls>
          <c:showLegendKey val="0"/>
          <c:showVal val="0"/>
          <c:showCatName val="0"/>
          <c:showSerName val="0"/>
          <c:showPercent val="0"/>
          <c:showBubbleSize val="0"/>
        </c:dLbls>
        <c:gapWidth val="315"/>
        <c:overlap val="-40"/>
        <c:axId val="2018789167"/>
        <c:axId val="2018799727"/>
      </c:barChart>
      <c:catAx>
        <c:axId val="2018789167"/>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2018799727"/>
        <c:crosses val="autoZero"/>
        <c:auto val="1"/>
        <c:lblAlgn val="ctr"/>
        <c:lblOffset val="100"/>
        <c:noMultiLvlLbl val="0"/>
      </c:catAx>
      <c:valAx>
        <c:axId val="201879972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878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[Siemens Profit loss Analysis.xlsx]pivot table!PivotTable6</c:name>
    <c:fmtId val="2"/>
  </c:pivotSource>
  <c:chart>
    <c:title>
      <c:tx>
        <c:strRef>
          <c:f>'pivot table'!$H$2</c:f>
          <c:strCache>
            <c:ptCount val="1"/>
            <c:pt idx="0">
              <c:v>Average Operating Profit</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5397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5397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0.14311037505499083"/>
          <c:y val="0.18071136700679283"/>
          <c:w val="0.7071130796150481"/>
          <c:h val="0.72088764946048411"/>
        </c:manualLayout>
      </c:layout>
      <c:lineChart>
        <c:grouping val="standard"/>
        <c:varyColors val="0"/>
        <c:ser>
          <c:idx val="0"/>
          <c:order val="0"/>
          <c:tx>
            <c:strRef>
              <c:f>'pivot table'!$H$2</c:f>
              <c:strCache>
                <c:ptCount val="1"/>
                <c:pt idx="0">
                  <c:v>Total</c:v>
                </c:pt>
              </c:strCache>
            </c:strRef>
          </c:tx>
          <c:spPr>
            <a:ln w="5397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table'!$H$2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'pivot table'!$H$2</c:f>
              <c:numCache>
                <c:formatCode>0.0</c:formatCode>
                <c:ptCount val="10"/>
                <c:pt idx="0">
                  <c:v>444.40000000000146</c:v>
                </c:pt>
                <c:pt idx="1">
                  <c:v>119.09999999999854</c:v>
                </c:pt>
                <c:pt idx="2">
                  <c:v>996.89999999999782</c:v>
                </c:pt>
                <c:pt idx="3">
                  <c:v>1047.2000000000007</c:v>
                </c:pt>
                <c:pt idx="4">
                  <c:v>1077.8999999999996</c:v>
                </c:pt>
                <c:pt idx="5">
                  <c:v>1343.5000000000018</c:v>
                </c:pt>
                <c:pt idx="6">
                  <c:v>1502.6999999999989</c:v>
                </c:pt>
                <c:pt idx="7">
                  <c:v>1019.8999999999996</c:v>
                </c:pt>
                <c:pt idx="8">
                  <c:v>1457.3000000000011</c:v>
                </c:pt>
                <c:pt idx="9">
                  <c:v>1634.9000000000015</c:v>
                </c:pt>
              </c:numCache>
            </c:numRef>
          </c:val>
          <c:smooth val="1"/>
          <c:extLst>
            <c:ext xmlns:c16="http://schemas.microsoft.com/office/drawing/2014/chart" uri="{C3380CC4-5D6E-409C-BE32-E72D297353CC}">
              <c16:uniqueId val="{00000000-CEE6-445C-854D-6254580EE564}"/>
            </c:ext>
          </c:extLst>
        </c:ser>
        <c:dLbls>
          <c:showLegendKey val="0"/>
          <c:showVal val="0"/>
          <c:showCatName val="0"/>
          <c:showSerName val="0"/>
          <c:showPercent val="0"/>
          <c:showBubbleSize val="0"/>
        </c:dLbls>
        <c:marker val="1"/>
        <c:smooth val="0"/>
        <c:axId val="2062680303"/>
        <c:axId val="2062702863"/>
      </c:lineChart>
      <c:catAx>
        <c:axId val="2062680303"/>
        <c:scaling>
          <c:orientation val="minMax"/>
        </c:scaling>
        <c:delete val="1"/>
        <c:axPos val="b"/>
        <c:numFmt formatCode="General" sourceLinked="1"/>
        <c:majorTickMark val="none"/>
        <c:minorTickMark val="none"/>
        <c:tickLblPos val="nextTo"/>
        <c:crossAx val="2062702863"/>
        <c:crosses val="autoZero"/>
        <c:auto val="1"/>
        <c:lblAlgn val="ctr"/>
        <c:lblOffset val="100"/>
        <c:noMultiLvlLbl val="0"/>
      </c:catAx>
      <c:valAx>
        <c:axId val="2062702863"/>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268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[Siemens Profit loss Analysis.xlsx]pivot table!PivotTable7</c:name>
    <c:fmtId val="2"/>
  </c:pivotSource>
  <c:chart>
    <c:title>
      <c:tx>
        <c:strRef>
          <c:f>'pivot table'!$T$8</c:f>
          <c:strCache>
            <c:ptCount val="1"/>
            <c:pt idx="0">
              <c:v>Sales vs net profit</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80907143904718E-2"/>
          <c:y val="0.1683269950995693"/>
          <c:w val="0.87537274586676794"/>
          <c:h val="0.78748109229881114"/>
        </c:manualLayout>
      </c:layout>
      <c:barChart>
        <c:barDir val="col"/>
        <c:grouping val="clustered"/>
        <c:varyColors val="0"/>
        <c:ser>
          <c:idx val="0"/>
          <c:order val="0"/>
          <c:tx>
            <c:strRef>
              <c:f>'pivot table'!$T$8</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table'!$T$8</c:f>
              <c:strCache>
                <c:ptCount val="10"/>
                <c:pt idx="0">
                  <c:v> 9,869.40 </c:v>
                </c:pt>
                <c:pt idx="1">
                  <c:v> 10,512.40 </c:v>
                </c:pt>
                <c:pt idx="2">
                  <c:v> 10,678.30 </c:v>
                </c:pt>
                <c:pt idx="3">
                  <c:v> 10,809.50 </c:v>
                </c:pt>
                <c:pt idx="4">
                  <c:v> 11,014.80 </c:v>
                </c:pt>
                <c:pt idx="5">
                  <c:v> 11,352.60 </c:v>
                </c:pt>
                <c:pt idx="6">
                  <c:v> 12,522.40 </c:v>
                </c:pt>
                <c:pt idx="7">
                  <c:v> 12,725.10 </c:v>
                </c:pt>
                <c:pt idx="8">
                  <c:v> 13,000.50 </c:v>
                </c:pt>
                <c:pt idx="9">
                  <c:v> 14,831.50 </c:v>
                </c:pt>
              </c:strCache>
            </c:strRef>
          </c:cat>
          <c:val>
            <c:numRef>
              <c:f>'pivot table'!$T$8</c:f>
              <c:numCache>
                <c:formatCode>General</c:formatCode>
                <c:ptCount val="10"/>
                <c:pt idx="0">
                  <c:v>756.5</c:v>
                </c:pt>
                <c:pt idx="1">
                  <c:v>1183.3</c:v>
                </c:pt>
                <c:pt idx="2">
                  <c:v>603.20000000000005</c:v>
                </c:pt>
                <c:pt idx="3">
                  <c:v>2917.1</c:v>
                </c:pt>
                <c:pt idx="4">
                  <c:v>1133.5999999999999</c:v>
                </c:pt>
                <c:pt idx="5">
                  <c:v>194</c:v>
                </c:pt>
                <c:pt idx="6">
                  <c:v>1103</c:v>
                </c:pt>
                <c:pt idx="7">
                  <c:v>893.9</c:v>
                </c:pt>
                <c:pt idx="8">
                  <c:v>1086.9000000000001</c:v>
                </c:pt>
                <c:pt idx="9">
                  <c:v>1530.8</c:v>
                </c:pt>
              </c:numCache>
            </c:numRef>
          </c:val>
          <c:extLst>
            <c:ext xmlns:c16="http://schemas.microsoft.com/office/drawing/2014/chart" uri="{C3380CC4-5D6E-409C-BE32-E72D297353CC}">
              <c16:uniqueId val="{00000003-3A52-4F28-96A2-2DD8496EAC27}"/>
            </c:ext>
          </c:extLst>
        </c:ser>
        <c:dLbls>
          <c:dLblPos val="outEnd"/>
          <c:showLegendKey val="0"/>
          <c:showVal val="1"/>
          <c:showCatName val="0"/>
          <c:showSerName val="0"/>
          <c:showPercent val="0"/>
          <c:showBubbleSize val="0"/>
        </c:dLbls>
        <c:gapWidth val="315"/>
        <c:overlap val="-40"/>
        <c:axId val="2062694223"/>
        <c:axId val="2062685583"/>
      </c:barChart>
      <c:catAx>
        <c:axId val="2062694223"/>
        <c:scaling>
          <c:orientation val="minMax"/>
        </c:scaling>
        <c:delete val="1"/>
        <c:axPos val="b"/>
        <c:numFmt formatCode="General" sourceLinked="1"/>
        <c:majorTickMark val="none"/>
        <c:minorTickMark val="none"/>
        <c:tickLblPos val="nextTo"/>
        <c:crossAx val="2062685583"/>
        <c:crosses val="autoZero"/>
        <c:auto val="1"/>
        <c:lblAlgn val="ctr"/>
        <c:lblOffset val="100"/>
        <c:noMultiLvlLbl val="0"/>
      </c:catAx>
      <c:valAx>
        <c:axId val="2062685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269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[Siemens Profit loss Analysis.xlsx]pivot table!PivotTable8</c:name>
    <c:fmtId val="2"/>
  </c:pivotSource>
  <c:chart>
    <c:title>
      <c:tx>
        <c:strRef>
          <c:f>'pivot table'!$P$2</c:f>
          <c:strCache>
            <c:ptCount val="1"/>
            <c:pt idx="0">
              <c:v>Avg Depreciation</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108705161854774E-2"/>
          <c:y val="0.18362946662602406"/>
          <c:w val="0.87122462817147861"/>
          <c:h val="0.76816116959712533"/>
        </c:manualLayout>
      </c:layout>
      <c:barChart>
        <c:barDir val="col"/>
        <c:grouping val="clustered"/>
        <c:varyColors val="0"/>
        <c:ser>
          <c:idx val="0"/>
          <c:order val="0"/>
          <c:tx>
            <c:strRef>
              <c:f>'pivot table'!$P$2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table'!$P$2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'pivot table'!$P$2</c:f>
              <c:numCache>
                <c:formatCode>0.0</c:formatCode>
                <c:ptCount val="10"/>
                <c:pt idx="0">
                  <c:v>250.2</c:v>
                </c:pt>
                <c:pt idx="1">
                  <c:v>229.1</c:v>
                </c:pt>
                <c:pt idx="2">
                  <c:v>215.6</c:v>
                </c:pt>
                <c:pt idx="3">
                  <c:v>226.4</c:v>
                </c:pt>
                <c:pt idx="4">
                  <c:v>196.6</c:v>
                </c:pt>
                <c:pt idx="5">
                  <c:v>196.7</c:v>
                </c:pt>
                <c:pt idx="6">
                  <c:v>198</c:v>
                </c:pt>
                <c:pt idx="7">
                  <c:v>250.4</c:v>
                </c:pt>
                <c:pt idx="8">
                  <c:v>225</c:v>
                </c:pt>
                <c:pt idx="9">
                  <c:v>209.6</c:v>
                </c:pt>
              </c:numCache>
            </c:numRef>
          </c:val>
          <c:extLst>
            <c:ext xmlns:c16="http://schemas.microsoft.com/office/drawing/2014/chart" uri="{C3380CC4-5D6E-409C-BE32-E72D297353CC}">
              <c16:uniqueId val="{00000000-54ED-4065-B139-E217C02EAACC}"/>
            </c:ext>
          </c:extLst>
        </c:ser>
        <c:dLbls>
          <c:showLegendKey val="0"/>
          <c:showVal val="0"/>
          <c:showCatName val="0"/>
          <c:showSerName val="0"/>
          <c:showPercent val="0"/>
          <c:showBubbleSize val="0"/>
        </c:dLbls>
        <c:gapWidth val="315"/>
        <c:overlap val="-40"/>
        <c:axId val="2062693263"/>
        <c:axId val="2062682223"/>
      </c:barChart>
      <c:catAx>
        <c:axId val="2062693263"/>
        <c:scaling>
          <c:orientation val="minMax"/>
        </c:scaling>
        <c:delete val="1"/>
        <c:axPos val="b"/>
        <c:numFmt formatCode="General" sourceLinked="1"/>
        <c:majorTickMark val="none"/>
        <c:minorTickMark val="none"/>
        <c:tickLblPos val="nextTo"/>
        <c:crossAx val="2062682223"/>
        <c:crosses val="autoZero"/>
        <c:auto val="1"/>
        <c:lblAlgn val="ctr"/>
        <c:lblOffset val="100"/>
        <c:noMultiLvlLbl val="0"/>
      </c:catAx>
      <c:valAx>
        <c:axId val="2062682223"/>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269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[Siemens Profit loss Analysis.xlsx]pivot table!PivotTable9</c:name>
    <c:fmtId val="2"/>
  </c:pivotSource>
  <c:chart>
    <c:title>
      <c:tx>
        <c:strRef>
          <c:f>'pivot table'!$B$17</c:f>
          <c:strCache>
            <c:ptCount val="1"/>
            <c:pt idx="0">
              <c:v>Avg Interest</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table'!$B$17</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'pivot table'!$B$17</c:f>
              <c:numCache>
                <c:formatCode>0.0</c:formatCode>
                <c:ptCount val="10"/>
                <c:pt idx="0">
                  <c:v>42.6</c:v>
                </c:pt>
                <c:pt idx="1">
                  <c:v>31.3</c:v>
                </c:pt>
                <c:pt idx="2">
                  <c:v>28.1</c:v>
                </c:pt>
                <c:pt idx="3">
                  <c:v>35.1</c:v>
                </c:pt>
                <c:pt idx="4">
                  <c:v>32.1</c:v>
                </c:pt>
                <c:pt idx="5">
                  <c:v>35.6</c:v>
                </c:pt>
                <c:pt idx="6">
                  <c:v>38.6</c:v>
                </c:pt>
                <c:pt idx="7">
                  <c:v>59.7</c:v>
                </c:pt>
                <c:pt idx="8">
                  <c:v>45.7</c:v>
                </c:pt>
                <c:pt idx="9">
                  <c:v>61.2</c:v>
                </c:pt>
              </c:numCache>
            </c:numRef>
          </c:val>
          <c:extLst>
            <c:ext xmlns:c16="http://schemas.microsoft.com/office/drawing/2014/chart" uri="{C3380CC4-5D6E-409C-BE32-E72D297353CC}">
              <c16:uniqueId val="{00000000-127B-4D71-BA05-4F1656B3DA25}"/>
            </c:ext>
          </c:extLst>
        </c:ser>
        <c:dLbls>
          <c:dLblPos val="outEnd"/>
          <c:showLegendKey val="0"/>
          <c:showVal val="1"/>
          <c:showCatName val="0"/>
          <c:showSerName val="0"/>
          <c:showPercent val="0"/>
          <c:showBubbleSize val="0"/>
        </c:dLbls>
        <c:gapWidth val="315"/>
        <c:overlap val="-40"/>
        <c:axId val="1996299359"/>
        <c:axId val="1996302719"/>
      </c:barChart>
      <c:catAx>
        <c:axId val="1996299359"/>
        <c:scaling>
          <c:orientation val="minMax"/>
        </c:scaling>
        <c:delete val="1"/>
        <c:axPos val="b"/>
        <c:numFmt formatCode="General" sourceLinked="1"/>
        <c:majorTickMark val="none"/>
        <c:minorTickMark val="none"/>
        <c:tickLblPos val="nextTo"/>
        <c:crossAx val="1996302719"/>
        <c:crosses val="autoZero"/>
        <c:auto val="1"/>
        <c:lblAlgn val="ctr"/>
        <c:lblOffset val="100"/>
        <c:noMultiLvlLbl val="0"/>
      </c:catAx>
      <c:valAx>
        <c:axId val="1996302719"/>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9629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[Siemens Profit loss Analysis.xlsx]pivot table!PivotTable10</c:name>
    <c:fmtId val="2"/>
  </c:pivotSource>
  <c:chart>
    <c:title>
      <c:tx>
        <c:strRef>
          <c:f>'pivot table'!$E$17</c:f>
          <c:strCache>
            <c:ptCount val="1"/>
            <c:pt idx="0">
              <c:v>Average Profit Before Tax</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5397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864742019957122E-2"/>
          <c:y val="0.17919687298423975"/>
          <c:w val="0.93480694516097596"/>
          <c:h val="0.76816116959712533"/>
        </c:manualLayout>
      </c:layout>
      <c:lineChart>
        <c:grouping val="standard"/>
        <c:varyColors val="0"/>
        <c:ser>
          <c:idx val="0"/>
          <c:order val="0"/>
          <c:tx>
            <c:strRef>
              <c:f>'pivot table'!$E$17</c:f>
              <c:strCache>
                <c:ptCount val="1"/>
                <c:pt idx="0">
                  <c:v>Total</c:v>
                </c:pt>
              </c:strCache>
            </c:strRef>
          </c:tx>
          <c:spPr>
            <a:ln w="5397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table'!$E$17</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'pivot table'!$E$17</c:f>
              <c:numCache>
                <c:formatCode>General</c:formatCode>
                <c:ptCount val="10"/>
                <c:pt idx="0">
                  <c:v>218.6</c:v>
                </c:pt>
                <c:pt idx="1">
                  <c:v>843.6</c:v>
                </c:pt>
                <c:pt idx="2">
                  <c:v>1696.4</c:v>
                </c:pt>
                <c:pt idx="3">
                  <c:v>3941.6</c:v>
                </c:pt>
                <c:pt idx="4">
                  <c:v>1669.1</c:v>
                </c:pt>
                <c:pt idx="5">
                  <c:v>1391.2</c:v>
                </c:pt>
                <c:pt idx="6">
                  <c:v>1660.1</c:v>
                </c:pt>
                <c:pt idx="7">
                  <c:v>1019.7</c:v>
                </c:pt>
                <c:pt idx="8">
                  <c:v>1464.5</c:v>
                </c:pt>
                <c:pt idx="9">
                  <c:v>1961.3</c:v>
                </c:pt>
              </c:numCache>
            </c:numRef>
          </c:val>
          <c:smooth val="1"/>
          <c:extLst>
            <c:ext xmlns:c16="http://schemas.microsoft.com/office/drawing/2014/chart" uri="{C3380CC4-5D6E-409C-BE32-E72D297353CC}">
              <c16:uniqueId val="{00000000-E136-4B41-AC33-945DB4BB686F}"/>
            </c:ext>
          </c:extLst>
        </c:ser>
        <c:dLbls>
          <c:showLegendKey val="0"/>
          <c:showVal val="0"/>
          <c:showCatName val="0"/>
          <c:showSerName val="0"/>
          <c:showPercent val="0"/>
          <c:showBubbleSize val="0"/>
        </c:dLbls>
        <c:marker val="1"/>
        <c:smooth val="0"/>
        <c:axId val="2062687983"/>
        <c:axId val="2062705743"/>
      </c:lineChart>
      <c:catAx>
        <c:axId val="2062687983"/>
        <c:scaling>
          <c:orientation val="minMax"/>
        </c:scaling>
        <c:delete val="1"/>
        <c:axPos val="b"/>
        <c:numFmt formatCode="General" sourceLinked="1"/>
        <c:majorTickMark val="none"/>
        <c:minorTickMark val="none"/>
        <c:tickLblPos val="nextTo"/>
        <c:crossAx val="2062705743"/>
        <c:crosses val="autoZero"/>
        <c:auto val="1"/>
        <c:lblAlgn val="ctr"/>
        <c:lblOffset val="100"/>
        <c:noMultiLvlLbl val="0"/>
      </c:catAx>
      <c:valAx>
        <c:axId val="2062705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268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[Siemens Profit loss Analysis.xlsx]pivot table!PivotTable11</c:name>
    <c:fmtId val="2"/>
  </c:pivotSource>
  <c:chart>
    <c:title>
      <c:tx>
        <c:strRef>
          <c:f>'pivot table'!$H$17</c:f>
          <c:strCache>
            <c:ptCount val="1"/>
            <c:pt idx="0">
              <c:v>Average  Tax</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120223179172048E-2"/>
          <c:y val="0.1704165904845045"/>
          <c:w val="0.89478921653918952"/>
          <c:h val="0.78484290269362511"/>
        </c:manualLayout>
      </c:layout>
      <c:barChart>
        <c:barDir val="col"/>
        <c:grouping val="clustered"/>
        <c:varyColors val="0"/>
        <c:ser>
          <c:idx val="0"/>
          <c:order val="0"/>
          <c:tx>
            <c:strRef>
              <c:f>'pivot table'!$H$17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table'!$H$17</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'pivot table'!$H$17</c:f>
              <c:numCache>
                <c:formatCode>General</c:formatCode>
                <c:ptCount val="10"/>
                <c:pt idx="0">
                  <c:v>24.6</c:v>
                </c:pt>
                <c:pt idx="1">
                  <c:v>240.4</c:v>
                </c:pt>
                <c:pt idx="2">
                  <c:v>513.1</c:v>
                </c:pt>
                <c:pt idx="3">
                  <c:v>1024.5</c:v>
                </c:pt>
                <c:pt idx="4">
                  <c:v>535.5</c:v>
                </c:pt>
                <c:pt idx="5">
                  <c:v>497.3</c:v>
                </c:pt>
                <c:pt idx="6">
                  <c:v>573.20000000000005</c:v>
                </c:pt>
                <c:pt idx="7">
                  <c:v>263.2</c:v>
                </c:pt>
                <c:pt idx="8">
                  <c:v>361.5</c:v>
                </c:pt>
                <c:pt idx="9">
                  <c:v>430.5</c:v>
                </c:pt>
              </c:numCache>
            </c:numRef>
          </c:val>
          <c:extLst>
            <c:ext xmlns:c16="http://schemas.microsoft.com/office/drawing/2014/chart" uri="{C3380CC4-5D6E-409C-BE32-E72D297353CC}">
              <c16:uniqueId val="{00000000-96A8-45D7-844B-A46187C5B89E}"/>
            </c:ext>
          </c:extLst>
        </c:ser>
        <c:dLbls>
          <c:dLblPos val="outEnd"/>
          <c:showLegendKey val="0"/>
          <c:showVal val="1"/>
          <c:showCatName val="0"/>
          <c:showSerName val="0"/>
          <c:showPercent val="0"/>
          <c:showBubbleSize val="0"/>
        </c:dLbls>
        <c:gapWidth val="315"/>
        <c:overlap val="-40"/>
        <c:axId val="2062697583"/>
        <c:axId val="2062702863"/>
      </c:barChart>
      <c:catAx>
        <c:axId val="2062697583"/>
        <c:scaling>
          <c:orientation val="minMax"/>
        </c:scaling>
        <c:delete val="1"/>
        <c:axPos val="b"/>
        <c:numFmt formatCode="General" sourceLinked="1"/>
        <c:majorTickMark val="none"/>
        <c:minorTickMark val="none"/>
        <c:tickLblPos val="nextTo"/>
        <c:crossAx val="2062702863"/>
        <c:crosses val="autoZero"/>
        <c:auto val="1"/>
        <c:lblAlgn val="ctr"/>
        <c:lblOffset val="100"/>
        <c:noMultiLvlLbl val="0"/>
      </c:catAx>
      <c:valAx>
        <c:axId val="2062702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269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[Siemens Profit loss Analysis.xlsx]pivot table!PivotTable12</c:name>
    <c:fmtId val="22"/>
  </c:pivotSource>
  <c:chart>
    <c:title>
      <c:tx>
        <c:strRef>
          <c:f>'pivot table'!$K$17</c:f>
          <c:strCache>
            <c:ptCount val="1"/>
            <c:pt idx="0">
              <c:v> Total net profit</c:v>
            </c:pt>
          </c:strCache>
        </c:strRef>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53975" cap="rnd" cmpd="sng">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53975" cap="rnd" cmpd="sng">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 table'!$K$17</c:f>
              <c:strCache>
                <c:ptCount val="1"/>
                <c:pt idx="0">
                  <c:v>Total</c:v>
                </c:pt>
              </c:strCache>
            </c:strRef>
          </c:tx>
          <c:spPr>
            <a:ln w="53975" cap="rnd" cmpd="sng">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table'!$K$17</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'pivot table'!$K$17</c:f>
              <c:numCache>
                <c:formatCode>General</c:formatCode>
                <c:ptCount val="10"/>
                <c:pt idx="0">
                  <c:v>194</c:v>
                </c:pt>
                <c:pt idx="1">
                  <c:v>603.20000000000005</c:v>
                </c:pt>
                <c:pt idx="2">
                  <c:v>1183.3</c:v>
                </c:pt>
                <c:pt idx="3">
                  <c:v>2917.1</c:v>
                </c:pt>
                <c:pt idx="4">
                  <c:v>1133.5999999999999</c:v>
                </c:pt>
                <c:pt idx="5">
                  <c:v>893.9</c:v>
                </c:pt>
                <c:pt idx="6">
                  <c:v>1086.9000000000001</c:v>
                </c:pt>
                <c:pt idx="7">
                  <c:v>756.5</c:v>
                </c:pt>
                <c:pt idx="8">
                  <c:v>1103</c:v>
                </c:pt>
                <c:pt idx="9">
                  <c:v>1530.8</c:v>
                </c:pt>
              </c:numCache>
            </c:numRef>
          </c:val>
          <c:smooth val="1"/>
          <c:extLst>
            <c:ext xmlns:c16="http://schemas.microsoft.com/office/drawing/2014/chart" uri="{C3380CC4-5D6E-409C-BE32-E72D297353CC}">
              <c16:uniqueId val="{00000000-8628-4565-AD44-EE98113B6AC3}"/>
            </c:ext>
          </c:extLst>
        </c:ser>
        <c:dLbls>
          <c:showLegendKey val="0"/>
          <c:showVal val="0"/>
          <c:showCatName val="0"/>
          <c:showSerName val="0"/>
          <c:showPercent val="0"/>
          <c:showBubbleSize val="0"/>
        </c:dLbls>
        <c:marker val="1"/>
        <c:smooth val="0"/>
        <c:axId val="1993529039"/>
        <c:axId val="1993530479"/>
      </c:lineChart>
      <c:catAx>
        <c:axId val="1993529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93530479"/>
        <c:crosses val="autoZero"/>
        <c:auto val="1"/>
        <c:lblAlgn val="ctr"/>
        <c:lblOffset val="100"/>
        <c:noMultiLvlLbl val="0"/>
      </c:catAx>
      <c:valAx>
        <c:axId val="1993530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9352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png"/><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91439</xdr:colOff>
      <xdr:row>0</xdr:row>
      <xdr:rowOff>137159</xdr:rowOff>
    </xdr:from>
    <xdr:to>
      <xdr:col>10</xdr:col>
      <xdr:colOff>359228</xdr:colOff>
      <xdr:row>25</xdr:row>
      <xdr:rowOff>87085</xdr:rowOff>
    </xdr:to>
    <xdr:sp macro="" textlink="">
      <xdr:nvSpPr>
        <xdr:cNvPr id="2" name="TextBox 1">
          <a:extLst>
            <a:ext uri="{FF2B5EF4-FFF2-40B4-BE49-F238E27FC236}">
              <a16:creationId xmlns:a16="http://schemas.microsoft.com/office/drawing/2014/main" id="{D48BAA78-7795-A0D7-2C64-2035F0A242B4}"/>
            </a:ext>
          </a:extLst>
        </xdr:cNvPr>
        <xdr:cNvSpPr txBox="1"/>
      </xdr:nvSpPr>
      <xdr:spPr>
        <a:xfrm>
          <a:off x="91439" y="137159"/>
          <a:ext cx="7016932" cy="4304212"/>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0" i="0">
              <a:solidFill>
                <a:schemeClr val="tx1"/>
              </a:solidFill>
              <a:effectLst/>
              <a:latin typeface="+mn-lt"/>
              <a:ea typeface="+mn-ea"/>
              <a:cs typeface="+mn-cs"/>
            </a:rPr>
            <a:t>1.</a:t>
          </a:r>
          <a:r>
            <a:rPr lang="en-IN" sz="1200" b="1" i="0">
              <a:solidFill>
                <a:schemeClr val="tx1"/>
              </a:solidFill>
              <a:effectLst/>
              <a:latin typeface="+mn-lt"/>
              <a:ea typeface="+mn-ea"/>
              <a:cs typeface="+mn-cs"/>
            </a:rPr>
            <a:t>Overall Sales Trend: </a:t>
          </a:r>
          <a:r>
            <a:rPr lang="en-IN" sz="1200" b="0" i="0">
              <a:solidFill>
                <a:schemeClr val="tx1"/>
              </a:solidFill>
              <a:effectLst/>
              <a:latin typeface="+mn-lt"/>
              <a:ea typeface="+mn-ea"/>
              <a:cs typeface="+mn-cs"/>
            </a:rPr>
            <a:t>The sales figures show some fluctuations over the years. The sales increased from 2013 to 2014, then experienced a slight decrease in 2015. From 2015 to 2017, sales remained relatively stable, followed by a significant increase in 2018. Sales then decreased in 2019, followed by a rebound in 2020 and subsequent growth in 2021 and 2022.</a:t>
          </a:r>
        </a:p>
        <a:p>
          <a:pPr algn="l"/>
          <a:endParaRPr lang="en-IN" sz="1200" b="0" i="0">
            <a:solidFill>
              <a:schemeClr val="tx1"/>
            </a:solidFill>
            <a:effectLst/>
            <a:latin typeface="+mn-lt"/>
            <a:ea typeface="+mn-ea"/>
            <a:cs typeface="+mn-cs"/>
          </a:endParaRPr>
        </a:p>
        <a:p>
          <a:pPr algn="l"/>
          <a:r>
            <a:rPr lang="en-IN" sz="1200" b="1" i="0">
              <a:solidFill>
                <a:schemeClr val="tx1"/>
              </a:solidFill>
              <a:effectLst/>
              <a:latin typeface="+mn-lt"/>
              <a:ea typeface="+mn-ea"/>
              <a:cs typeface="+mn-cs"/>
            </a:rPr>
            <a:t>Periods of Growth: </a:t>
          </a:r>
          <a:r>
            <a:rPr lang="en-IN" sz="1200" b="0" i="0">
              <a:solidFill>
                <a:schemeClr val="tx1"/>
              </a:solidFill>
              <a:effectLst/>
              <a:latin typeface="+mn-lt"/>
              <a:ea typeface="+mn-ea"/>
              <a:cs typeface="+mn-cs"/>
            </a:rPr>
            <a:t>There were notable periods of growth in sales. The most significant increase occurred from 2017 to 2018, where sales jumped from 11,014.80 to 12,725.10. Another significant growth period was observed from 2020 to 2022, with sales increasing from 9,869.40 to 14,831.50.</a:t>
          </a:r>
        </a:p>
        <a:p>
          <a:pPr algn="l"/>
          <a:endParaRPr lang="en-IN" sz="1200" b="0" i="0">
            <a:solidFill>
              <a:schemeClr val="tx1"/>
            </a:solidFill>
            <a:effectLst/>
            <a:latin typeface="+mn-lt"/>
            <a:ea typeface="+mn-ea"/>
            <a:cs typeface="+mn-cs"/>
          </a:endParaRPr>
        </a:p>
        <a:p>
          <a:pPr algn="l"/>
          <a:r>
            <a:rPr lang="en-IN" sz="1200" b="1" i="0">
              <a:solidFill>
                <a:schemeClr val="tx1"/>
              </a:solidFill>
              <a:effectLst/>
              <a:latin typeface="+mn-lt"/>
              <a:ea typeface="+mn-ea"/>
              <a:cs typeface="+mn-cs"/>
            </a:rPr>
            <a:t>Periods of Decline: </a:t>
          </a:r>
          <a:r>
            <a:rPr lang="en-IN" sz="1200" b="0" i="0">
              <a:solidFill>
                <a:schemeClr val="tx1"/>
              </a:solidFill>
              <a:effectLst/>
              <a:latin typeface="+mn-lt"/>
              <a:ea typeface="+mn-ea"/>
              <a:cs typeface="+mn-cs"/>
            </a:rPr>
            <a:t>There were also periods of decline in sales. A decline was observed from 2014 to 2015, where sales decreased from 10,678.30 to 10,512.40. Another decline occurred from 2018 to 2019, with sales dropping from 12,725.10 to 13,000.50.</a:t>
          </a:r>
        </a:p>
        <a:p>
          <a:pPr algn="l"/>
          <a:endParaRPr lang="en-IN" sz="1200" b="0" i="0">
            <a:solidFill>
              <a:schemeClr val="tx1"/>
            </a:solidFill>
            <a:effectLst/>
            <a:latin typeface="+mn-lt"/>
            <a:ea typeface="+mn-ea"/>
            <a:cs typeface="+mn-cs"/>
          </a:endParaRPr>
        </a:p>
        <a:p>
          <a:pPr algn="l"/>
          <a:r>
            <a:rPr lang="en-IN" sz="1200" b="1" i="0">
              <a:solidFill>
                <a:schemeClr val="tx1"/>
              </a:solidFill>
              <a:effectLst/>
              <a:latin typeface="+mn-lt"/>
              <a:ea typeface="+mn-ea"/>
              <a:cs typeface="+mn-cs"/>
            </a:rPr>
            <a:t>Fluctuations and Variations: </a:t>
          </a:r>
          <a:r>
            <a:rPr lang="en-IN" sz="1200" b="0" i="0">
              <a:solidFill>
                <a:schemeClr val="tx1"/>
              </a:solidFill>
              <a:effectLst/>
              <a:latin typeface="+mn-lt"/>
              <a:ea typeface="+mn-ea"/>
              <a:cs typeface="+mn-cs"/>
            </a:rPr>
            <a:t>Throughout the years, there were fluctuations and variations in sales figures. It is essential to identify the underlying factors contributing to these fluctuations, such as changes in market conditions, competitive landscape, economic factors, or company-specific factors.</a:t>
          </a:r>
        </a:p>
        <a:p>
          <a:pPr algn="l"/>
          <a:endParaRPr lang="en-IN" sz="1200" b="0" i="0">
            <a:solidFill>
              <a:schemeClr val="tx1"/>
            </a:solidFill>
            <a:effectLst/>
            <a:latin typeface="+mn-lt"/>
            <a:ea typeface="+mn-ea"/>
            <a:cs typeface="+mn-cs"/>
          </a:endParaRPr>
        </a:p>
        <a:p>
          <a:pPr algn="l"/>
          <a:r>
            <a:rPr lang="en-IN" sz="1200" b="1" i="0">
              <a:solidFill>
                <a:schemeClr val="tx1"/>
              </a:solidFill>
              <a:effectLst/>
              <a:latin typeface="+mn-lt"/>
              <a:ea typeface="+mn-ea"/>
              <a:cs typeface="+mn-cs"/>
            </a:rPr>
            <a:t>Long-Term Growth: </a:t>
          </a:r>
          <a:r>
            <a:rPr lang="en-IN" sz="1200" b="0" i="0">
              <a:solidFill>
                <a:schemeClr val="tx1"/>
              </a:solidFill>
              <a:effectLst/>
              <a:latin typeface="+mn-lt"/>
              <a:ea typeface="+mn-ea"/>
              <a:cs typeface="+mn-cs"/>
            </a:rPr>
            <a:t>Despite the fluctuations, there is an overall long-term growth trend in sales. The sales figures generally increased from 2013 to 2022, indicating that the company has experienced growth over the years.</a:t>
          </a:r>
        </a:p>
        <a:p>
          <a:endParaRPr lang="en-IN" sz="1400">
            <a:solidFill>
              <a:schemeClr val="tx1"/>
            </a:solidFill>
          </a:endParaRPr>
        </a:p>
      </xdr:txBody>
    </xdr:sp>
    <xdr:clientData/>
  </xdr:twoCellAnchor>
  <xdr:twoCellAnchor>
    <xdr:from>
      <xdr:col>10</xdr:col>
      <xdr:colOff>653144</xdr:colOff>
      <xdr:row>0</xdr:row>
      <xdr:rowOff>130629</xdr:rowOff>
    </xdr:from>
    <xdr:to>
      <xdr:col>21</xdr:col>
      <xdr:colOff>206829</xdr:colOff>
      <xdr:row>25</xdr:row>
      <xdr:rowOff>119743</xdr:rowOff>
    </xdr:to>
    <xdr:sp macro="" textlink="">
      <xdr:nvSpPr>
        <xdr:cNvPr id="4" name="TextBox 3">
          <a:extLst>
            <a:ext uri="{FF2B5EF4-FFF2-40B4-BE49-F238E27FC236}">
              <a16:creationId xmlns:a16="http://schemas.microsoft.com/office/drawing/2014/main" id="{4E1B5A41-3EB2-C5B9-9492-3E16143F3A3D}"/>
            </a:ext>
          </a:extLst>
        </xdr:cNvPr>
        <xdr:cNvSpPr txBox="1"/>
      </xdr:nvSpPr>
      <xdr:spPr>
        <a:xfrm>
          <a:off x="7402287" y="130629"/>
          <a:ext cx="6977742" cy="43434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dk1"/>
              </a:solidFill>
              <a:effectLst/>
              <a:latin typeface="+mn-lt"/>
              <a:ea typeface="+mn-ea"/>
              <a:cs typeface="+mn-cs"/>
            </a:rPr>
            <a:t>1.Overall Expense Trend: </a:t>
          </a:r>
          <a:r>
            <a:rPr lang="en-IN" sz="1200" b="0" i="0">
              <a:solidFill>
                <a:schemeClr val="dk1"/>
              </a:solidFill>
              <a:effectLst/>
              <a:latin typeface="+mn-lt"/>
              <a:ea typeface="+mn-ea"/>
              <a:cs typeface="+mn-cs"/>
            </a:rPr>
            <a:t>The expenses figures show some fluctuations over the years. The expenses increased from 2013 to 2014, then experienced a slight decrease in 2015. From 2015 to 2017, expenses remained relatively stable, followed by a significant increase in 2018. Expenses then decreased in 2019, followed by a rebound in 2020 and subsequent growth in 2021 and 2022.</a:t>
          </a:r>
        </a:p>
        <a:p>
          <a:endParaRPr lang="en-IN" sz="1200" b="0" i="0">
            <a:solidFill>
              <a:schemeClr val="dk1"/>
            </a:solidFill>
            <a:effectLst/>
            <a:latin typeface="+mn-lt"/>
            <a:ea typeface="+mn-ea"/>
            <a:cs typeface="+mn-cs"/>
          </a:endParaRPr>
        </a:p>
        <a:p>
          <a:r>
            <a:rPr lang="en-IN" sz="1200" b="1" i="0">
              <a:solidFill>
                <a:schemeClr val="dk1"/>
              </a:solidFill>
              <a:effectLst/>
              <a:latin typeface="+mn-lt"/>
              <a:ea typeface="+mn-ea"/>
              <a:cs typeface="+mn-cs"/>
            </a:rPr>
            <a:t>2.Periods of Growth: </a:t>
          </a:r>
          <a:r>
            <a:rPr lang="en-IN" sz="1200" b="0" i="0">
              <a:solidFill>
                <a:schemeClr val="dk1"/>
              </a:solidFill>
              <a:effectLst/>
              <a:latin typeface="+mn-lt"/>
              <a:ea typeface="+mn-ea"/>
              <a:cs typeface="+mn-cs"/>
            </a:rPr>
            <a:t>There were notable periods of growth in expenses. The most significant increase occurred from 2017 to 2018, where expenses rose from 9,936.90 to 11,381.60. Another significant growth period was observed from 2020 to 2022, with expenses increasing from 8,849.50 to 13,196.60.</a:t>
          </a:r>
        </a:p>
        <a:p>
          <a:endParaRPr lang="en-IN" sz="1200" b="0" i="0">
            <a:solidFill>
              <a:schemeClr val="dk1"/>
            </a:solidFill>
            <a:effectLst/>
            <a:latin typeface="+mn-lt"/>
            <a:ea typeface="+mn-ea"/>
            <a:cs typeface="+mn-cs"/>
          </a:endParaRPr>
        </a:p>
        <a:p>
          <a:r>
            <a:rPr lang="en-IN" sz="1200" b="1" i="0">
              <a:solidFill>
                <a:schemeClr val="dk1"/>
              </a:solidFill>
              <a:effectLst/>
              <a:latin typeface="+mn-lt"/>
              <a:ea typeface="+mn-ea"/>
              <a:cs typeface="+mn-cs"/>
            </a:rPr>
            <a:t>3.Periods of Decline: </a:t>
          </a:r>
          <a:r>
            <a:rPr lang="en-IN" sz="1200" b="0" i="0">
              <a:solidFill>
                <a:schemeClr val="dk1"/>
              </a:solidFill>
              <a:effectLst/>
              <a:latin typeface="+mn-lt"/>
              <a:ea typeface="+mn-ea"/>
              <a:cs typeface="+mn-cs"/>
            </a:rPr>
            <a:t>There were also periods of decline in expenses. A decline was observed from 2014 to 2015, where expenses decreased from 10,559.20 to 9,515.50. Another decline occurred from 2018 to 2019, with expenses dropping from 11,381.60 to 11,497.80.</a:t>
          </a:r>
        </a:p>
        <a:p>
          <a:endParaRPr lang="en-IN" sz="12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N" sz="1100" b="1" i="0">
              <a:solidFill>
                <a:schemeClr val="dk1"/>
              </a:solidFill>
              <a:effectLst/>
              <a:latin typeface="+mn-lt"/>
              <a:ea typeface="+mn-ea"/>
              <a:cs typeface="+mn-cs"/>
            </a:rPr>
            <a:t>4.Expense-to-Sales Ratio: </a:t>
          </a:r>
          <a:r>
            <a:rPr lang="en-IN" sz="1100" b="0" i="0">
              <a:solidFill>
                <a:schemeClr val="dk1"/>
              </a:solidFill>
              <a:effectLst/>
              <a:latin typeface="+mn-lt"/>
              <a:ea typeface="+mn-ea"/>
              <a:cs typeface="+mn-cs"/>
            </a:rPr>
            <a:t>To gain a better understanding of the impact of expenses on profitability, it's advisable to calculate and analyze the expense-to-sales ratio (Expenses / Sales) for each year. This will help assess the efficiency of cost management and identify any trends or patterns in expense control relative to sales performance.</a:t>
          </a:r>
        </a:p>
        <a:p>
          <a:pPr marL="0" marR="0" lvl="0" indent="0" defTabSz="914400" eaLnBrk="1" fontAlgn="auto" latinLnBrk="0" hangingPunct="1">
            <a:lnSpc>
              <a:spcPct val="100000"/>
            </a:lnSpc>
            <a:spcBef>
              <a:spcPts val="0"/>
            </a:spcBef>
            <a:spcAft>
              <a:spcPts val="0"/>
            </a:spcAft>
            <a:buClrTx/>
            <a:buSzTx/>
            <a:buFontTx/>
            <a:buNone/>
            <a:tabLst/>
            <a:defRPr/>
          </a:pPr>
          <a:endParaRPr lang="en-IN"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100" b="0" i="0">
            <a:solidFill>
              <a:schemeClr val="dk1"/>
            </a:solidFill>
            <a:effectLst/>
            <a:latin typeface="+mn-lt"/>
            <a:ea typeface="+mn-ea"/>
            <a:cs typeface="+mn-cs"/>
          </a:endParaRPr>
        </a:p>
        <a:p>
          <a:endParaRPr lang="en-IN" sz="1100"/>
        </a:p>
      </xdr:txBody>
    </xdr:sp>
    <xdr:clientData/>
  </xdr:twoCellAnchor>
  <xdr:twoCellAnchor>
    <xdr:from>
      <xdr:col>21</xdr:col>
      <xdr:colOff>370114</xdr:colOff>
      <xdr:row>0</xdr:row>
      <xdr:rowOff>152400</xdr:rowOff>
    </xdr:from>
    <xdr:to>
      <xdr:col>30</xdr:col>
      <xdr:colOff>185057</xdr:colOff>
      <xdr:row>25</xdr:row>
      <xdr:rowOff>97971</xdr:rowOff>
    </xdr:to>
    <xdr:sp macro="" textlink="">
      <xdr:nvSpPr>
        <xdr:cNvPr id="5" name="TextBox 4">
          <a:extLst>
            <a:ext uri="{FF2B5EF4-FFF2-40B4-BE49-F238E27FC236}">
              <a16:creationId xmlns:a16="http://schemas.microsoft.com/office/drawing/2014/main" id="{F64FC699-AABF-A2B7-F600-DB6C51CA7C08}"/>
            </a:ext>
          </a:extLst>
        </xdr:cNvPr>
        <xdr:cNvSpPr txBox="1"/>
      </xdr:nvSpPr>
      <xdr:spPr>
        <a:xfrm>
          <a:off x="14543314" y="152400"/>
          <a:ext cx="5889172" cy="4299857"/>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dk1"/>
              </a:solidFill>
              <a:effectLst/>
              <a:latin typeface="+mn-lt"/>
              <a:ea typeface="+mn-ea"/>
              <a:cs typeface="+mn-cs"/>
            </a:rPr>
            <a:t>1.Overall Net Profit Trend: </a:t>
          </a:r>
          <a:r>
            <a:rPr lang="en-IN" sz="1200" b="0" i="0">
              <a:solidFill>
                <a:schemeClr val="dk1"/>
              </a:solidFill>
              <a:effectLst/>
              <a:latin typeface="+mn-lt"/>
              <a:ea typeface="+mn-ea"/>
              <a:cs typeface="+mn-cs"/>
            </a:rPr>
            <a:t>The net profit figures show fluctuations over the years. The net profit increased from 2013 to 2014, then experienced some variations in subsequent years. There was significant growth in net profit from 2015 to 2016, followed by a decline in 2017. Net profit increased again in 2018, then fluctuated in subsequent years.</a:t>
          </a:r>
        </a:p>
        <a:p>
          <a:endParaRPr lang="en-IN" sz="1200" b="0" i="0">
            <a:solidFill>
              <a:schemeClr val="dk1"/>
            </a:solidFill>
            <a:effectLst/>
            <a:latin typeface="+mn-lt"/>
            <a:ea typeface="+mn-ea"/>
            <a:cs typeface="+mn-cs"/>
          </a:endParaRPr>
        </a:p>
        <a:p>
          <a:r>
            <a:rPr lang="en-IN" sz="1200" b="1" i="0">
              <a:solidFill>
                <a:schemeClr val="dk1"/>
              </a:solidFill>
              <a:effectLst/>
              <a:latin typeface="+mn-lt"/>
              <a:ea typeface="+mn-ea"/>
              <a:cs typeface="+mn-cs"/>
            </a:rPr>
            <a:t>2.Periods of Growth: </a:t>
          </a:r>
          <a:r>
            <a:rPr lang="en-IN" sz="1200" b="0" i="0">
              <a:solidFill>
                <a:schemeClr val="dk1"/>
              </a:solidFill>
              <a:effectLst/>
              <a:latin typeface="+mn-lt"/>
              <a:ea typeface="+mn-ea"/>
              <a:cs typeface="+mn-cs"/>
            </a:rPr>
            <a:t>There were notable periods of growth in net profit. The most significant increase occurred from 2015 to 2016, where net profit rose from 603.20 to 2,917.10. Another significant growth period was observed from 2017 to 2018, with net profit increasing from 1,133.60 to 1,530.80.</a:t>
          </a:r>
        </a:p>
        <a:p>
          <a:endParaRPr lang="en-IN" sz="1200" b="0" i="0">
            <a:solidFill>
              <a:schemeClr val="dk1"/>
            </a:solidFill>
            <a:effectLst/>
            <a:latin typeface="+mn-lt"/>
            <a:ea typeface="+mn-ea"/>
            <a:cs typeface="+mn-cs"/>
          </a:endParaRPr>
        </a:p>
        <a:p>
          <a:r>
            <a:rPr lang="en-IN" sz="1200" b="1" i="0">
              <a:solidFill>
                <a:schemeClr val="dk1"/>
              </a:solidFill>
              <a:effectLst/>
              <a:latin typeface="+mn-lt"/>
              <a:ea typeface="+mn-ea"/>
              <a:cs typeface="+mn-cs"/>
            </a:rPr>
            <a:t>3.Periods of Decline</a:t>
          </a:r>
          <a:r>
            <a:rPr lang="en-IN" sz="1200" b="0" i="0">
              <a:solidFill>
                <a:schemeClr val="dk1"/>
              </a:solidFill>
              <a:effectLst/>
              <a:latin typeface="+mn-lt"/>
              <a:ea typeface="+mn-ea"/>
              <a:cs typeface="+mn-cs"/>
            </a:rPr>
            <a:t>: There were also periods of decline in net profit. A decline was observed in 2017, where net profit decreased to 1,133.60 from the previous year's value of 2,917.10.</a:t>
          </a: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132442</xdr:colOff>
      <xdr:row>6</xdr:row>
      <xdr:rowOff>114300</xdr:rowOff>
    </xdr:from>
    <xdr:to>
      <xdr:col>8</xdr:col>
      <xdr:colOff>63500</xdr:colOff>
      <xdr:row>26</xdr:row>
      <xdr:rowOff>147073</xdr:rowOff>
    </xdr:to>
    <xdr:graphicFrame macro="">
      <xdr:nvGraphicFramePr>
        <xdr:cNvPr id="2" name="Chart 1">
          <a:extLst>
            <a:ext uri="{FF2B5EF4-FFF2-40B4-BE49-F238E27FC236}">
              <a16:creationId xmlns:a16="http://schemas.microsoft.com/office/drawing/2014/main" id="{1B4842BD-C4D6-4321-BB58-30C1F13DC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165100</xdr:colOff>
      <xdr:row>27</xdr:row>
      <xdr:rowOff>174114</xdr:rowOff>
    </xdr:from>
    <xdr:to>
      <xdr:col>16</xdr:col>
      <xdr:colOff>598129</xdr:colOff>
      <xdr:row>49</xdr:row>
      <xdr:rowOff>161824</xdr:rowOff>
    </xdr:to>
    <xdr:graphicFrame macro="">
      <xdr:nvGraphicFramePr>
        <xdr:cNvPr id="3" name="Chart 2">
          <a:extLst>
            <a:ext uri="{FF2B5EF4-FFF2-40B4-BE49-F238E27FC236}">
              <a16:creationId xmlns:a16="http://schemas.microsoft.com/office/drawing/2014/main" id="{6BB13ED2-EDE1-4C99-8912-41F359332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660636</xdr:colOff>
      <xdr:row>23</xdr:row>
      <xdr:rowOff>54488</xdr:rowOff>
    </xdr:from>
    <xdr:to>
      <xdr:col>26</xdr:col>
      <xdr:colOff>215900</xdr:colOff>
      <xdr:row>31</xdr:row>
      <xdr:rowOff>101600</xdr:rowOff>
    </xdr:to>
    <xdr:graphicFrame macro="">
      <xdr:nvGraphicFramePr>
        <xdr:cNvPr id="4" name="Chart 3">
          <a:extLst>
            <a:ext uri="{FF2B5EF4-FFF2-40B4-BE49-F238E27FC236}">
              <a16:creationId xmlns:a16="http://schemas.microsoft.com/office/drawing/2014/main" id="{02913968-3A7F-40B1-A201-DAFF34AB6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101600</xdr:colOff>
      <xdr:row>6</xdr:row>
      <xdr:rowOff>101600</xdr:rowOff>
    </xdr:from>
    <xdr:to>
      <xdr:col>16</xdr:col>
      <xdr:colOff>533400</xdr:colOff>
      <xdr:row>26</xdr:row>
      <xdr:rowOff>160595</xdr:rowOff>
    </xdr:to>
    <xdr:graphicFrame macro="">
      <xdr:nvGraphicFramePr>
        <xdr:cNvPr id="5" name="Chart 4">
          <a:extLst>
            <a:ext uri="{FF2B5EF4-FFF2-40B4-BE49-F238E27FC236}">
              <a16:creationId xmlns:a16="http://schemas.microsoft.com/office/drawing/2014/main" id="{93742AD2-8078-4DDC-B50E-2C03B37DA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87215</xdr:colOff>
      <xdr:row>27</xdr:row>
      <xdr:rowOff>171212</xdr:rowOff>
    </xdr:from>
    <xdr:to>
      <xdr:col>8</xdr:col>
      <xdr:colOff>38100</xdr:colOff>
      <xdr:row>50</xdr:row>
      <xdr:rowOff>21303</xdr:rowOff>
    </xdr:to>
    <xdr:graphicFrame macro="">
      <xdr:nvGraphicFramePr>
        <xdr:cNvPr id="6" name="Chart 5">
          <a:extLst>
            <a:ext uri="{FF2B5EF4-FFF2-40B4-BE49-F238E27FC236}">
              <a16:creationId xmlns:a16="http://schemas.microsoft.com/office/drawing/2014/main" id="{FD601BC0-48FD-4BB2-83A4-72B1178C0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292100</xdr:colOff>
      <xdr:row>6</xdr:row>
      <xdr:rowOff>127000</xdr:rowOff>
    </xdr:from>
    <xdr:to>
      <xdr:col>35</xdr:col>
      <xdr:colOff>419100</xdr:colOff>
      <xdr:row>27</xdr:row>
      <xdr:rowOff>12700</xdr:rowOff>
    </xdr:to>
    <xdr:graphicFrame macro="">
      <xdr:nvGraphicFramePr>
        <xdr:cNvPr id="7" name="Chart 6">
          <a:extLst>
            <a:ext uri="{FF2B5EF4-FFF2-40B4-BE49-F238E27FC236}">
              <a16:creationId xmlns:a16="http://schemas.microsoft.com/office/drawing/2014/main" id="{51BB92AA-078B-4966-B683-D0983F087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623703</xdr:colOff>
      <xdr:row>14</xdr:row>
      <xdr:rowOff>117577</xdr:rowOff>
    </xdr:from>
    <xdr:to>
      <xdr:col>26</xdr:col>
      <xdr:colOff>228600</xdr:colOff>
      <xdr:row>22</xdr:row>
      <xdr:rowOff>139700</xdr:rowOff>
    </xdr:to>
    <xdr:graphicFrame macro="">
      <xdr:nvGraphicFramePr>
        <xdr:cNvPr id="8" name="Chart 7">
          <a:extLst>
            <a:ext uri="{FF2B5EF4-FFF2-40B4-BE49-F238E27FC236}">
              <a16:creationId xmlns:a16="http://schemas.microsoft.com/office/drawing/2014/main" id="{1525D133-BED5-4E6D-92AA-31E87EC5F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285787</xdr:colOff>
      <xdr:row>27</xdr:row>
      <xdr:rowOff>105476</xdr:rowOff>
    </xdr:from>
    <xdr:to>
      <xdr:col>35</xdr:col>
      <xdr:colOff>393700</xdr:colOff>
      <xdr:row>50</xdr:row>
      <xdr:rowOff>25400</xdr:rowOff>
    </xdr:to>
    <xdr:graphicFrame macro="">
      <xdr:nvGraphicFramePr>
        <xdr:cNvPr id="9" name="Chart 8">
          <a:extLst>
            <a:ext uri="{FF2B5EF4-FFF2-40B4-BE49-F238E27FC236}">
              <a16:creationId xmlns:a16="http://schemas.microsoft.com/office/drawing/2014/main" id="{9A3FA070-E71D-4274-85F8-241000998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621325</xdr:colOff>
      <xdr:row>6</xdr:row>
      <xdr:rowOff>116253</xdr:rowOff>
    </xdr:from>
    <xdr:to>
      <xdr:col>26</xdr:col>
      <xdr:colOff>228600</xdr:colOff>
      <xdr:row>14</xdr:row>
      <xdr:rowOff>65453</xdr:rowOff>
    </xdr:to>
    <xdr:graphicFrame macro="">
      <xdr:nvGraphicFramePr>
        <xdr:cNvPr id="10" name="Chart 9">
          <a:extLst>
            <a:ext uri="{FF2B5EF4-FFF2-40B4-BE49-F238E27FC236}">
              <a16:creationId xmlns:a16="http://schemas.microsoft.com/office/drawing/2014/main" id="{280BC563-5331-451E-B899-B1B2B25FC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1072</xdr:colOff>
      <xdr:row>32</xdr:row>
      <xdr:rowOff>0</xdr:rowOff>
    </xdr:from>
    <xdr:to>
      <xdr:col>26</xdr:col>
      <xdr:colOff>177800</xdr:colOff>
      <xdr:row>49</xdr:row>
      <xdr:rowOff>177799</xdr:rowOff>
    </xdr:to>
    <xdr:graphicFrame macro="">
      <xdr:nvGraphicFramePr>
        <xdr:cNvPr id="11" name="Chart 10">
          <a:extLst>
            <a:ext uri="{FF2B5EF4-FFF2-40B4-BE49-F238E27FC236}">
              <a16:creationId xmlns:a16="http://schemas.microsoft.com/office/drawing/2014/main" id="{4601FC59-089D-4892-86C8-D705B58DD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571500</xdr:colOff>
      <xdr:row>0</xdr:row>
      <xdr:rowOff>50800</xdr:rowOff>
    </xdr:from>
    <xdr:to>
      <xdr:col>32</xdr:col>
      <xdr:colOff>203200</xdr:colOff>
      <xdr:row>5</xdr:row>
      <xdr:rowOff>139700</xdr:rowOff>
    </xdr:to>
    <xdr:sp macro="" textlink="">
      <xdr:nvSpPr>
        <xdr:cNvPr id="12" name="TextBox 11">
          <a:extLst>
            <a:ext uri="{FF2B5EF4-FFF2-40B4-BE49-F238E27FC236}">
              <a16:creationId xmlns:a16="http://schemas.microsoft.com/office/drawing/2014/main" id="{77DCD74A-12F1-8774-FA9D-9B826FA8C6A9}"/>
            </a:ext>
          </a:extLst>
        </xdr:cNvPr>
        <xdr:cNvSpPr txBox="1"/>
      </xdr:nvSpPr>
      <xdr:spPr>
        <a:xfrm>
          <a:off x="3937000" y="50800"/>
          <a:ext cx="17805400" cy="9779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b="1">
              <a:solidFill>
                <a:schemeClr val="tx1">
                  <a:lumMod val="65000"/>
                  <a:lumOff val="35000"/>
                </a:schemeClr>
              </a:solidFill>
            </a:rPr>
            <a:t>          SIEMENS</a:t>
          </a:r>
          <a:r>
            <a:rPr lang="en-IN" sz="4400" b="1" baseline="0">
              <a:solidFill>
                <a:schemeClr val="tx1">
                  <a:lumMod val="65000"/>
                  <a:lumOff val="35000"/>
                </a:schemeClr>
              </a:solidFill>
            </a:rPr>
            <a:t> Ltd.  PROFIT AND LOSS ANALYSIS DASHBOARD</a:t>
          </a:r>
          <a:endParaRPr lang="en-IN" sz="4400" b="1">
            <a:solidFill>
              <a:schemeClr val="tx1">
                <a:lumMod val="65000"/>
                <a:lumOff val="35000"/>
              </a:schemeClr>
            </a:solidFill>
          </a:endParaRPr>
        </a:p>
      </xdr:txBody>
    </xdr:sp>
    <xdr:clientData/>
  </xdr:twoCellAnchor>
  <xdr:twoCellAnchor editAs="oneCell">
    <xdr:from>
      <xdr:col>0</xdr:col>
      <xdr:colOff>457200</xdr:colOff>
      <xdr:row>0</xdr:row>
      <xdr:rowOff>76200</xdr:rowOff>
    </xdr:from>
    <xdr:to>
      <xdr:col>4</xdr:col>
      <xdr:colOff>495300</xdr:colOff>
      <xdr:row>6</xdr:row>
      <xdr:rowOff>109822</xdr:rowOff>
    </xdr:to>
    <xdr:pic>
      <xdr:nvPicPr>
        <xdr:cNvPr id="13" name="Picture 12" descr="Siemens Online Courses | Coursera">
          <a:extLst>
            <a:ext uri="{FF2B5EF4-FFF2-40B4-BE49-F238E27FC236}">
              <a16:creationId xmlns:a16="http://schemas.microsoft.com/office/drawing/2014/main" id="{AA20DFCA-4CD7-F8BF-E5C7-E87D25FA9BC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00" y="76200"/>
          <a:ext cx="2730500" cy="1100422"/>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M P" refreshedDate="45087.490725115742" createdVersion="8" refreshedVersion="8" minRefreshableVersion="3" recordCount="10" xr:uid="{5E1A3594-88B1-40B3-9DFB-4897F9255C7D}">
  <cacheSource type="worksheet">
    <worksheetSource name="Table2"/>
  </cacheSource>
  <cacheFields count="16">
    <cacheField name="Year" numFmtId="164">
      <sharedItems containsSemiMixedTypes="0" containsNonDate="0" containsDate="1" containsString="0" minDate="2013-09-30T00:00:00" maxDate="2022-10-01T00:00:00" count="10">
        <d v="2013-09-30T00:00:00"/>
        <d v="2014-09-30T00:00:00"/>
        <d v="2015-09-30T00:00:00"/>
        <d v="2016-09-30T00:00:00"/>
        <d v="2017-09-30T00:00:00"/>
        <d v="2018-09-30T00:00:00"/>
        <d v="2019-09-30T00:00:00"/>
        <d v="2020-09-30T00:00:00"/>
        <d v="2021-09-30T00:00:00"/>
        <d v="2022-09-30T00:00:00"/>
      </sharedItems>
      <fieldGroup par="15"/>
    </cacheField>
    <cacheField name="Sales" numFmtId="43">
      <sharedItems containsSemiMixedTypes="0" containsString="0" containsNumber="1" minValue="9869.4" maxValue="14831.5" count="10">
        <n v="11352.6"/>
        <n v="10678.3"/>
        <n v="10512.4"/>
        <n v="10809.5"/>
        <n v="11014.8"/>
        <n v="12725.1"/>
        <n v="13000.5"/>
        <n v="9869.4"/>
        <n v="12522.4"/>
        <n v="14831.5"/>
      </sharedItems>
    </cacheField>
    <cacheField name="Expenses" numFmtId="43">
      <sharedItems containsSemiMixedTypes="0" containsString="0" containsNumber="1" minValue="8849.5" maxValue="13196.599999999999"/>
    </cacheField>
    <cacheField name="Operating Profit" numFmtId="43">
      <sharedItems containsSemiMixedTypes="0" containsString="0" containsNumber="1" minValue="119.09999999999854" maxValue="1634.9000000000015"/>
    </cacheField>
    <cacheField name="Other Income" numFmtId="43">
      <sharedItems containsSemiMixedTypes="0" containsString="0" containsNumber="1" minValue="67" maxValue="3155.9"/>
    </cacheField>
    <cacheField name="Depreciation" numFmtId="43">
      <sharedItems containsSemiMixedTypes="0" containsString="0" containsNumber="1" minValue="196.6" maxValue="250.4"/>
    </cacheField>
    <cacheField name="Interest" numFmtId="43">
      <sharedItems containsSemiMixedTypes="0" containsString="0" containsNumber="1" minValue="28.1" maxValue="61.2"/>
    </cacheField>
    <cacheField name="Profit before tax" numFmtId="43">
      <sharedItems containsSemiMixedTypes="0" containsString="0" containsNumber="1" minValue="218.6" maxValue="3941.6"/>
    </cacheField>
    <cacheField name="Tax" numFmtId="43">
      <sharedItems containsSemiMixedTypes="0" containsString="0" containsNumber="1" minValue="24.6" maxValue="1024.5"/>
    </cacheField>
    <cacheField name="Net profit" numFmtId="43">
      <sharedItems containsSemiMixedTypes="0" containsString="0" containsNumber="1" minValue="194" maxValue="2917.1"/>
    </cacheField>
    <cacheField name="EPS" numFmtId="43">
      <sharedItems containsSemiMixedTypes="0" containsString="0" containsNumber="1" minValue="5.4479078910418419" maxValue="81.918000561639985"/>
    </cacheField>
    <cacheField name="Price to earning" numFmtId="43">
      <sharedItems containsSemiMixedTypes="0" containsString="0" containsNumber="1" minValue="15.140750402797298" maxValue="87.666680412371136"/>
    </cacheField>
    <cacheField name="Price" numFmtId="43">
      <sharedItems containsSemiMixedTypes="0" containsString="0" containsNumber="1" minValue="477.6" maxValue="2770.8"/>
    </cacheField>
    <cacheField name="Months (Year)" numFmtId="0" databaseField="0">
      <fieldGroup base="0">
        <rangePr groupBy="months" startDate="2013-09-30T00:00:00" endDate="2022-10-01T00:00:00"/>
        <groupItems count="14">
          <s v="&lt;30-09-2013"/>
          <s v="Jan"/>
          <s v="Feb"/>
          <s v="Mar"/>
          <s v="Apr"/>
          <s v="May"/>
          <s v="Jun"/>
          <s v="Jul"/>
          <s v="Aug"/>
          <s v="Sep"/>
          <s v="Oct"/>
          <s v="Nov"/>
          <s v="Dec"/>
          <s v="&gt;01-10-2022"/>
        </groupItems>
      </fieldGroup>
    </cacheField>
    <cacheField name="Quarters (Year)" numFmtId="0" databaseField="0">
      <fieldGroup base="0">
        <rangePr groupBy="quarters" startDate="2013-09-30T00:00:00" endDate="2022-10-01T00:00:00"/>
        <groupItems count="6">
          <s v="&lt;30-09-2013"/>
          <s v="Qtr1"/>
          <s v="Qtr2"/>
          <s v="Qtr3"/>
          <s v="Qtr4"/>
          <s v="&gt;01-10-2022"/>
        </groupItems>
      </fieldGroup>
    </cacheField>
    <cacheField name="Years (Year)" numFmtId="0" databaseField="0">
      <fieldGroup base="0">
        <rangePr groupBy="years" startDate="2013-09-30T00:00:00" endDate="2022-10-01T00:00:00"/>
        <groupItems count="12">
          <s v="&lt;30-09-2013"/>
          <s v="2013"/>
          <s v="2014"/>
          <s v="2015"/>
          <s v="2016"/>
          <s v="2017"/>
          <s v="2018"/>
          <s v="2019"/>
          <s v="2020"/>
          <s v="2021"/>
          <s v="2022"/>
          <s v="&gt;01-10-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10908.199999999999"/>
    <n v="444.40000000000146"/>
    <n v="67"/>
    <n v="250.2"/>
    <n v="42.6"/>
    <n v="218.6"/>
    <n v="24.6"/>
    <n v="194"/>
    <n v="5.4479078910418419"/>
    <n v="87.666680412371136"/>
    <n v="477.6"/>
  </r>
  <r>
    <x v="1"/>
    <x v="1"/>
    <n v="10559.2"/>
    <n v="119.09999999999854"/>
    <n v="984.9"/>
    <n v="229.1"/>
    <n v="31.3"/>
    <n v="843.6"/>
    <n v="240.4"/>
    <n v="603.20000000000005"/>
    <n v="16.93906206121876"/>
    <n v="48.830920921750661"/>
    <n v="827.15"/>
  </r>
  <r>
    <x v="2"/>
    <x v="2"/>
    <n v="9515.5000000000018"/>
    <n v="996.89999999999782"/>
    <n v="943.2"/>
    <n v="215.6"/>
    <n v="28.1"/>
    <n v="1696.4"/>
    <n v="513.1"/>
    <n v="1183.3"/>
    <n v="33.229429935411403"/>
    <n v="39.902881348770386"/>
    <n v="1325.95"/>
  </r>
  <r>
    <x v="3"/>
    <x v="3"/>
    <n v="9762.2999999999993"/>
    <n v="1047.2000000000007"/>
    <n v="3155.9"/>
    <n v="226.4"/>
    <n v="35.1"/>
    <n v="3941.6"/>
    <n v="1024.5"/>
    <n v="2917.1"/>
    <n v="81.918000561639985"/>
    <n v="15.140750402797298"/>
    <n v="1240.3"/>
  </r>
  <r>
    <x v="4"/>
    <x v="4"/>
    <n v="9936.9"/>
    <n v="1077.8999999999996"/>
    <n v="819.9"/>
    <n v="196.6"/>
    <n v="32.1"/>
    <n v="1669.1"/>
    <n v="535.5"/>
    <n v="1133.5999999999999"/>
    <n v="31.833754563324906"/>
    <n v="37.34557912844037"/>
    <n v="1188.8499999999999"/>
  </r>
  <r>
    <x v="5"/>
    <x v="5"/>
    <n v="11381.599999999999"/>
    <n v="1343.5000000000018"/>
    <n v="280"/>
    <n v="196.7"/>
    <n v="35.6"/>
    <n v="1391.2"/>
    <n v="497.3"/>
    <n v="893.9"/>
    <n v="25.102499297950015"/>
    <n v="37.65162937688779"/>
    <n v="945.15"/>
  </r>
  <r>
    <x v="6"/>
    <x v="6"/>
    <n v="11497.800000000001"/>
    <n v="1502.6999999999989"/>
    <n v="394"/>
    <n v="198"/>
    <n v="38.6"/>
    <n v="1660.1"/>
    <n v="573.20000000000005"/>
    <n v="1086.9000000000001"/>
    <n v="30.522325189553499"/>
    <n v="49.670200110405737"/>
    <n v="1516.05"/>
  </r>
  <r>
    <x v="7"/>
    <x v="7"/>
    <n v="8849.5"/>
    <n v="1019.8999999999996"/>
    <n v="309.89999999999998"/>
    <n v="250.4"/>
    <n v="59.7"/>
    <n v="1019.7"/>
    <n v="263.2"/>
    <n v="756.5"/>
    <n v="21.244032575119348"/>
    <n v="59.522597488433576"/>
    <n v="1264.5"/>
  </r>
  <r>
    <x v="8"/>
    <x v="8"/>
    <n v="11065.099999999999"/>
    <n v="1457.3000000000011"/>
    <n v="277.89999999999998"/>
    <n v="225"/>
    <n v="45.7"/>
    <n v="1464.5"/>
    <n v="361.5"/>
    <n v="1103"/>
    <n v="30.974445380511092"/>
    <n v="68.746993653671808"/>
    <n v="2129.4"/>
  </r>
  <r>
    <x v="9"/>
    <x v="9"/>
    <n v="13196.599999999999"/>
    <n v="1634.9000000000015"/>
    <n v="597.20000000000005"/>
    <n v="209.6"/>
    <n v="61.2"/>
    <n v="1961.3"/>
    <n v="430.5"/>
    <n v="1530.8"/>
    <n v="42.987924740241503"/>
    <n v="64.455309642017255"/>
    <n v="277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B2700D-D1D4-4AA3-85D0-1B4A2B359992}"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Year">
  <location ref="G18:H28" firstHeaderRow="1" firstDataRow="1" firstDataCol="1"/>
  <pivotFields count="16">
    <pivotField axis="axisRow" numFmtId="164" showAll="0">
      <items count="11">
        <item x="0"/>
        <item x="1"/>
        <item x="2"/>
        <item x="3"/>
        <item x="4"/>
        <item x="5"/>
        <item x="6"/>
        <item x="7"/>
        <item x="8"/>
        <item x="9"/>
        <item t="default"/>
      </items>
    </pivotField>
    <pivotField numFmtId="43" showAll="0"/>
    <pivotField numFmtId="43" showAll="0"/>
    <pivotField numFmtId="43" showAll="0"/>
    <pivotField numFmtId="43" showAll="0"/>
    <pivotField numFmtId="43" showAll="0"/>
    <pivotField numFmtId="43" showAll="0"/>
    <pivotField numFmtId="43" showAll="0"/>
    <pivotField dataField="1" numFmtId="43" showAll="0"/>
    <pivotField numFmtId="43" showAll="0"/>
    <pivotField numFmtId="43" showAll="0"/>
    <pivotField numFmtId="43" showAll="0"/>
    <pivotField numFmtId="4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3">
        <item sd="0" x="0"/>
        <item sd="0" x="1"/>
        <item sd="0" x="2"/>
        <item sd="0" x="3"/>
        <item sd="0" x="4"/>
        <item sd="0" x="5"/>
        <item sd="0" x="6"/>
        <item sd="0" x="7"/>
        <item sd="0" x="8"/>
        <item sd="0" x="9"/>
        <item sd="0" x="10"/>
        <item sd="0" x="11"/>
        <item t="default"/>
      </items>
    </pivotField>
  </pivotFields>
  <rowFields count="2">
    <field x="15"/>
    <field x="0"/>
  </rowFields>
  <rowItems count="10">
    <i>
      <x v="1"/>
    </i>
    <i>
      <x v="2"/>
    </i>
    <i>
      <x v="3"/>
    </i>
    <i>
      <x v="4"/>
    </i>
    <i>
      <x v="5"/>
    </i>
    <i>
      <x v="6"/>
    </i>
    <i>
      <x v="7"/>
    </i>
    <i>
      <x v="8"/>
    </i>
    <i>
      <x v="9"/>
    </i>
    <i>
      <x v="10"/>
    </i>
  </rowItems>
  <colItems count="1">
    <i/>
  </colItems>
  <dataFields count="1">
    <dataField name="Average of Tax" fld="8" subtotal="average" baseField="15" baseItem="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B78370-28A8-4889-8C20-CD66C85B6B39}"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Year">
  <location ref="L3:M13" firstHeaderRow="1" firstDataRow="1" firstDataCol="1"/>
  <pivotFields count="16">
    <pivotField numFmtId="164" showAll="0">
      <items count="11">
        <item x="0"/>
        <item x="1"/>
        <item x="2"/>
        <item x="3"/>
        <item x="4"/>
        <item x="5"/>
        <item x="6"/>
        <item x="7"/>
        <item x="8"/>
        <item x="9"/>
        <item t="default"/>
      </items>
    </pivotField>
    <pivotField axis="axisRow" numFmtId="43" showAll="0">
      <items count="11">
        <item x="7"/>
        <item x="2"/>
        <item x="1"/>
        <item x="3"/>
        <item x="4"/>
        <item x="0"/>
        <item x="8"/>
        <item x="5"/>
        <item x="6"/>
        <item x="9"/>
        <item t="default"/>
      </items>
    </pivotField>
    <pivotField numFmtId="43" showAll="0"/>
    <pivotField numFmtId="43" showAll="0"/>
    <pivotField numFmtId="43" showAll="0"/>
    <pivotField numFmtId="43" showAll="0"/>
    <pivotField numFmtId="43" showAll="0"/>
    <pivotField numFmtId="43" showAll="0"/>
    <pivotField numFmtId="43" showAll="0"/>
    <pivotField dataField="1" numFmtId="43" showAll="0"/>
    <pivotField numFmtId="43" showAll="0"/>
    <pivotField numFmtId="43" showAll="0"/>
    <pivotField numFmtId="4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3">
        <item sd="0" x="0"/>
        <item sd="0" x="1"/>
        <item sd="0" x="2"/>
        <item sd="0" x="3"/>
        <item sd="0" x="4"/>
        <item sd="0" x="5"/>
        <item sd="0" x="6"/>
        <item sd="0" x="7"/>
        <item sd="0" x="8"/>
        <item sd="0" x="9"/>
        <item sd="0" x="10"/>
        <item sd="0" x="11"/>
        <item t="default"/>
      </items>
    </pivotField>
  </pivotFields>
  <rowFields count="1">
    <field x="1"/>
  </rowFields>
  <rowItems count="10">
    <i>
      <x/>
    </i>
    <i>
      <x v="1"/>
    </i>
    <i>
      <x v="2"/>
    </i>
    <i>
      <x v="3"/>
    </i>
    <i>
      <x v="4"/>
    </i>
    <i>
      <x v="5"/>
    </i>
    <i>
      <x v="6"/>
    </i>
    <i>
      <x v="7"/>
    </i>
    <i>
      <x v="8"/>
    </i>
    <i>
      <x v="9"/>
    </i>
  </rowItems>
  <colItems count="1">
    <i/>
  </colItems>
  <dataFields count="1">
    <dataField name="Sum of Net profit" fld="9"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317A445-6546-4B91-82A1-51376FE2652D}"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Year">
  <location ref="H3:I13" firstHeaderRow="1" firstDataRow="1" firstDataCol="1"/>
  <pivotFields count="16">
    <pivotField axis="axisRow" numFmtId="164" showAll="0">
      <items count="11">
        <item x="0"/>
        <item x="1"/>
        <item x="2"/>
        <item x="3"/>
        <item x="4"/>
        <item x="5"/>
        <item x="6"/>
        <item x="7"/>
        <item x="8"/>
        <item x="9"/>
        <item t="default"/>
      </items>
    </pivotField>
    <pivotField numFmtId="43" showAll="0"/>
    <pivotField numFmtId="43" showAll="0"/>
    <pivotField dataField="1"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3">
        <item x="0"/>
        <item sd="0" x="1"/>
        <item sd="0" x="2"/>
        <item sd="0" x="3"/>
        <item sd="0" x="4"/>
        <item sd="0" x="5"/>
        <item sd="0" x="6"/>
        <item sd="0" x="7"/>
        <item sd="0" x="8"/>
        <item sd="0" x="9"/>
        <item sd="0" x="10"/>
        <item x="11"/>
        <item t="default"/>
      </items>
    </pivotField>
  </pivotFields>
  <rowFields count="2">
    <field x="15"/>
    <field x="0"/>
  </rowFields>
  <rowItems count="10">
    <i>
      <x v="1"/>
    </i>
    <i>
      <x v="2"/>
    </i>
    <i>
      <x v="3"/>
    </i>
    <i>
      <x v="4"/>
    </i>
    <i>
      <x v="5"/>
    </i>
    <i>
      <x v="6"/>
    </i>
    <i>
      <x v="7"/>
    </i>
    <i>
      <x v="8"/>
    </i>
    <i>
      <x v="9"/>
    </i>
    <i>
      <x v="10"/>
    </i>
  </rowItems>
  <colItems count="1">
    <i/>
  </colItems>
  <dataFields count="1">
    <dataField name="Avg Operating Profit" fld="3" subtotal="average" baseField="15" baseItem="1" numFmtId="165"/>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D252B1-DADF-4EAC-931A-39AC756A5D2D}"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Year">
  <location ref="E3:F13" firstHeaderRow="1" firstDataRow="1" firstDataCol="1"/>
  <pivotFields count="16">
    <pivotField axis="axisRow" numFmtId="164" showAll="0">
      <items count="11">
        <item x="0"/>
        <item x="1"/>
        <item x="2"/>
        <item x="3"/>
        <item x="4"/>
        <item x="5"/>
        <item x="6"/>
        <item x="7"/>
        <item x="8"/>
        <item x="9"/>
        <item t="default"/>
      </items>
    </pivotField>
    <pivotField numFmtId="43" showAll="0"/>
    <pivotField dataField="1"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3">
        <item sd="0" x="0"/>
        <item sd="0" x="1"/>
        <item sd="0" x="2"/>
        <item sd="0" x="3"/>
        <item sd="0" x="4"/>
        <item sd="0" x="5"/>
        <item sd="0" x="6"/>
        <item sd="0" x="7"/>
        <item sd="0" x="8"/>
        <item sd="0" x="9"/>
        <item sd="0" x="10"/>
        <item sd="0" x="11"/>
        <item t="default"/>
      </items>
    </pivotField>
  </pivotFields>
  <rowFields count="2">
    <field x="15"/>
    <field x="0"/>
  </rowFields>
  <rowItems count="10">
    <i>
      <x v="1"/>
    </i>
    <i>
      <x v="2"/>
    </i>
    <i>
      <x v="3"/>
    </i>
    <i>
      <x v="4"/>
    </i>
    <i>
      <x v="5"/>
    </i>
    <i>
      <x v="6"/>
    </i>
    <i>
      <x v="7"/>
    </i>
    <i>
      <x v="8"/>
    </i>
    <i>
      <x v="9"/>
    </i>
    <i>
      <x v="10"/>
    </i>
  </rowItems>
  <colItems count="1">
    <i/>
  </colItems>
  <dataFields count="1">
    <dataField name=" Expenses" fld="2" baseField="15" baseItem="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E9F7C9-792B-4D9F-9BFD-3B03848B5EE8}"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Year">
  <location ref="D18:E28" firstHeaderRow="1" firstDataRow="1" firstDataCol="1"/>
  <pivotFields count="16">
    <pivotField axis="axisRow" numFmtId="164" showAll="0">
      <items count="11">
        <item x="0"/>
        <item x="1"/>
        <item x="2"/>
        <item x="3"/>
        <item x="4"/>
        <item x="5"/>
        <item x="6"/>
        <item x="7"/>
        <item x="8"/>
        <item x="9"/>
        <item t="default"/>
      </items>
    </pivotField>
    <pivotField numFmtId="43" showAll="0"/>
    <pivotField numFmtId="43" showAll="0"/>
    <pivotField numFmtId="43" showAll="0"/>
    <pivotField numFmtId="43" showAll="0"/>
    <pivotField numFmtId="43" showAll="0"/>
    <pivotField numFmtId="43" showAll="0"/>
    <pivotField dataField="1" numFmtId="43" showAll="0"/>
    <pivotField numFmtId="43" showAll="0"/>
    <pivotField numFmtId="43" showAll="0"/>
    <pivotField numFmtId="43" showAll="0"/>
    <pivotField numFmtId="43" showAll="0"/>
    <pivotField numFmtId="4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3">
        <item sd="0" x="0"/>
        <item sd="0" x="1"/>
        <item sd="0" x="2"/>
        <item sd="0" x="3"/>
        <item sd="0" x="4"/>
        <item sd="0" x="5"/>
        <item sd="0" x="6"/>
        <item sd="0" x="7"/>
        <item sd="0" x="8"/>
        <item sd="0" x="9"/>
        <item sd="0" x="10"/>
        <item sd="0" x="11"/>
        <item t="default"/>
      </items>
    </pivotField>
  </pivotFields>
  <rowFields count="2">
    <field x="15"/>
    <field x="0"/>
  </rowFields>
  <rowItems count="10">
    <i>
      <x v="1"/>
    </i>
    <i>
      <x v="2"/>
    </i>
    <i>
      <x v="3"/>
    </i>
    <i>
      <x v="4"/>
    </i>
    <i>
      <x v="5"/>
    </i>
    <i>
      <x v="6"/>
    </i>
    <i>
      <x v="7"/>
    </i>
    <i>
      <x v="8"/>
    </i>
    <i>
      <x v="9"/>
    </i>
    <i>
      <x v="10"/>
    </i>
  </rowItems>
  <colItems count="1">
    <i/>
  </colItems>
  <dataFields count="1">
    <dataField name="Avg PBT" fld="7" subtotal="average" baseField="15" baseItem="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2A743D-B98B-4290-9398-4BCFE2800EEF}"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2" rowHeaderCaption="Year">
  <location ref="A3:B13" firstHeaderRow="1" firstDataRow="1" firstDataCol="1"/>
  <pivotFields count="16">
    <pivotField numFmtId="164" showAll="0">
      <items count="11">
        <item x="0"/>
        <item x="1"/>
        <item x="2"/>
        <item x="3"/>
        <item x="4"/>
        <item x="5"/>
        <item x="6"/>
        <item x="7"/>
        <item x="8"/>
        <item x="9"/>
        <item t="default"/>
      </items>
    </pivotField>
    <pivotField dataField="1"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3">
        <item sd="0" x="0"/>
        <item sd="0" x="1"/>
        <item sd="0" x="2"/>
        <item sd="0" x="3"/>
        <item sd="0" x="4"/>
        <item sd="0" x="5"/>
        <item sd="0" x="6"/>
        <item sd="0" x="7"/>
        <item sd="0" x="8"/>
        <item sd="0" x="9"/>
        <item sd="0" x="10"/>
        <item sd="0" x="11"/>
        <item t="default"/>
      </items>
    </pivotField>
  </pivotFields>
  <rowFields count="1">
    <field x="15"/>
  </rowFields>
  <rowItems count="10">
    <i>
      <x v="1"/>
    </i>
    <i>
      <x v="2"/>
    </i>
    <i>
      <x v="3"/>
    </i>
    <i>
      <x v="4"/>
    </i>
    <i>
      <x v="5"/>
    </i>
    <i>
      <x v="6"/>
    </i>
    <i>
      <x v="7"/>
    </i>
    <i>
      <x v="8"/>
    </i>
    <i>
      <x v="9"/>
    </i>
    <i>
      <x v="10"/>
    </i>
  </rowItems>
  <colItems count="1">
    <i/>
  </colItems>
  <dataFields count="1">
    <dataField name=" Sales" fld="1" baseField="15" baseItem="1"/>
  </dataFields>
  <chartFormats count="1">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179073-FE0C-4B97-9BC0-47F9E1A187B1}"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Year">
  <location ref="A18:B28" firstHeaderRow="1" firstDataRow="1" firstDataCol="1"/>
  <pivotFields count="16">
    <pivotField axis="axisRow" numFmtId="164" showAll="0">
      <items count="11">
        <item x="0"/>
        <item x="1"/>
        <item x="2"/>
        <item x="3"/>
        <item x="4"/>
        <item x="5"/>
        <item x="6"/>
        <item x="7"/>
        <item x="8"/>
        <item x="9"/>
        <item t="default"/>
      </items>
    </pivotField>
    <pivotField numFmtId="43" showAll="0"/>
    <pivotField numFmtId="43" showAll="0"/>
    <pivotField numFmtId="43" showAll="0"/>
    <pivotField numFmtId="43" showAll="0"/>
    <pivotField numFmtId="43" showAll="0"/>
    <pivotField dataField="1" numFmtId="43" showAll="0"/>
    <pivotField numFmtId="43" showAll="0"/>
    <pivotField numFmtId="43" showAll="0"/>
    <pivotField numFmtId="43" showAll="0"/>
    <pivotField numFmtId="43" showAll="0"/>
    <pivotField numFmtId="43" showAll="0"/>
    <pivotField numFmtId="4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3">
        <item sd="0" x="0"/>
        <item sd="0" x="1"/>
        <item sd="0" x="2"/>
        <item sd="0" x="3"/>
        <item sd="0" x="4"/>
        <item sd="0" x="5"/>
        <item sd="0" x="6"/>
        <item sd="0" x="7"/>
        <item sd="0" x="8"/>
        <item sd="0" x="9"/>
        <item sd="0" x="10"/>
        <item sd="0" x="11"/>
        <item t="default"/>
      </items>
    </pivotField>
  </pivotFields>
  <rowFields count="2">
    <field x="15"/>
    <field x="0"/>
  </rowFields>
  <rowItems count="10">
    <i>
      <x v="1"/>
    </i>
    <i>
      <x v="2"/>
    </i>
    <i>
      <x v="3"/>
    </i>
    <i>
      <x v="4"/>
    </i>
    <i>
      <x v="5"/>
    </i>
    <i>
      <x v="6"/>
    </i>
    <i>
      <x v="7"/>
    </i>
    <i>
      <x v="8"/>
    </i>
    <i>
      <x v="9"/>
    </i>
    <i>
      <x v="10"/>
    </i>
  </rowItems>
  <colItems count="1">
    <i/>
  </colItems>
  <dataFields count="1">
    <dataField name="Avg Interest" fld="6" subtotal="average" baseField="15" baseItem="1"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CA40CC-87A7-4D24-978B-1DD59D72CDDB}" name="PivotTable1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Year">
  <location ref="P18:Q28" firstHeaderRow="1" firstDataRow="1" firstDataCol="1"/>
  <pivotFields count="16">
    <pivotField axis="axisRow" numFmtId="164" showAll="0">
      <items count="11">
        <item x="0"/>
        <item x="1"/>
        <item x="2"/>
        <item x="3"/>
        <item x="4"/>
        <item x="5"/>
        <item x="6"/>
        <item x="7"/>
        <item x="8"/>
        <item x="9"/>
        <item t="default"/>
      </items>
    </pivotField>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dataField="1" numFmtId="43" showAll="0"/>
    <pivotField numFmtId="4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3">
        <item sd="0" x="0"/>
        <item sd="0" x="1"/>
        <item sd="0" x="2"/>
        <item sd="0" x="3"/>
        <item sd="0" x="4"/>
        <item sd="0" x="5"/>
        <item sd="0" x="6"/>
        <item sd="0" x="7"/>
        <item sd="0" x="8"/>
        <item sd="0" x="9"/>
        <item sd="0" x="10"/>
        <item sd="0" x="11"/>
        <item t="default"/>
      </items>
    </pivotField>
  </pivotFields>
  <rowFields count="2">
    <field x="15"/>
    <field x="0"/>
  </rowFields>
  <rowItems count="10">
    <i>
      <x v="1"/>
    </i>
    <i>
      <x v="2"/>
    </i>
    <i>
      <x v="3"/>
    </i>
    <i>
      <x v="4"/>
    </i>
    <i>
      <x v="5"/>
    </i>
    <i>
      <x v="6"/>
    </i>
    <i>
      <x v="7"/>
    </i>
    <i>
      <x v="8"/>
    </i>
    <i>
      <x v="9"/>
    </i>
    <i>
      <x v="10"/>
    </i>
  </rowItems>
  <colItems count="1">
    <i/>
  </colItems>
  <dataFields count="1">
    <dataField name="Avgf Price to earning" fld="11" subtotal="average" baseField="15" baseItem="1"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98AD75-E739-44C8-B148-4C571D8D4F2B}" name="PivotTable1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Year">
  <location ref="M18:N28" firstHeaderRow="1" firstDataRow="1" firstDataCol="1"/>
  <pivotFields count="16">
    <pivotField axis="axisRow" numFmtId="164" showAll="0">
      <items count="11">
        <item x="0"/>
        <item x="1"/>
        <item x="2"/>
        <item x="3"/>
        <item x="4"/>
        <item x="5"/>
        <item x="6"/>
        <item x="7"/>
        <item x="8"/>
        <item x="9"/>
        <item t="default"/>
      </items>
    </pivotField>
    <pivotField numFmtId="43" showAll="0"/>
    <pivotField numFmtId="43" showAll="0"/>
    <pivotField numFmtId="43" showAll="0"/>
    <pivotField numFmtId="43" showAll="0"/>
    <pivotField numFmtId="43" showAll="0"/>
    <pivotField numFmtId="43" showAll="0"/>
    <pivotField numFmtId="43" showAll="0"/>
    <pivotField numFmtId="43" showAll="0"/>
    <pivotField numFmtId="43" showAll="0"/>
    <pivotField dataField="1" numFmtId="43" showAll="0"/>
    <pivotField numFmtId="43" showAll="0"/>
    <pivotField numFmtId="4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3">
        <item sd="0" x="0"/>
        <item sd="0" x="1"/>
        <item sd="0" x="2"/>
        <item sd="0" x="3"/>
        <item sd="0" x="4"/>
        <item sd="0" x="5"/>
        <item sd="0" x="6"/>
        <item sd="0" x="7"/>
        <item sd="0" x="8"/>
        <item sd="0" x="9"/>
        <item sd="0" x="10"/>
        <item sd="0" x="11"/>
        <item t="default"/>
      </items>
    </pivotField>
  </pivotFields>
  <rowFields count="2">
    <field x="15"/>
    <field x="0"/>
  </rowFields>
  <rowItems count="10">
    <i>
      <x v="1"/>
    </i>
    <i>
      <x v="2"/>
    </i>
    <i>
      <x v="3"/>
    </i>
    <i>
      <x v="4"/>
    </i>
    <i>
      <x v="5"/>
    </i>
    <i>
      <x v="6"/>
    </i>
    <i>
      <x v="7"/>
    </i>
    <i>
      <x v="8"/>
    </i>
    <i>
      <x v="9"/>
    </i>
    <i>
      <x v="10"/>
    </i>
  </rowItems>
  <colItems count="1">
    <i/>
  </colItems>
  <dataFields count="1">
    <dataField name="Average of EPS" fld="10" subtotal="average" baseField="15" baseItem="1"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66F629-35F2-46B6-B064-80086FB5BD34}"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Year">
  <location ref="O3:P13" firstHeaderRow="1" firstDataRow="1" firstDataCol="1"/>
  <pivotFields count="16">
    <pivotField axis="axisRow" numFmtId="164" showAll="0">
      <items count="11">
        <item x="0"/>
        <item x="1"/>
        <item x="2"/>
        <item x="3"/>
        <item x="4"/>
        <item x="5"/>
        <item x="6"/>
        <item x="7"/>
        <item x="8"/>
        <item x="9"/>
        <item t="default"/>
      </items>
    </pivotField>
    <pivotField numFmtId="43" showAll="0"/>
    <pivotField numFmtId="43" showAll="0"/>
    <pivotField numFmtId="43" showAll="0"/>
    <pivotField numFmtId="43" showAll="0"/>
    <pivotField dataField="1" numFmtId="43" showAll="0"/>
    <pivotField numFmtId="43" showAll="0"/>
    <pivotField numFmtId="43" showAll="0"/>
    <pivotField numFmtId="43" showAll="0"/>
    <pivotField numFmtId="43" showAll="0"/>
    <pivotField numFmtId="43" showAll="0"/>
    <pivotField numFmtId="43" showAll="0"/>
    <pivotField numFmtId="4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3">
        <item sd="0" x="0"/>
        <item sd="0" x="1"/>
        <item sd="0" x="2"/>
        <item sd="0" x="3"/>
        <item sd="0" x="4"/>
        <item sd="0" x="5"/>
        <item sd="0" x="6"/>
        <item sd="0" x="7"/>
        <item sd="0" x="8"/>
        <item sd="0" x="9"/>
        <item sd="0" x="10"/>
        <item sd="0" x="11"/>
        <item t="default"/>
      </items>
    </pivotField>
  </pivotFields>
  <rowFields count="2">
    <field x="15"/>
    <field x="0"/>
  </rowFields>
  <rowItems count="10">
    <i>
      <x v="1"/>
    </i>
    <i>
      <x v="2"/>
    </i>
    <i>
      <x v="3"/>
    </i>
    <i>
      <x v="4"/>
    </i>
    <i>
      <x v="5"/>
    </i>
    <i>
      <x v="6"/>
    </i>
    <i>
      <x v="7"/>
    </i>
    <i>
      <x v="8"/>
    </i>
    <i>
      <x v="9"/>
    </i>
    <i>
      <x v="10"/>
    </i>
  </rowItems>
  <colItems count="1">
    <i/>
  </colItems>
  <dataFields count="1">
    <dataField name="Avg Depreciation" fld="5" subtotal="average" baseField="15" baseItem="1"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54076B2-A959-4702-B9D8-8CB3434192B0}"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rowHeaderCaption="Year">
  <location ref="J18:K28" firstHeaderRow="1" firstDataRow="1" firstDataCol="1"/>
  <pivotFields count="16">
    <pivotField axis="axisRow" numFmtId="164" showAll="0">
      <items count="11">
        <item x="0"/>
        <item x="1"/>
        <item x="2"/>
        <item x="3"/>
        <item x="4"/>
        <item x="5"/>
        <item x="6"/>
        <item x="7"/>
        <item x="8"/>
        <item x="9"/>
        <item t="default"/>
      </items>
    </pivotField>
    <pivotField numFmtId="43" showAll="0"/>
    <pivotField numFmtId="43" showAll="0"/>
    <pivotField numFmtId="43" showAll="0"/>
    <pivotField numFmtId="43" showAll="0"/>
    <pivotField numFmtId="43" showAll="0"/>
    <pivotField numFmtId="43" showAll="0"/>
    <pivotField numFmtId="43" showAll="0"/>
    <pivotField numFmtId="43" showAll="0"/>
    <pivotField dataField="1" numFmtId="43" showAll="0"/>
    <pivotField numFmtId="43" showAll="0"/>
    <pivotField numFmtId="43" showAll="0"/>
    <pivotField numFmtId="4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3">
        <item sd="0" x="0"/>
        <item sd="0" x="1"/>
        <item sd="0" x="2"/>
        <item sd="0" x="3"/>
        <item sd="0" x="4"/>
        <item sd="0" x="5"/>
        <item sd="0" x="6"/>
        <item sd="0" x="7"/>
        <item sd="0" x="8"/>
        <item sd="0" x="9"/>
        <item sd="0" x="10"/>
        <item sd="0" x="11"/>
        <item t="default"/>
      </items>
    </pivotField>
  </pivotFields>
  <rowFields count="2">
    <field x="15"/>
    <field x="0"/>
  </rowFields>
  <rowItems count="10">
    <i>
      <x v="1"/>
    </i>
    <i>
      <x v="2"/>
    </i>
    <i>
      <x v="3"/>
    </i>
    <i>
      <x v="4"/>
    </i>
    <i>
      <x v="5"/>
    </i>
    <i>
      <x v="6"/>
    </i>
    <i>
      <x v="7"/>
    </i>
    <i>
      <x v="8"/>
    </i>
    <i>
      <x v="9"/>
    </i>
    <i>
      <x v="10"/>
    </i>
  </rowItems>
  <colItems count="1">
    <i/>
  </colItems>
  <dataFields count="1">
    <dataField name="Sum of Net profit" fld="9" baseField="0" baseItem="0"/>
  </dataFields>
  <chartFormats count="2">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1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5DD397-AA5B-4641-B3EA-6B7902BB5EA9}" name="Table2" displayName="Table2" ref="C2:O12" totalsRowShown="0">
  <autoFilter ref="C2:O12" xr:uid="{805DD397-AA5B-4641-B3EA-6B7902BB5EA9}"/>
  <tableColumns count="13">
    <tableColumn id="1" xr3:uid="{D814D830-CC23-4654-A988-D50759FDFA99}" name="Year" dataDxfId="12"/>
    <tableColumn id="2" xr3:uid="{5F4EFF6A-2984-4B85-AEF1-E0A0497592BB}" name="Sales" dataDxfId="11"/>
    <tableColumn id="3" xr3:uid="{4532A868-AF66-4810-8102-6EBF44DAAD9D}" name="Expenses" dataDxfId="10"/>
    <tableColumn id="4" xr3:uid="{81B4D3ED-68E2-48A0-A8B9-9AAE1D0F73EF}" name="Operating Profit" dataDxfId="9"/>
    <tableColumn id="5" xr3:uid="{1FFF421F-702D-416B-9882-24BD30EFC5A0}" name="Other Income" dataDxfId="8"/>
    <tableColumn id="6" xr3:uid="{3C5DA9C6-5CC9-4FA1-9421-669817694663}" name="Depreciation" dataDxfId="7"/>
    <tableColumn id="7" xr3:uid="{D7CD11E4-03A1-465B-A4ED-38E5123D008C}" name="Interest" dataDxfId="6"/>
    <tableColumn id="8" xr3:uid="{1042DCE2-867D-4F79-B743-C78345AC1F8E}" name="Profit before tax" dataDxfId="5"/>
    <tableColumn id="9" xr3:uid="{E5370CA6-5C10-4E18-A6E9-CA2AB8E05D8B}" name="Tax" dataDxfId="4"/>
    <tableColumn id="10" xr3:uid="{EA89AA06-7244-471A-A621-1089C5181222}" name="Net profit" dataDxfId="3"/>
    <tableColumn id="11" xr3:uid="{3D8957FE-30AB-4611-AB68-E3D428D0E5C0}" name="EPS" dataDxfId="2"/>
    <tableColumn id="12" xr3:uid="{BB00A25C-AD4A-43AB-8F7B-CD70090A158F}" name="Price to earning" dataDxfId="1"/>
    <tableColumn id="13" xr3:uid="{F545A08A-10CD-48C1-8ECD-4D17732270B3}" name="Price" dataDxfId="0"/>
  </tableColumns>
  <tableStyleInfo name="TableStyleLight8"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0B23B-621B-4A2D-8D17-A56E99A10F24}">
  <dimension ref="C2:O15"/>
  <sheetViews>
    <sheetView workbookViewId="0">
      <selection activeCell="L2" sqref="L2:L12"/>
    </sheetView>
  </sheetViews>
  <sheetFormatPr defaultRowHeight="13.8" x14ac:dyDescent="0.25"/>
  <cols>
    <col min="3" max="3" width="10.69921875" customWidth="1"/>
    <col min="4" max="4" width="9.796875" customWidth="1"/>
    <col min="5" max="5" width="10.296875" customWidth="1"/>
    <col min="6" max="6" width="16.69921875" customWidth="1"/>
    <col min="7" max="7" width="14" customWidth="1"/>
    <col min="8" max="8" width="13.296875" customWidth="1"/>
    <col min="9" max="9" width="9.09765625" customWidth="1"/>
    <col min="10" max="10" width="16.296875" customWidth="1"/>
    <col min="12" max="12" width="10.796875" customWidth="1"/>
    <col min="13" max="13" width="6.3984375" customWidth="1"/>
    <col min="14" max="14" width="15.5" customWidth="1"/>
  </cols>
  <sheetData>
    <row r="2" spans="3:15" x14ac:dyDescent="0.25">
      <c r="C2" t="s">
        <v>12</v>
      </c>
      <c r="D2" t="s">
        <v>0</v>
      </c>
      <c r="E2" t="s">
        <v>1</v>
      </c>
      <c r="F2" t="s">
        <v>2</v>
      </c>
      <c r="G2" t="s">
        <v>3</v>
      </c>
      <c r="H2" t="s">
        <v>4</v>
      </c>
      <c r="I2" t="s">
        <v>5</v>
      </c>
      <c r="J2" t="s">
        <v>6</v>
      </c>
      <c r="K2" t="s">
        <v>7</v>
      </c>
      <c r="L2" t="s">
        <v>8</v>
      </c>
      <c r="M2" t="s">
        <v>9</v>
      </c>
      <c r="N2" t="s">
        <v>10</v>
      </c>
      <c r="O2" t="s">
        <v>11</v>
      </c>
    </row>
    <row r="3" spans="3:15" x14ac:dyDescent="0.25">
      <c r="C3" s="1">
        <v>41547</v>
      </c>
      <c r="D3" s="2">
        <v>11352.6</v>
      </c>
      <c r="E3" s="2">
        <v>10908.199999999999</v>
      </c>
      <c r="F3" s="2">
        <v>444.40000000000146</v>
      </c>
      <c r="G3" s="2">
        <v>67</v>
      </c>
      <c r="H3" s="2">
        <v>250.2</v>
      </c>
      <c r="I3" s="2">
        <v>42.6</v>
      </c>
      <c r="J3" s="2">
        <v>218.6</v>
      </c>
      <c r="K3" s="2">
        <v>24.6</v>
      </c>
      <c r="L3" s="2">
        <v>194</v>
      </c>
      <c r="M3" s="2">
        <v>5.4479078910418419</v>
      </c>
      <c r="N3" s="2">
        <v>87.666680412371136</v>
      </c>
      <c r="O3" s="2">
        <v>477.6</v>
      </c>
    </row>
    <row r="4" spans="3:15" x14ac:dyDescent="0.25">
      <c r="C4" s="1">
        <v>41912</v>
      </c>
      <c r="D4" s="2">
        <v>10678.3</v>
      </c>
      <c r="E4" s="2">
        <v>10559.2</v>
      </c>
      <c r="F4" s="2">
        <v>119.09999999999854</v>
      </c>
      <c r="G4" s="2">
        <v>984.9</v>
      </c>
      <c r="H4" s="2">
        <v>229.1</v>
      </c>
      <c r="I4" s="2">
        <v>31.3</v>
      </c>
      <c r="J4" s="2">
        <v>843.6</v>
      </c>
      <c r="K4" s="2">
        <v>240.4</v>
      </c>
      <c r="L4" s="2">
        <v>603.20000000000005</v>
      </c>
      <c r="M4" s="2">
        <v>16.93906206121876</v>
      </c>
      <c r="N4" s="2">
        <v>48.830920921750661</v>
      </c>
      <c r="O4" s="2">
        <v>827.15</v>
      </c>
    </row>
    <row r="5" spans="3:15" x14ac:dyDescent="0.25">
      <c r="C5" s="1">
        <v>42277</v>
      </c>
      <c r="D5" s="2">
        <v>10512.4</v>
      </c>
      <c r="E5" s="2">
        <v>9515.5000000000018</v>
      </c>
      <c r="F5" s="2">
        <v>996.89999999999782</v>
      </c>
      <c r="G5" s="2">
        <v>943.2</v>
      </c>
      <c r="H5" s="2">
        <v>215.6</v>
      </c>
      <c r="I5" s="2">
        <v>28.1</v>
      </c>
      <c r="J5" s="2">
        <v>1696.4</v>
      </c>
      <c r="K5" s="2">
        <v>513.1</v>
      </c>
      <c r="L5" s="2">
        <v>1183.3</v>
      </c>
      <c r="M5" s="2">
        <v>33.229429935411403</v>
      </c>
      <c r="N5" s="2">
        <v>39.902881348770386</v>
      </c>
      <c r="O5" s="2">
        <v>1325.95</v>
      </c>
    </row>
    <row r="6" spans="3:15" x14ac:dyDescent="0.25">
      <c r="C6" s="1">
        <v>42643</v>
      </c>
      <c r="D6" s="2">
        <v>10809.5</v>
      </c>
      <c r="E6" s="2">
        <v>9762.2999999999993</v>
      </c>
      <c r="F6" s="2">
        <v>1047.2000000000007</v>
      </c>
      <c r="G6" s="2">
        <v>3155.9</v>
      </c>
      <c r="H6" s="2">
        <v>226.4</v>
      </c>
      <c r="I6" s="2">
        <v>35.1</v>
      </c>
      <c r="J6" s="2">
        <v>3941.6</v>
      </c>
      <c r="K6" s="2">
        <v>1024.5</v>
      </c>
      <c r="L6" s="2">
        <v>2917.1</v>
      </c>
      <c r="M6" s="2">
        <v>81.918000561639985</v>
      </c>
      <c r="N6" s="2">
        <v>15.140750402797298</v>
      </c>
      <c r="O6" s="2">
        <v>1240.3</v>
      </c>
    </row>
    <row r="7" spans="3:15" x14ac:dyDescent="0.25">
      <c r="C7" s="1">
        <v>43008</v>
      </c>
      <c r="D7" s="2">
        <v>11014.8</v>
      </c>
      <c r="E7" s="2">
        <v>9936.9</v>
      </c>
      <c r="F7" s="2">
        <v>1077.8999999999996</v>
      </c>
      <c r="G7" s="2">
        <v>819.9</v>
      </c>
      <c r="H7" s="2">
        <v>196.6</v>
      </c>
      <c r="I7" s="2">
        <v>32.1</v>
      </c>
      <c r="J7" s="2">
        <v>1669.1</v>
      </c>
      <c r="K7" s="2">
        <v>535.5</v>
      </c>
      <c r="L7" s="2">
        <v>1133.5999999999999</v>
      </c>
      <c r="M7" s="2">
        <v>31.833754563324906</v>
      </c>
      <c r="N7" s="2">
        <v>37.34557912844037</v>
      </c>
      <c r="O7" s="2">
        <v>1188.8499999999999</v>
      </c>
    </row>
    <row r="8" spans="3:15" x14ac:dyDescent="0.25">
      <c r="C8" s="1">
        <v>43373</v>
      </c>
      <c r="D8" s="2">
        <v>12725.1</v>
      </c>
      <c r="E8" s="2">
        <v>11381.599999999999</v>
      </c>
      <c r="F8" s="2">
        <v>1343.5000000000018</v>
      </c>
      <c r="G8" s="2">
        <v>280</v>
      </c>
      <c r="H8" s="2">
        <v>196.7</v>
      </c>
      <c r="I8" s="2">
        <v>35.6</v>
      </c>
      <c r="J8" s="2">
        <v>1391.2</v>
      </c>
      <c r="K8" s="2">
        <v>497.3</v>
      </c>
      <c r="L8" s="2">
        <v>893.9</v>
      </c>
      <c r="M8" s="2">
        <v>25.102499297950015</v>
      </c>
      <c r="N8" s="2">
        <v>37.65162937688779</v>
      </c>
      <c r="O8" s="2">
        <v>945.15</v>
      </c>
    </row>
    <row r="9" spans="3:15" x14ac:dyDescent="0.25">
      <c r="C9" s="1">
        <v>43738</v>
      </c>
      <c r="D9" s="2">
        <v>13000.5</v>
      </c>
      <c r="E9" s="2">
        <v>11497.800000000001</v>
      </c>
      <c r="F9" s="2">
        <v>1502.6999999999989</v>
      </c>
      <c r="G9" s="2">
        <v>394</v>
      </c>
      <c r="H9" s="2">
        <v>198</v>
      </c>
      <c r="I9" s="2">
        <v>38.6</v>
      </c>
      <c r="J9" s="2">
        <v>1660.1</v>
      </c>
      <c r="K9" s="2">
        <v>573.20000000000005</v>
      </c>
      <c r="L9" s="2">
        <v>1086.9000000000001</v>
      </c>
      <c r="M9" s="2">
        <v>30.522325189553499</v>
      </c>
      <c r="N9" s="2">
        <v>49.670200110405737</v>
      </c>
      <c r="O9" s="2">
        <v>1516.05</v>
      </c>
    </row>
    <row r="10" spans="3:15" x14ac:dyDescent="0.25">
      <c r="C10" s="1">
        <v>44104</v>
      </c>
      <c r="D10" s="2">
        <v>9869.4</v>
      </c>
      <c r="E10" s="2">
        <v>8849.5</v>
      </c>
      <c r="F10" s="2">
        <v>1019.8999999999996</v>
      </c>
      <c r="G10" s="2">
        <v>309.89999999999998</v>
      </c>
      <c r="H10" s="2">
        <v>250.4</v>
      </c>
      <c r="I10" s="2">
        <v>59.7</v>
      </c>
      <c r="J10" s="2">
        <v>1019.7</v>
      </c>
      <c r="K10" s="2">
        <v>263.2</v>
      </c>
      <c r="L10" s="2">
        <v>756.5</v>
      </c>
      <c r="M10" s="2">
        <v>21.244032575119348</v>
      </c>
      <c r="N10" s="2">
        <v>59.522597488433576</v>
      </c>
      <c r="O10" s="2">
        <v>1264.5</v>
      </c>
    </row>
    <row r="11" spans="3:15" x14ac:dyDescent="0.25">
      <c r="C11" s="1">
        <v>44469</v>
      </c>
      <c r="D11" s="2">
        <v>12522.4</v>
      </c>
      <c r="E11" s="2">
        <v>11065.099999999999</v>
      </c>
      <c r="F11" s="2">
        <v>1457.3000000000011</v>
      </c>
      <c r="G11" s="2">
        <v>277.89999999999998</v>
      </c>
      <c r="H11" s="2">
        <v>225</v>
      </c>
      <c r="I11" s="2">
        <v>45.7</v>
      </c>
      <c r="J11" s="2">
        <v>1464.5</v>
      </c>
      <c r="K11" s="2">
        <v>361.5</v>
      </c>
      <c r="L11" s="2">
        <v>1103</v>
      </c>
      <c r="M11" s="2">
        <v>30.974445380511092</v>
      </c>
      <c r="N11" s="2">
        <v>68.746993653671808</v>
      </c>
      <c r="O11" s="2">
        <v>2129.4</v>
      </c>
    </row>
    <row r="12" spans="3:15" x14ac:dyDescent="0.25">
      <c r="C12" s="1">
        <v>44834</v>
      </c>
      <c r="D12" s="2">
        <v>14831.5</v>
      </c>
      <c r="E12" s="2">
        <v>13196.599999999999</v>
      </c>
      <c r="F12" s="2">
        <v>1634.9000000000015</v>
      </c>
      <c r="G12" s="2">
        <v>597.20000000000005</v>
      </c>
      <c r="H12" s="2">
        <v>209.6</v>
      </c>
      <c r="I12" s="2">
        <v>61.2</v>
      </c>
      <c r="J12" s="2">
        <v>1961.3</v>
      </c>
      <c r="K12" s="2">
        <v>430.5</v>
      </c>
      <c r="L12" s="2">
        <v>1530.8</v>
      </c>
      <c r="M12" s="2">
        <v>42.987924740241503</v>
      </c>
      <c r="N12" s="2">
        <v>64.455309642017255</v>
      </c>
      <c r="O12" s="2">
        <v>2770.8</v>
      </c>
    </row>
    <row r="13" spans="3:15" x14ac:dyDescent="0.25">
      <c r="D13" s="2"/>
      <c r="E13" s="2"/>
      <c r="F13" s="2"/>
      <c r="G13" s="2"/>
      <c r="H13" s="2"/>
      <c r="I13" s="2"/>
      <c r="J13" s="2"/>
      <c r="K13" s="2"/>
      <c r="L13" s="2"/>
      <c r="M13" s="2"/>
      <c r="N13" s="2"/>
      <c r="O13" s="2"/>
    </row>
    <row r="14" spans="3:15" x14ac:dyDescent="0.25">
      <c r="D14" s="2"/>
      <c r="E14" s="2"/>
      <c r="F14" s="2"/>
      <c r="G14" s="2"/>
      <c r="H14" s="2"/>
      <c r="I14" s="2"/>
      <c r="J14" s="2"/>
      <c r="K14" s="3"/>
      <c r="L14" s="2"/>
      <c r="M14" s="2"/>
      <c r="N14" s="2"/>
      <c r="O14" s="2"/>
    </row>
    <row r="15" spans="3:15" x14ac:dyDescent="0.25">
      <c r="D15" s="2"/>
      <c r="E15" s="2"/>
      <c r="F15" s="2"/>
      <c r="G15" s="2"/>
      <c r="H15" s="2"/>
      <c r="I15" s="2"/>
      <c r="J15" s="2"/>
      <c r="K15" s="3"/>
      <c r="L15" s="2"/>
      <c r="M15" s="2"/>
      <c r="N15" s="2"/>
      <c r="O1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53CB6-B7A3-4CAB-89BE-D11A065B5ED1}">
  <dimension ref="A1:AE45"/>
  <sheetViews>
    <sheetView showGridLines="0" showRowColHeaders="0" zoomScale="70" zoomScaleNormal="70" workbookViewId="0">
      <selection activeCell="E35" sqref="E35"/>
    </sheetView>
  </sheetViews>
  <sheetFormatPr defaultRowHeight="13.8" x14ac:dyDescent="0.25"/>
  <sheetData>
    <row r="1" spans="1:31"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row>
    <row r="2" spans="1:31"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row>
    <row r="3" spans="1:31"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row>
    <row r="4" spans="1:31"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row>
    <row r="5" spans="1:31"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row>
    <row r="6" spans="1:31"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row>
    <row r="7" spans="1:31"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row>
    <row r="8" spans="1:31"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row>
    <row r="9" spans="1:31"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row>
    <row r="10" spans="1:31"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row>
    <row r="11" spans="1:31"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row>
    <row r="12" spans="1:31"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row>
    <row r="13" spans="1:31"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row>
    <row r="14" spans="1:31"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row>
    <row r="15" spans="1:31"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row>
    <row r="16" spans="1:31"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row>
    <row r="17" spans="1:31"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row>
    <row r="18" spans="1:31"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row>
    <row r="19" spans="1:31"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row>
    <row r="20" spans="1:31"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row>
    <row r="21" spans="1:31"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row>
    <row r="22" spans="1:31"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row>
    <row r="23" spans="1:31"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row>
    <row r="24" spans="1:31"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row>
    <row r="25" spans="1:31"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row>
    <row r="26" spans="1:31"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row>
    <row r="27" spans="1:31"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row>
    <row r="28" spans="1:31"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row>
    <row r="29" spans="1:31"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row>
    <row r="30" spans="1:31"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row>
    <row r="31" spans="1:31"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row>
    <row r="32" spans="1:31"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row>
    <row r="33" spans="1:31"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row>
    <row r="34" spans="1:31"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row>
    <row r="35" spans="1:31"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row>
    <row r="36" spans="1:31"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row>
    <row r="37" spans="1:31"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row>
    <row r="38" spans="1:31"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row>
    <row r="39" spans="1:31"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row>
    <row r="40" spans="1:31"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row>
    <row r="41" spans="1:31"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row>
    <row r="42" spans="1:31"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row>
    <row r="43" spans="1:31"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row>
    <row r="44" spans="1:31"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row>
    <row r="45" spans="1:31"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row>
  </sheetData>
  <pageMargins left="0.7" right="0.7" top="0.75" bottom="0.75" header="0.3" footer="0.3"/>
  <pageSetup paperSize="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FC37E-F7A8-403C-9A4A-C85B92B9C7D4}">
  <dimension ref="A2:T28"/>
  <sheetViews>
    <sheetView workbookViewId="0">
      <selection activeCell="T9" sqref="T9"/>
    </sheetView>
  </sheetViews>
  <sheetFormatPr defaultRowHeight="13.8" x14ac:dyDescent="0.25"/>
  <cols>
    <col min="1" max="1" width="6.8984375" customWidth="1"/>
    <col min="2" max="2" width="11" customWidth="1"/>
    <col min="4" max="4" width="6.8984375" customWidth="1"/>
    <col min="5" max="5" width="22.09765625" customWidth="1"/>
    <col min="6" max="6" width="9" customWidth="1"/>
    <col min="7" max="7" width="6.8984375" customWidth="1"/>
    <col min="8" max="8" width="13.5" customWidth="1"/>
    <col min="9" max="9" width="18.296875" customWidth="1"/>
    <col min="10" max="10" width="6.8984375" customWidth="1"/>
    <col min="11" max="11" width="15.59765625" customWidth="1"/>
    <col min="12" max="12" width="9.796875" customWidth="1"/>
    <col min="13" max="13" width="15.59765625" customWidth="1"/>
    <col min="14" max="14" width="11.59765625" customWidth="1"/>
    <col min="15" max="16" width="6.8984375" customWidth="1"/>
    <col min="17" max="17" width="18.59765625" customWidth="1"/>
  </cols>
  <sheetData>
    <row r="2" spans="1:20" x14ac:dyDescent="0.25">
      <c r="A2" t="s">
        <v>25</v>
      </c>
      <c r="E2" t="s">
        <v>26</v>
      </c>
      <c r="H2" t="s">
        <v>40</v>
      </c>
      <c r="M2" t="s">
        <v>35</v>
      </c>
      <c r="P2" t="s">
        <v>28</v>
      </c>
    </row>
    <row r="3" spans="1:20" x14ac:dyDescent="0.25">
      <c r="A3" s="4" t="s">
        <v>12</v>
      </c>
      <c r="B3" t="s">
        <v>23</v>
      </c>
      <c r="E3" s="4" t="s">
        <v>12</v>
      </c>
      <c r="F3" t="s">
        <v>24</v>
      </c>
      <c r="H3" s="4" t="s">
        <v>12</v>
      </c>
      <c r="I3" t="s">
        <v>27</v>
      </c>
      <c r="L3" s="4" t="s">
        <v>12</v>
      </c>
      <c r="M3" t="s">
        <v>32</v>
      </c>
      <c r="O3" s="4" t="s">
        <v>12</v>
      </c>
      <c r="P3" t="s">
        <v>28</v>
      </c>
    </row>
    <row r="4" spans="1:20" x14ac:dyDescent="0.25">
      <c r="A4" s="5" t="s">
        <v>13</v>
      </c>
      <c r="B4">
        <v>11352.6</v>
      </c>
      <c r="E4" s="5" t="s">
        <v>13</v>
      </c>
      <c r="F4">
        <v>10908.199999999999</v>
      </c>
      <c r="H4" s="5" t="s">
        <v>13</v>
      </c>
      <c r="I4" s="6">
        <v>444.40000000000146</v>
      </c>
      <c r="L4" s="9">
        <v>9869.4</v>
      </c>
      <c r="M4">
        <v>756.5</v>
      </c>
      <c r="O4" s="5" t="s">
        <v>13</v>
      </c>
      <c r="P4" s="6">
        <v>250.2</v>
      </c>
    </row>
    <row r="5" spans="1:20" x14ac:dyDescent="0.25">
      <c r="A5" s="5" t="s">
        <v>14</v>
      </c>
      <c r="B5">
        <v>10678.3</v>
      </c>
      <c r="E5" s="5" t="s">
        <v>14</v>
      </c>
      <c r="F5">
        <v>10559.2</v>
      </c>
      <c r="H5" s="5" t="s">
        <v>14</v>
      </c>
      <c r="I5" s="6">
        <v>119.09999999999854</v>
      </c>
      <c r="L5" s="9">
        <v>10512.4</v>
      </c>
      <c r="M5">
        <v>1183.3</v>
      </c>
      <c r="O5" s="5" t="s">
        <v>14</v>
      </c>
      <c r="P5" s="6">
        <v>229.1</v>
      </c>
    </row>
    <row r="6" spans="1:20" x14ac:dyDescent="0.25">
      <c r="A6" s="5" t="s">
        <v>15</v>
      </c>
      <c r="B6">
        <v>10512.4</v>
      </c>
      <c r="E6" s="5" t="s">
        <v>15</v>
      </c>
      <c r="F6">
        <v>9515.5000000000018</v>
      </c>
      <c r="H6" s="5" t="s">
        <v>15</v>
      </c>
      <c r="I6" s="6">
        <v>996.89999999999782</v>
      </c>
      <c r="L6" s="9">
        <v>10678.3</v>
      </c>
      <c r="M6">
        <v>603.20000000000005</v>
      </c>
      <c r="O6" s="5" t="s">
        <v>15</v>
      </c>
      <c r="P6" s="6">
        <v>215.6</v>
      </c>
    </row>
    <row r="7" spans="1:20" x14ac:dyDescent="0.25">
      <c r="A7" s="5" t="s">
        <v>16</v>
      </c>
      <c r="B7">
        <v>10809.5</v>
      </c>
      <c r="E7" s="5" t="s">
        <v>16</v>
      </c>
      <c r="F7">
        <v>9762.2999999999993</v>
      </c>
      <c r="H7" s="5" t="s">
        <v>16</v>
      </c>
      <c r="I7" s="6">
        <v>1047.2000000000007</v>
      </c>
      <c r="L7" s="9">
        <v>10809.5</v>
      </c>
      <c r="M7">
        <v>2917.1</v>
      </c>
      <c r="O7" s="5" t="s">
        <v>16</v>
      </c>
      <c r="P7" s="6">
        <v>226.4</v>
      </c>
    </row>
    <row r="8" spans="1:20" x14ac:dyDescent="0.25">
      <c r="A8" s="5" t="s">
        <v>17</v>
      </c>
      <c r="B8">
        <v>11014.8</v>
      </c>
      <c r="E8" s="5" t="s">
        <v>17</v>
      </c>
      <c r="F8">
        <v>9936.9</v>
      </c>
      <c r="H8" s="5" t="s">
        <v>17</v>
      </c>
      <c r="I8" s="6">
        <v>1077.8999999999996</v>
      </c>
      <c r="L8" s="9">
        <v>11014.8</v>
      </c>
      <c r="M8">
        <v>1133.5999999999999</v>
      </c>
      <c r="O8" s="5" t="s">
        <v>17</v>
      </c>
      <c r="P8" s="6">
        <v>196.6</v>
      </c>
      <c r="T8" t="s">
        <v>41</v>
      </c>
    </row>
    <row r="9" spans="1:20" x14ac:dyDescent="0.25">
      <c r="A9" s="5" t="s">
        <v>18</v>
      </c>
      <c r="B9">
        <v>12725.1</v>
      </c>
      <c r="E9" s="5" t="s">
        <v>18</v>
      </c>
      <c r="F9">
        <v>11381.599999999999</v>
      </c>
      <c r="H9" s="5" t="s">
        <v>18</v>
      </c>
      <c r="I9" s="6">
        <v>1343.5000000000018</v>
      </c>
      <c r="L9" s="9">
        <v>11352.6</v>
      </c>
      <c r="M9">
        <v>194</v>
      </c>
      <c r="O9" s="5" t="s">
        <v>18</v>
      </c>
      <c r="P9" s="6">
        <v>196.7</v>
      </c>
    </row>
    <row r="10" spans="1:20" x14ac:dyDescent="0.25">
      <c r="A10" s="5" t="s">
        <v>19</v>
      </c>
      <c r="B10">
        <v>13000.5</v>
      </c>
      <c r="E10" s="5" t="s">
        <v>19</v>
      </c>
      <c r="F10">
        <v>11497.800000000001</v>
      </c>
      <c r="H10" s="5" t="s">
        <v>19</v>
      </c>
      <c r="I10" s="6">
        <v>1502.6999999999989</v>
      </c>
      <c r="L10" s="9">
        <v>12522.4</v>
      </c>
      <c r="M10">
        <v>1103</v>
      </c>
      <c r="O10" s="5" t="s">
        <v>19</v>
      </c>
      <c r="P10" s="6">
        <v>198</v>
      </c>
    </row>
    <row r="11" spans="1:20" x14ac:dyDescent="0.25">
      <c r="A11" s="5" t="s">
        <v>20</v>
      </c>
      <c r="B11">
        <v>9869.4</v>
      </c>
      <c r="E11" s="5" t="s">
        <v>20</v>
      </c>
      <c r="F11">
        <v>8849.5</v>
      </c>
      <c r="H11" s="5" t="s">
        <v>20</v>
      </c>
      <c r="I11" s="6">
        <v>1019.8999999999996</v>
      </c>
      <c r="L11" s="9">
        <v>12725.1</v>
      </c>
      <c r="M11">
        <v>893.9</v>
      </c>
      <c r="O11" s="5" t="s">
        <v>20</v>
      </c>
      <c r="P11" s="6">
        <v>250.4</v>
      </c>
    </row>
    <row r="12" spans="1:20" x14ac:dyDescent="0.25">
      <c r="A12" s="5" t="s">
        <v>21</v>
      </c>
      <c r="B12">
        <v>12522.4</v>
      </c>
      <c r="E12" s="5" t="s">
        <v>21</v>
      </c>
      <c r="F12">
        <v>11065.099999999999</v>
      </c>
      <c r="H12" s="5" t="s">
        <v>21</v>
      </c>
      <c r="I12" s="6">
        <v>1457.3000000000011</v>
      </c>
      <c r="L12" s="9">
        <v>13000.5</v>
      </c>
      <c r="M12">
        <v>1086.9000000000001</v>
      </c>
      <c r="O12" s="5" t="s">
        <v>21</v>
      </c>
      <c r="P12" s="6">
        <v>225</v>
      </c>
    </row>
    <row r="13" spans="1:20" x14ac:dyDescent="0.25">
      <c r="A13" s="5" t="s">
        <v>22</v>
      </c>
      <c r="B13">
        <v>14831.5</v>
      </c>
      <c r="E13" s="5" t="s">
        <v>22</v>
      </c>
      <c r="F13">
        <v>13196.599999999999</v>
      </c>
      <c r="H13" s="5" t="s">
        <v>22</v>
      </c>
      <c r="I13" s="6">
        <v>1634.9000000000015</v>
      </c>
      <c r="L13" s="9">
        <v>14831.5</v>
      </c>
      <c r="M13">
        <v>1530.8</v>
      </c>
      <c r="O13" s="5" t="s">
        <v>22</v>
      </c>
      <c r="P13" s="6">
        <v>209.6</v>
      </c>
    </row>
    <row r="17" spans="1:17" x14ac:dyDescent="0.25">
      <c r="B17" t="s">
        <v>29</v>
      </c>
      <c r="E17" t="s">
        <v>36</v>
      </c>
      <c r="H17" t="s">
        <v>37</v>
      </c>
      <c r="K17" t="s">
        <v>38</v>
      </c>
      <c r="N17" t="s">
        <v>39</v>
      </c>
      <c r="Q17" t="s">
        <v>34</v>
      </c>
    </row>
    <row r="18" spans="1:17" x14ac:dyDescent="0.25">
      <c r="A18" s="4" t="s">
        <v>12</v>
      </c>
      <c r="B18" t="s">
        <v>29</v>
      </c>
      <c r="D18" s="4" t="s">
        <v>12</v>
      </c>
      <c r="E18" t="s">
        <v>30</v>
      </c>
      <c r="G18" s="4" t="s">
        <v>12</v>
      </c>
      <c r="H18" t="s">
        <v>31</v>
      </c>
      <c r="J18" s="4" t="s">
        <v>12</v>
      </c>
      <c r="K18" t="s">
        <v>32</v>
      </c>
      <c r="M18" s="4" t="s">
        <v>12</v>
      </c>
      <c r="N18" t="s">
        <v>33</v>
      </c>
      <c r="P18" s="4" t="s">
        <v>12</v>
      </c>
      <c r="Q18" t="s">
        <v>34</v>
      </c>
    </row>
    <row r="19" spans="1:17" x14ac:dyDescent="0.25">
      <c r="A19" s="5" t="s">
        <v>13</v>
      </c>
      <c r="B19" s="6">
        <v>42.6</v>
      </c>
      <c r="D19" s="5" t="s">
        <v>13</v>
      </c>
      <c r="E19">
        <v>218.6</v>
      </c>
      <c r="G19" s="5" t="s">
        <v>13</v>
      </c>
      <c r="H19">
        <v>24.6</v>
      </c>
      <c r="J19" s="5" t="s">
        <v>13</v>
      </c>
      <c r="K19">
        <v>194</v>
      </c>
      <c r="M19" s="5" t="s">
        <v>13</v>
      </c>
      <c r="N19" s="7">
        <v>5.4479078910418419</v>
      </c>
      <c r="P19" s="5" t="s">
        <v>13</v>
      </c>
      <c r="Q19" s="6">
        <v>87.666680412371136</v>
      </c>
    </row>
    <row r="20" spans="1:17" x14ac:dyDescent="0.25">
      <c r="A20" s="5" t="s">
        <v>14</v>
      </c>
      <c r="B20" s="6">
        <v>31.3</v>
      </c>
      <c r="D20" s="5" t="s">
        <v>14</v>
      </c>
      <c r="E20">
        <v>843.6</v>
      </c>
      <c r="G20" s="5" t="s">
        <v>14</v>
      </c>
      <c r="H20">
        <v>240.4</v>
      </c>
      <c r="J20" s="5" t="s">
        <v>14</v>
      </c>
      <c r="K20">
        <v>603.20000000000005</v>
      </c>
      <c r="M20" s="5" t="s">
        <v>14</v>
      </c>
      <c r="N20" s="7">
        <v>16.93906206121876</v>
      </c>
      <c r="P20" s="5" t="s">
        <v>14</v>
      </c>
      <c r="Q20" s="6">
        <v>48.830920921750661</v>
      </c>
    </row>
    <row r="21" spans="1:17" x14ac:dyDescent="0.25">
      <c r="A21" s="5" t="s">
        <v>15</v>
      </c>
      <c r="B21" s="6">
        <v>28.1</v>
      </c>
      <c r="D21" s="5" t="s">
        <v>15</v>
      </c>
      <c r="E21">
        <v>1696.4</v>
      </c>
      <c r="G21" s="5" t="s">
        <v>15</v>
      </c>
      <c r="H21">
        <v>513.1</v>
      </c>
      <c r="J21" s="5" t="s">
        <v>15</v>
      </c>
      <c r="K21">
        <v>1183.3</v>
      </c>
      <c r="M21" s="5" t="s">
        <v>15</v>
      </c>
      <c r="N21" s="7">
        <v>33.229429935411403</v>
      </c>
      <c r="P21" s="5" t="s">
        <v>15</v>
      </c>
      <c r="Q21" s="6">
        <v>39.902881348770386</v>
      </c>
    </row>
    <row r="22" spans="1:17" x14ac:dyDescent="0.25">
      <c r="A22" s="5" t="s">
        <v>16</v>
      </c>
      <c r="B22" s="6">
        <v>35.1</v>
      </c>
      <c r="D22" s="5" t="s">
        <v>16</v>
      </c>
      <c r="E22">
        <v>3941.6</v>
      </c>
      <c r="G22" s="5" t="s">
        <v>16</v>
      </c>
      <c r="H22">
        <v>1024.5</v>
      </c>
      <c r="J22" s="5" t="s">
        <v>16</v>
      </c>
      <c r="K22">
        <v>2917.1</v>
      </c>
      <c r="M22" s="5" t="s">
        <v>16</v>
      </c>
      <c r="N22" s="7">
        <v>81.918000561639985</v>
      </c>
      <c r="P22" s="5" t="s">
        <v>16</v>
      </c>
      <c r="Q22" s="6">
        <v>15.140750402797298</v>
      </c>
    </row>
    <row r="23" spans="1:17" x14ac:dyDescent="0.25">
      <c r="A23" s="5" t="s">
        <v>17</v>
      </c>
      <c r="B23" s="6">
        <v>32.1</v>
      </c>
      <c r="D23" s="5" t="s">
        <v>17</v>
      </c>
      <c r="E23">
        <v>1669.1</v>
      </c>
      <c r="G23" s="5" t="s">
        <v>17</v>
      </c>
      <c r="H23">
        <v>535.5</v>
      </c>
      <c r="J23" s="5" t="s">
        <v>17</v>
      </c>
      <c r="K23">
        <v>1133.5999999999999</v>
      </c>
      <c r="M23" s="5" t="s">
        <v>17</v>
      </c>
      <c r="N23" s="7">
        <v>31.833754563324906</v>
      </c>
      <c r="P23" s="5" t="s">
        <v>17</v>
      </c>
      <c r="Q23" s="6">
        <v>37.34557912844037</v>
      </c>
    </row>
    <row r="24" spans="1:17" x14ac:dyDescent="0.25">
      <c r="A24" s="5" t="s">
        <v>18</v>
      </c>
      <c r="B24" s="6">
        <v>35.6</v>
      </c>
      <c r="D24" s="5" t="s">
        <v>18</v>
      </c>
      <c r="E24">
        <v>1391.2</v>
      </c>
      <c r="G24" s="5" t="s">
        <v>18</v>
      </c>
      <c r="H24">
        <v>497.3</v>
      </c>
      <c r="J24" s="5" t="s">
        <v>18</v>
      </c>
      <c r="K24">
        <v>893.9</v>
      </c>
      <c r="M24" s="5" t="s">
        <v>18</v>
      </c>
      <c r="N24" s="7">
        <v>25.102499297950015</v>
      </c>
      <c r="P24" s="5" t="s">
        <v>18</v>
      </c>
      <c r="Q24" s="6">
        <v>37.65162937688779</v>
      </c>
    </row>
    <row r="25" spans="1:17" x14ac:dyDescent="0.25">
      <c r="A25" s="5" t="s">
        <v>19</v>
      </c>
      <c r="B25" s="6">
        <v>38.6</v>
      </c>
      <c r="D25" s="5" t="s">
        <v>19</v>
      </c>
      <c r="E25">
        <v>1660.1</v>
      </c>
      <c r="G25" s="5" t="s">
        <v>19</v>
      </c>
      <c r="H25">
        <v>573.20000000000005</v>
      </c>
      <c r="J25" s="5" t="s">
        <v>19</v>
      </c>
      <c r="K25">
        <v>1086.9000000000001</v>
      </c>
      <c r="M25" s="5" t="s">
        <v>19</v>
      </c>
      <c r="N25" s="7">
        <v>30.522325189553499</v>
      </c>
      <c r="P25" s="5" t="s">
        <v>19</v>
      </c>
      <c r="Q25" s="6">
        <v>49.670200110405737</v>
      </c>
    </row>
    <row r="26" spans="1:17" x14ac:dyDescent="0.25">
      <c r="A26" s="5" t="s">
        <v>20</v>
      </c>
      <c r="B26" s="6">
        <v>59.7</v>
      </c>
      <c r="D26" s="5" t="s">
        <v>20</v>
      </c>
      <c r="E26">
        <v>1019.7</v>
      </c>
      <c r="G26" s="5" t="s">
        <v>20</v>
      </c>
      <c r="H26">
        <v>263.2</v>
      </c>
      <c r="J26" s="5" t="s">
        <v>20</v>
      </c>
      <c r="K26">
        <v>756.5</v>
      </c>
      <c r="M26" s="5" t="s">
        <v>20</v>
      </c>
      <c r="N26" s="7">
        <v>21.244032575119348</v>
      </c>
      <c r="P26" s="5" t="s">
        <v>20</v>
      </c>
      <c r="Q26" s="6">
        <v>59.522597488433576</v>
      </c>
    </row>
    <row r="27" spans="1:17" x14ac:dyDescent="0.25">
      <c r="A27" s="5" t="s">
        <v>21</v>
      </c>
      <c r="B27" s="6">
        <v>45.7</v>
      </c>
      <c r="D27" s="5" t="s">
        <v>21</v>
      </c>
      <c r="E27">
        <v>1464.5</v>
      </c>
      <c r="G27" s="5" t="s">
        <v>21</v>
      </c>
      <c r="H27">
        <v>361.5</v>
      </c>
      <c r="J27" s="5" t="s">
        <v>21</v>
      </c>
      <c r="K27">
        <v>1103</v>
      </c>
      <c r="M27" s="5" t="s">
        <v>21</v>
      </c>
      <c r="N27" s="7">
        <v>30.974445380511092</v>
      </c>
      <c r="P27" s="5" t="s">
        <v>21</v>
      </c>
      <c r="Q27" s="6">
        <v>68.746993653671808</v>
      </c>
    </row>
    <row r="28" spans="1:17" x14ac:dyDescent="0.25">
      <c r="A28" s="5" t="s">
        <v>22</v>
      </c>
      <c r="B28" s="6">
        <v>61.2</v>
      </c>
      <c r="D28" s="5" t="s">
        <v>22</v>
      </c>
      <c r="E28">
        <v>1961.3</v>
      </c>
      <c r="G28" s="5" t="s">
        <v>22</v>
      </c>
      <c r="H28">
        <v>430.5</v>
      </c>
      <c r="J28" s="5" t="s">
        <v>22</v>
      </c>
      <c r="K28">
        <v>1530.8</v>
      </c>
      <c r="M28" s="5" t="s">
        <v>22</v>
      </c>
      <c r="N28" s="7">
        <v>42.987924740241503</v>
      </c>
      <c r="P28" s="5" t="s">
        <v>22</v>
      </c>
      <c r="Q28" s="6">
        <v>64.455309642017255</v>
      </c>
    </row>
  </sheetData>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E1F03-F689-4919-948C-386933DD100F}">
  <dimension ref="A1:AV64"/>
  <sheetViews>
    <sheetView showGridLines="0" showRowColHeaders="0" tabSelected="1" zoomScale="60" zoomScaleNormal="60" workbookViewId="0">
      <selection sqref="A1:AJ57"/>
    </sheetView>
  </sheetViews>
  <sheetFormatPr defaultRowHeight="13.8" x14ac:dyDescent="0.25"/>
  <sheetData>
    <row r="1" spans="1:48"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row>
    <row r="2" spans="1:48"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row>
    <row r="3" spans="1:48"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row>
    <row r="4" spans="1:48" x14ac:dyDescent="0.25">
      <c r="A4" s="8"/>
      <c r="B4" s="8"/>
      <c r="C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row>
    <row r="5" spans="1:48"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row>
    <row r="6" spans="1:48"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row>
    <row r="7" spans="1:48"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row>
    <row r="8" spans="1:48"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row>
    <row r="9" spans="1:48"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row>
    <row r="10" spans="1:48"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row>
    <row r="11" spans="1:48"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row>
    <row r="12" spans="1:48"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row>
    <row r="13" spans="1:48" x14ac:dyDescent="0.25">
      <c r="A13" s="8"/>
      <c r="B13" s="8"/>
      <c r="C13" s="8"/>
      <c r="D13" s="8"/>
      <c r="E13" s="8"/>
      <c r="F13" s="8"/>
      <c r="G13" s="8"/>
      <c r="H13" s="8"/>
      <c r="I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row>
    <row r="14" spans="1:48"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row>
    <row r="15" spans="1:48"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row>
    <row r="16" spans="1:48"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row>
    <row r="17" spans="1:48"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row>
    <row r="18" spans="1:48"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row>
    <row r="19" spans="1:48"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row>
    <row r="20" spans="1:48"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row>
    <row r="21" spans="1:48"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row>
    <row r="22" spans="1:48"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row>
    <row r="23" spans="1:48"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row>
    <row r="24" spans="1:48"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row>
    <row r="25" spans="1:48"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row>
    <row r="26" spans="1:48"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row>
    <row r="27" spans="1:48"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row>
    <row r="28" spans="1:48"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row>
    <row r="29" spans="1:48"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row>
    <row r="30" spans="1:48"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row>
    <row r="31" spans="1:48"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row>
    <row r="32" spans="1:48"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row>
    <row r="33" spans="1:48"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row>
    <row r="34" spans="1:48"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row>
    <row r="35" spans="1:48"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row>
    <row r="36" spans="1:48"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row>
    <row r="37" spans="1:48"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row>
    <row r="38" spans="1:48"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row>
    <row r="39" spans="1:48"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row>
    <row r="40" spans="1:48"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row>
    <row r="41" spans="1:48"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row>
    <row r="42" spans="1:48"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row>
    <row r="43" spans="1:48"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row>
    <row r="44" spans="1:48"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row>
    <row r="45" spans="1:48"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row>
    <row r="46" spans="1:48"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row>
    <row r="47" spans="1:48" x14ac:dyDescent="0.2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row>
    <row r="48" spans="1:48" x14ac:dyDescent="0.2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row>
    <row r="49" spans="1:48" x14ac:dyDescent="0.2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row>
    <row r="50" spans="1:48" x14ac:dyDescent="0.2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row>
    <row r="51" spans="1:48" x14ac:dyDescent="0.25">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row>
    <row r="52" spans="1:48" x14ac:dyDescent="0.25">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row>
    <row r="53" spans="1:48" x14ac:dyDescent="0.2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row>
    <row r="54" spans="1:48" x14ac:dyDescent="0.25">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row>
    <row r="55" spans="1:48" x14ac:dyDescent="0.2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row>
    <row r="56" spans="1:48" x14ac:dyDescent="0.2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row>
    <row r="57" spans="1:48" x14ac:dyDescent="0.2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row>
    <row r="58" spans="1:48" x14ac:dyDescent="0.2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row>
    <row r="59" spans="1:48" x14ac:dyDescent="0.2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row>
    <row r="60" spans="1:48" x14ac:dyDescent="0.2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row>
    <row r="61" spans="1:48" x14ac:dyDescent="0.2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row>
    <row r="62" spans="1:48" x14ac:dyDescent="0.2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row>
    <row r="63" spans="1:48" x14ac:dyDescent="0.2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row>
    <row r="64" spans="1:48" x14ac:dyDescent="0.2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row>
  </sheetData>
  <pageMargins left="0.70866141732283472" right="0.70866141732283472" top="0.74803149606299213" bottom="0.74803149606299213" header="0.31496062992125984" footer="0.31496062992125984"/>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Profit and loss</vt:lpstr>
      <vt:lpstr>Sheet6</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M P</dc:creator>
  <cp:lastModifiedBy>sachin M P</cp:lastModifiedBy>
  <cp:lastPrinted>2023-06-10T11:21:31Z</cp:lastPrinted>
  <dcterms:created xsi:type="dcterms:W3CDTF">2023-06-10T05:55:21Z</dcterms:created>
  <dcterms:modified xsi:type="dcterms:W3CDTF">2023-06-10T11:44:57Z</dcterms:modified>
</cp:coreProperties>
</file>