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hidePivotFieldList="1"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Soybean\"/>
    </mc:Choice>
  </mc:AlternateContent>
  <xr:revisionPtr revIDLastSave="0" documentId="13_ncr:1_{5EE056F2-3E15-4868-A50E-07AE8FFBFC1B}" xr6:coauthVersionLast="34" xr6:coauthVersionMax="34" xr10:uidLastSave="{00000000-0000-0000-0000-000000000000}"/>
  <bookViews>
    <workbookView xWindow="120" yWindow="138" windowWidth="15420" windowHeight="9300" firstSheet="1" activeTab="1" xr2:uid="{00000000-000D-0000-FFFF-FFFF00000000}"/>
  </bookViews>
  <sheets>
    <sheet name="ObservedOLD" sheetId="13" r:id="rId1"/>
    <sheet name="Observed" sheetId="14" r:id="rId2"/>
    <sheet name="GattonDalby" sheetId="19" r:id="rId3"/>
    <sheet name="FACTS2015" sheetId="20" r:id="rId4"/>
    <sheet name="ObservedET" sheetId="15" r:id="rId5"/>
    <sheet name="ObservedSW" sheetId="16" r:id="rId6"/>
    <sheet name="ObservedST" sheetId="17" r:id="rId7"/>
    <sheet name="Griffith" sheetId="18" r:id="rId8"/>
  </sheets>
  <definedNames>
    <definedName name="Treatment_Structure">#REF!</definedName>
  </definedNames>
  <calcPr calcId="179017"/>
</workbook>
</file>

<file path=xl/calcChain.xml><?xml version="1.0" encoding="utf-8"?>
<calcChain xmlns="http://schemas.openxmlformats.org/spreadsheetml/2006/main">
  <c r="Q16" i="19" l="1"/>
  <c r="Q17" i="19"/>
  <c r="Q18" i="19"/>
  <c r="Q15" i="19"/>
  <c r="AF184" i="14" l="1"/>
  <c r="H184" i="14"/>
  <c r="M27" i="14" l="1"/>
  <c r="M28" i="14"/>
  <c r="M29" i="14"/>
  <c r="M35" i="14"/>
  <c r="M36" i="14"/>
  <c r="M37" i="14"/>
  <c r="X9" i="14" l="1"/>
  <c r="X234" i="14"/>
  <c r="X223" i="14"/>
  <c r="X212" i="14"/>
  <c r="X201" i="14"/>
  <c r="X37" i="14"/>
  <c r="X29" i="14"/>
  <c r="Q193" i="14" l="1"/>
  <c r="Q194" i="14"/>
  <c r="Q195" i="14"/>
  <c r="Q196" i="14"/>
  <c r="Q197" i="14"/>
  <c r="Q198" i="14"/>
  <c r="Q199" i="14"/>
  <c r="Q200" i="14"/>
  <c r="Q203" i="14"/>
  <c r="Q204" i="14"/>
  <c r="Q205" i="14"/>
  <c r="Q206" i="14"/>
  <c r="Q207" i="14"/>
  <c r="Q208" i="14"/>
  <c r="Q209" i="14"/>
  <c r="Q210" i="14"/>
  <c r="Q211" i="14"/>
  <c r="Q214" i="14"/>
  <c r="Q215" i="14"/>
  <c r="Q216" i="14"/>
  <c r="Q218" i="14"/>
  <c r="Q219" i="14"/>
  <c r="Q220" i="14"/>
  <c r="Q221" i="14"/>
  <c r="Q222" i="14"/>
  <c r="Q225" i="14"/>
  <c r="Q226" i="14"/>
  <c r="Q228" i="14"/>
  <c r="Q229" i="14"/>
  <c r="Q230" i="14"/>
  <c r="Q231" i="14"/>
  <c r="Q232" i="14"/>
  <c r="Q233" i="14"/>
  <c r="Q192" i="14"/>
  <c r="J3" i="19" l="1"/>
  <c r="J4" i="19"/>
  <c r="J5" i="19"/>
  <c r="J6" i="19"/>
  <c r="J7" i="19"/>
  <c r="J8" i="19"/>
  <c r="J9" i="19"/>
  <c r="J10" i="19"/>
  <c r="J11" i="19"/>
  <c r="J12" i="19"/>
  <c r="J13" i="19"/>
  <c r="J2" i="19"/>
  <c r="A3" i="19"/>
  <c r="A4" i="19"/>
  <c r="A5" i="19"/>
  <c r="A6" i="19"/>
  <c r="A7" i="19"/>
  <c r="A8" i="19"/>
  <c r="A9" i="19"/>
  <c r="A10" i="19"/>
  <c r="A11" i="19"/>
  <c r="A12" i="19"/>
  <c r="A13" i="19"/>
  <c r="A14" i="19"/>
  <c r="A15" i="19"/>
  <c r="A16" i="19"/>
  <c r="A17" i="19"/>
  <c r="A18" i="19"/>
  <c r="A19" i="19"/>
  <c r="A20" i="19"/>
  <c r="A2" i="19"/>
  <c r="Q3" i="19"/>
  <c r="Q4" i="19"/>
  <c r="Q5" i="19"/>
  <c r="Q6" i="19"/>
  <c r="Q7" i="19"/>
  <c r="Q8" i="19"/>
  <c r="Q9" i="19"/>
  <c r="Q10" i="19"/>
  <c r="Q11" i="19"/>
  <c r="Q12" i="19"/>
  <c r="Q13" i="19"/>
  <c r="Q2" i="19"/>
  <c r="T32" i="18" l="1"/>
  <c r="P32" i="18"/>
  <c r="U4" i="18" l="1"/>
  <c r="U5" i="18"/>
  <c r="U6" i="18"/>
  <c r="U7" i="18"/>
  <c r="U8" i="18"/>
  <c r="U9" i="18"/>
  <c r="U10" i="18"/>
  <c r="U11" i="18"/>
  <c r="U12" i="18"/>
  <c r="U13" i="18"/>
  <c r="U14" i="18"/>
  <c r="U15" i="18"/>
  <c r="U16" i="18"/>
  <c r="U17" i="18"/>
  <c r="U18" i="18"/>
  <c r="U19" i="18"/>
  <c r="U20" i="18"/>
  <c r="U21" i="18"/>
  <c r="U22" i="18"/>
  <c r="U23" i="18"/>
  <c r="U24" i="18"/>
  <c r="U25" i="18"/>
  <c r="U26" i="18"/>
  <c r="U27" i="18"/>
  <c r="U28" i="18"/>
  <c r="U29" i="18"/>
  <c r="U30" i="18"/>
  <c r="U31" i="18"/>
  <c r="U33" i="18"/>
  <c r="U34" i="18"/>
  <c r="U35" i="18"/>
  <c r="U36" i="18"/>
  <c r="U37" i="18"/>
  <c r="U38" i="18"/>
  <c r="U39" i="18"/>
  <c r="U40" i="18"/>
  <c r="U41" i="18"/>
  <c r="U42" i="18"/>
  <c r="U43" i="18"/>
  <c r="U44" i="18"/>
  <c r="U45" i="18"/>
  <c r="U46" i="18"/>
  <c r="U47" i="18"/>
  <c r="U48" i="18"/>
  <c r="U49" i="18"/>
  <c r="U50" i="18"/>
  <c r="U51" i="18"/>
  <c r="U52" i="18"/>
  <c r="U53" i="18"/>
  <c r="U54" i="18"/>
  <c r="U55" i="18"/>
  <c r="U56" i="18"/>
  <c r="U57" i="18"/>
  <c r="U58" i="18"/>
  <c r="U59" i="18"/>
  <c r="U60" i="18"/>
  <c r="U61" i="18"/>
  <c r="U3" i="18"/>
  <c r="T36" i="18"/>
  <c r="T33" i="18"/>
  <c r="Q9" i="18"/>
  <c r="Q10" i="18"/>
  <c r="Q11" i="18"/>
  <c r="Q12" i="18"/>
  <c r="Q13" i="18"/>
  <c r="Q18" i="18"/>
  <c r="Q20" i="18"/>
  <c r="Q21" i="18"/>
  <c r="Q22" i="18"/>
  <c r="Q26" i="18"/>
  <c r="Q27" i="18"/>
  <c r="Q28" i="18"/>
  <c r="Q29" i="18"/>
  <c r="Q30" i="18"/>
  <c r="Q31" i="18"/>
  <c r="Q32" i="18"/>
  <c r="Q37" i="18"/>
  <c r="Q38" i="18"/>
  <c r="Q39" i="18"/>
  <c r="Q40" i="18"/>
  <c r="Q41" i="18"/>
  <c r="Q42" i="18"/>
  <c r="Q47" i="18"/>
  <c r="Q48" i="18"/>
  <c r="Q49" i="18"/>
  <c r="Q50" i="18"/>
  <c r="Q51" i="18"/>
  <c r="Q52" i="18"/>
  <c r="Q56" i="18"/>
  <c r="Q57" i="18"/>
  <c r="Q58" i="18"/>
  <c r="Q59" i="18"/>
  <c r="Q60" i="18"/>
  <c r="Q8" i="18"/>
  <c r="P9" i="18"/>
  <c r="P10" i="18"/>
  <c r="P11" i="18"/>
  <c r="P12" i="18"/>
  <c r="P13" i="18"/>
  <c r="P17" i="18"/>
  <c r="P18" i="18"/>
  <c r="P20" i="18"/>
  <c r="P21" i="18"/>
  <c r="P22" i="18"/>
  <c r="P26" i="18"/>
  <c r="P27" i="18"/>
  <c r="P28" i="18"/>
  <c r="P29" i="18"/>
  <c r="P30" i="18"/>
  <c r="P31" i="18"/>
  <c r="P37" i="18"/>
  <c r="P38" i="18"/>
  <c r="P39" i="18"/>
  <c r="P40" i="18"/>
  <c r="P41" i="18"/>
  <c r="P42" i="18"/>
  <c r="P47" i="18"/>
  <c r="P48" i="18"/>
  <c r="P49" i="18"/>
  <c r="P50" i="18"/>
  <c r="P51" i="18"/>
  <c r="P52" i="18"/>
  <c r="P56" i="18"/>
  <c r="P57" i="18"/>
  <c r="P58" i="18"/>
  <c r="P59" i="18"/>
  <c r="P60" i="18"/>
  <c r="P8" i="18"/>
  <c r="V4" i="18" l="1"/>
  <c r="V5" i="18"/>
  <c r="V6" i="18"/>
  <c r="V7" i="18"/>
  <c r="V8" i="18"/>
  <c r="V9" i="18"/>
  <c r="V10" i="18"/>
  <c r="V11" i="18"/>
  <c r="V12" i="18"/>
  <c r="V13" i="18"/>
  <c r="V14" i="18"/>
  <c r="V15" i="18"/>
  <c r="V16" i="18"/>
  <c r="V17" i="18"/>
  <c r="V18" i="18"/>
  <c r="V19" i="18"/>
  <c r="V20" i="18"/>
  <c r="V21" i="18"/>
  <c r="V22" i="18"/>
  <c r="V23" i="18"/>
  <c r="V24" i="18"/>
  <c r="V25" i="18"/>
  <c r="V26" i="18"/>
  <c r="V27" i="18"/>
  <c r="V28" i="18"/>
  <c r="V29" i="18"/>
  <c r="V30" i="18"/>
  <c r="V31" i="18"/>
  <c r="V34" i="18"/>
  <c r="V35" i="18"/>
  <c r="V37" i="18"/>
  <c r="V38" i="18"/>
  <c r="V39" i="18"/>
  <c r="V40" i="18"/>
  <c r="V41" i="18"/>
  <c r="V42" i="18"/>
  <c r="V43" i="18"/>
  <c r="V44" i="18"/>
  <c r="V45" i="18"/>
  <c r="V46" i="18"/>
  <c r="V47" i="18"/>
  <c r="V48" i="18"/>
  <c r="V49" i="18"/>
  <c r="V50" i="18"/>
  <c r="V51" i="18"/>
  <c r="V52" i="18"/>
  <c r="V53" i="18"/>
  <c r="V54" i="18"/>
  <c r="V55" i="18"/>
  <c r="V56" i="18"/>
  <c r="V57" i="18"/>
  <c r="V58" i="18"/>
  <c r="V59" i="18"/>
  <c r="V60" i="18"/>
  <c r="V61" i="18"/>
  <c r="V3" i="18"/>
  <c r="T53" i="18"/>
  <c r="T54" i="18"/>
  <c r="T55" i="18"/>
  <c r="T56" i="18"/>
  <c r="T57" i="18"/>
  <c r="T58" i="18"/>
  <c r="T59" i="18"/>
  <c r="T60" i="18"/>
  <c r="T61" i="18"/>
  <c r="T4" i="18"/>
  <c r="T5" i="18"/>
  <c r="T6" i="18"/>
  <c r="T7" i="18"/>
  <c r="T8" i="18"/>
  <c r="T9" i="18"/>
  <c r="T10" i="18"/>
  <c r="T11" i="18"/>
  <c r="T12" i="18"/>
  <c r="T13" i="18"/>
  <c r="T14" i="18"/>
  <c r="T15" i="18"/>
  <c r="T16" i="18"/>
  <c r="T17" i="18"/>
  <c r="T18" i="18"/>
  <c r="T19" i="18"/>
  <c r="T20" i="18"/>
  <c r="T21" i="18"/>
  <c r="T22" i="18"/>
  <c r="T23" i="18"/>
  <c r="T24" i="18"/>
  <c r="T25" i="18"/>
  <c r="T26" i="18"/>
  <c r="T27" i="18"/>
  <c r="T28" i="18"/>
  <c r="T29" i="18"/>
  <c r="T30" i="18"/>
  <c r="T31" i="18"/>
  <c r="T34" i="18"/>
  <c r="T35" i="18"/>
  <c r="T37" i="18"/>
  <c r="T38" i="18"/>
  <c r="T39" i="18"/>
  <c r="T40" i="18"/>
  <c r="T41" i="18"/>
  <c r="T42" i="18"/>
  <c r="T43" i="18"/>
  <c r="T44" i="18"/>
  <c r="T45" i="18"/>
  <c r="T46" i="18"/>
  <c r="T47" i="18"/>
  <c r="T48" i="18"/>
  <c r="T49" i="18"/>
  <c r="T50" i="18"/>
  <c r="T51" i="18"/>
  <c r="T52" i="18"/>
  <c r="T3" i="18"/>
  <c r="A4" i="18"/>
  <c r="M4" i="18" s="1"/>
  <c r="A5" i="18"/>
  <c r="M5" i="18" s="1"/>
  <c r="A6" i="18"/>
  <c r="M6" i="18" s="1"/>
  <c r="A7" i="18"/>
  <c r="M7" i="18" s="1"/>
  <c r="A8" i="18"/>
  <c r="M8" i="18" s="1"/>
  <c r="A9" i="18"/>
  <c r="M9" i="18" s="1"/>
  <c r="A10" i="18"/>
  <c r="M10" i="18" s="1"/>
  <c r="A11" i="18"/>
  <c r="M11" i="18" s="1"/>
  <c r="A12" i="18"/>
  <c r="M12" i="18" s="1"/>
  <c r="A13" i="18"/>
  <c r="M15" i="18" s="1"/>
  <c r="A14" i="18"/>
  <c r="M16" i="18" s="1"/>
  <c r="A15" i="18"/>
  <c r="M17" i="18" s="1"/>
  <c r="A16" i="18"/>
  <c r="M18" i="18" s="1"/>
  <c r="A17" i="18"/>
  <c r="M19" i="18" s="1"/>
  <c r="A18" i="18"/>
  <c r="M21" i="18" s="1"/>
  <c r="A19" i="18"/>
  <c r="M23" i="18" s="1"/>
  <c r="A20" i="18"/>
  <c r="M24" i="18" s="1"/>
  <c r="A21" i="18"/>
  <c r="M25" i="18" s="1"/>
  <c r="A22" i="18"/>
  <c r="M26" i="18" s="1"/>
  <c r="A23" i="18"/>
  <c r="M27" i="18" s="1"/>
  <c r="A24" i="18"/>
  <c r="M28" i="18" s="1"/>
  <c r="A25" i="18"/>
  <c r="M29" i="18" s="1"/>
  <c r="A26" i="18"/>
  <c r="M30" i="18" s="1"/>
  <c r="A27" i="18"/>
  <c r="M31" i="18" s="1"/>
  <c r="A28" i="18"/>
  <c r="M34" i="18" s="1"/>
  <c r="A29" i="18"/>
  <c r="M35" i="18" s="1"/>
  <c r="A30" i="18"/>
  <c r="M36" i="18" s="1"/>
  <c r="A31" i="18"/>
  <c r="M37" i="18" s="1"/>
  <c r="A32" i="18"/>
  <c r="M38" i="18" s="1"/>
  <c r="A33" i="18"/>
  <c r="M39" i="18" s="1"/>
  <c r="A34" i="18"/>
  <c r="M40" i="18" s="1"/>
  <c r="A35" i="18"/>
  <c r="M41" i="18" s="1"/>
  <c r="A36" i="18"/>
  <c r="M43" i="18" s="1"/>
  <c r="A37" i="18"/>
  <c r="M44" i="18" s="1"/>
  <c r="A38" i="18"/>
  <c r="M45" i="18" s="1"/>
  <c r="A39" i="18"/>
  <c r="M46" i="18" s="1"/>
  <c r="A40" i="18"/>
  <c r="M47" i="18" s="1"/>
  <c r="A41" i="18"/>
  <c r="M48" i="18" s="1"/>
  <c r="A42" i="18"/>
  <c r="M49" i="18" s="1"/>
  <c r="A43" i="18"/>
  <c r="M50" i="18" s="1"/>
  <c r="A44" i="18"/>
  <c r="M51" i="18" s="1"/>
  <c r="A45" i="18"/>
  <c r="M54" i="18" s="1"/>
  <c r="A46" i="18"/>
  <c r="M56" i="18" s="1"/>
  <c r="A47" i="18"/>
  <c r="M57" i="18" s="1"/>
  <c r="A48" i="18"/>
  <c r="M58" i="18" s="1"/>
  <c r="A49" i="18"/>
  <c r="M59" i="18" s="1"/>
  <c r="A3" i="18"/>
  <c r="M3" i="18" s="1"/>
  <c r="B3" i="15" l="1"/>
  <c r="B4" i="15" s="1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B18" i="15" s="1"/>
  <c r="B19" i="15" s="1"/>
  <c r="B20" i="15" s="1"/>
  <c r="B21" i="15" s="1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B35" i="15" s="1"/>
  <c r="B36" i="15" s="1"/>
  <c r="B37" i="15" s="1"/>
  <c r="B38" i="15" s="1"/>
  <c r="B39" i="15" s="1"/>
  <c r="B40" i="15" s="1"/>
  <c r="B41" i="15" s="1"/>
  <c r="B42" i="15" s="1"/>
  <c r="B43" i="15" s="1"/>
  <c r="B44" i="15" s="1"/>
  <c r="B45" i="15" s="1"/>
  <c r="B46" i="15" s="1"/>
  <c r="B47" i="15" s="1"/>
  <c r="B48" i="15" s="1"/>
  <c r="B49" i="15" s="1"/>
  <c r="B50" i="15" s="1"/>
  <c r="B51" i="15" s="1"/>
  <c r="B52" i="15" s="1"/>
  <c r="B53" i="15" s="1"/>
  <c r="B54" i="15" s="1"/>
  <c r="B55" i="15" s="1"/>
  <c r="B56" i="15" s="1"/>
  <c r="B57" i="15" s="1"/>
  <c r="B58" i="15" s="1"/>
  <c r="B59" i="15" s="1"/>
  <c r="B60" i="15" s="1"/>
  <c r="B61" i="15" s="1"/>
  <c r="B62" i="15" s="1"/>
  <c r="B63" i="15" s="1"/>
  <c r="B64" i="15" s="1"/>
  <c r="B65" i="15" s="1"/>
  <c r="B66" i="15" s="1"/>
  <c r="B67" i="15" s="1"/>
  <c r="B68" i="15" s="1"/>
  <c r="B69" i="15" s="1"/>
  <c r="B70" i="15" s="1"/>
  <c r="B71" i="15" s="1"/>
  <c r="B72" i="15" s="1"/>
  <c r="B73" i="15" s="1"/>
  <c r="B74" i="15" s="1"/>
  <c r="B75" i="15" s="1"/>
  <c r="B76" i="15" s="1"/>
  <c r="B77" i="15" s="1"/>
  <c r="B78" i="15" s="1"/>
  <c r="B79" i="15" s="1"/>
  <c r="B80" i="15" s="1"/>
  <c r="B81" i="15" s="1"/>
  <c r="B82" i="15" s="1"/>
  <c r="B83" i="15" s="1"/>
  <c r="B84" i="15" s="1"/>
  <c r="B85" i="15" s="1"/>
  <c r="B86" i="15" s="1"/>
  <c r="B87" i="15" s="1"/>
  <c r="B88" i="15" s="1"/>
  <c r="B89" i="15" s="1"/>
  <c r="B90" i="15" s="1"/>
  <c r="B91" i="15" s="1"/>
  <c r="B92" i="15" s="1"/>
  <c r="B93" i="15" s="1"/>
  <c r="B94" i="15" s="1"/>
  <c r="B95" i="15" s="1"/>
  <c r="B96" i="15" s="1"/>
  <c r="B97" i="15" s="1"/>
  <c r="B98" i="15" s="1"/>
  <c r="B99" i="15" s="1"/>
  <c r="B100" i="15" s="1"/>
  <c r="B101" i="15" s="1"/>
  <c r="B102" i="15" s="1"/>
  <c r="B103" i="15" s="1"/>
  <c r="B104" i="15" s="1"/>
  <c r="B105" i="15" s="1"/>
  <c r="B106" i="15" s="1"/>
  <c r="B107" i="15" s="1"/>
  <c r="B108" i="15" s="1"/>
  <c r="B109" i="15" s="1"/>
  <c r="B110" i="15" s="1"/>
  <c r="B111" i="15" s="1"/>
  <c r="B112" i="15" s="1"/>
  <c r="B113" i="15" s="1"/>
  <c r="B114" i="15" s="1"/>
  <c r="B115" i="15" s="1"/>
  <c r="B116" i="15" s="1"/>
  <c r="B117" i="15" s="1"/>
  <c r="B118" i="15" s="1"/>
  <c r="Q24" i="14" l="1"/>
  <c r="Q25" i="14"/>
  <c r="Q26" i="14"/>
  <c r="Q27" i="14"/>
  <c r="Q28" i="14"/>
  <c r="Q32" i="14"/>
  <c r="Q33" i="14"/>
  <c r="Q34" i="14"/>
  <c r="Q35" i="14"/>
  <c r="Q36" i="14"/>
  <c r="Q23" i="14"/>
  <c r="M19" i="14" l="1"/>
  <c r="X19" i="14" s="1"/>
  <c r="M18" i="14"/>
  <c r="M17" i="14"/>
  <c r="M16" i="14"/>
  <c r="M6" i="14"/>
  <c r="M7" i="14"/>
  <c r="M8" i="14"/>
  <c r="M9" i="14"/>
  <c r="M5" i="14"/>
  <c r="Q18" i="14" l="1"/>
  <c r="Q17" i="14"/>
  <c r="Q16" i="14"/>
  <c r="Q15" i="14"/>
  <c r="Q14" i="14"/>
  <c r="Q13" i="14"/>
  <c r="Q3" i="14"/>
  <c r="Q4" i="14"/>
  <c r="Q5" i="14"/>
  <c r="Q6" i="14"/>
  <c r="Q7" i="14"/>
  <c r="Q8" i="14"/>
  <c r="Q2" i="14"/>
</calcChain>
</file>

<file path=xl/sharedStrings.xml><?xml version="1.0" encoding="utf-8"?>
<sst xmlns="http://schemas.openxmlformats.org/spreadsheetml/2006/main" count="1859" uniqueCount="231">
  <si>
    <t>SimulationName</t>
  </si>
  <si>
    <t>Clock.Today</t>
  </si>
  <si>
    <t/>
  </si>
  <si>
    <t>Ames2017SowEarly</t>
  </si>
  <si>
    <t>Ames2017SowLate</t>
  </si>
  <si>
    <t>Soybean.Grain.Live.Wt</t>
  </si>
  <si>
    <t>Soybean.Pod.Wt</t>
  </si>
  <si>
    <t>Soybean.AboveGround.Wt</t>
  </si>
  <si>
    <t>Soybean.Pod.Number</t>
  </si>
  <si>
    <t>Soybean.Grain.Number</t>
  </si>
  <si>
    <t>Soybean.Shell.Live.Wt</t>
  </si>
  <si>
    <t>Soybean.Stem.Live.Wt</t>
  </si>
  <si>
    <t>Soybean.Leaf.Live.Wt</t>
  </si>
  <si>
    <t>Soybean.Grain.DMConc</t>
  </si>
  <si>
    <t>Soybean.Phenology.CurrentStageName</t>
  </si>
  <si>
    <t>plants-large</t>
  </si>
  <si>
    <t>plants-small</t>
  </si>
  <si>
    <t>SLN_apsim</t>
  </si>
  <si>
    <t>SLA_apsim_green</t>
  </si>
  <si>
    <t>SLA_apsim_total</t>
  </si>
  <si>
    <t>Height</t>
  </si>
  <si>
    <t>soy_buac</t>
  </si>
  <si>
    <t>plants-largeerror</t>
  </si>
  <si>
    <t>plants-smallerror</t>
  </si>
  <si>
    <t>nodenoerror</t>
  </si>
  <si>
    <t>podsnoerror</t>
  </si>
  <si>
    <t>laierror</t>
  </si>
  <si>
    <t>SLAerror</t>
  </si>
  <si>
    <t>leafGreenWterror</t>
  </si>
  <si>
    <t>leafSenescedWterror</t>
  </si>
  <si>
    <t>leafbiomasserror</t>
  </si>
  <si>
    <t>stembiomasserror</t>
  </si>
  <si>
    <t>FruitTotalWterror</t>
  </si>
  <si>
    <t>PodGreenWterror</t>
  </si>
  <si>
    <t>grain_wterror</t>
  </si>
  <si>
    <t>biomasserror</t>
  </si>
  <si>
    <t>LeafGreennconcerror</t>
  </si>
  <si>
    <t>LeafSenescednconcerror</t>
  </si>
  <si>
    <t>StemGreennconcerror</t>
  </si>
  <si>
    <t>FruitTotalnconcerror</t>
  </si>
  <si>
    <t>PodGreennconcerror</t>
  </si>
  <si>
    <t>GrainGrainnconcerror</t>
  </si>
  <si>
    <t>leafGreenNerror</t>
  </si>
  <si>
    <t>leafSenescedNerror</t>
  </si>
  <si>
    <t>StemTotalNerror</t>
  </si>
  <si>
    <t>FruitGreenNerror</t>
  </si>
  <si>
    <t>PodGreenNerror</t>
  </si>
  <si>
    <t>grain_nerror</t>
  </si>
  <si>
    <t>green_biomass_nerror</t>
  </si>
  <si>
    <t>SLN_apsimerror</t>
  </si>
  <si>
    <t>SLA_apsim_grerroreen</t>
  </si>
  <si>
    <t>SLA_apsim_totalerror</t>
  </si>
  <si>
    <t>Root_inerror</t>
  </si>
  <si>
    <t>Heighterror</t>
  </si>
  <si>
    <t>soy_buacerror</t>
  </si>
  <si>
    <t>Soybean.Leaf.LAI</t>
  </si>
  <si>
    <t>Soybean.Leaf.Dead.Wt</t>
  </si>
  <si>
    <t>Soybean.Leaf.Wt</t>
  </si>
  <si>
    <t>Soybean.Stem.Wt</t>
  </si>
  <si>
    <t>Soybean.Grain.Wt</t>
  </si>
  <si>
    <t>HarvestRipe</t>
  </si>
  <si>
    <t>Soybean.Leaf.AppearedCohortNo</t>
  </si>
  <si>
    <t>Soybean.Phenology.EmergenceDAS</t>
  </si>
  <si>
    <t>Soybean.Phenology.FloweringDAS</t>
  </si>
  <si>
    <t>Soybean.Phenology.MaturityDAS</t>
  </si>
  <si>
    <t>Arkansas2001CvTrial_MG00</t>
  </si>
  <si>
    <t>Arkansas2001CvLambert_MG0</t>
  </si>
  <si>
    <t>Arkansas2002CvTrial_MG00</t>
  </si>
  <si>
    <t>Arkansas2002CvLambert_MG0</t>
  </si>
  <si>
    <t>Arkansas2003CvTrial_MG00</t>
  </si>
  <si>
    <t>Arkansas2003CvLambert_MG0</t>
  </si>
  <si>
    <t>Arkansas2001CvIA1006_MG10</t>
  </si>
  <si>
    <t>Arkansas2001CvIA2008_MG20</t>
  </si>
  <si>
    <t>Arkansas2001CvMacon_MG30</t>
  </si>
  <si>
    <t>Arkansas2001CvPioneer94B01_MG40</t>
  </si>
  <si>
    <t>Arkansas2001CvHutcheson_MG50</t>
  </si>
  <si>
    <t>Arkansas2001CvNK622_MG60</t>
  </si>
  <si>
    <t>Arkansas2002CvIA1006_MG10</t>
  </si>
  <si>
    <t>Arkansas2002CvIA2008_MG20</t>
  </si>
  <si>
    <t>Arkansas2002CvMacon_MG30</t>
  </si>
  <si>
    <t>Arkansas2002CvPioneer94B01_MG40</t>
  </si>
  <si>
    <t>Arkansas2002CvHutcheson_MG50</t>
  </si>
  <si>
    <t>Arkansas2002CvNK622_MG60</t>
  </si>
  <si>
    <t>Arkansas2003CvIA1006_MG10</t>
  </si>
  <si>
    <t>Arkansas2003CvIA2008_MG20</t>
  </si>
  <si>
    <t>Arkansas2003CvMacon_MG30</t>
  </si>
  <si>
    <t>Arkansas2003CvPioneer94B01_MG40</t>
  </si>
  <si>
    <t>Arkansas2003CvHutcheson_MG50</t>
  </si>
  <si>
    <t>Arkansas2003CvNK622_MG60</t>
  </si>
  <si>
    <t>Soybean.Shell.PodNumber</t>
  </si>
  <si>
    <t>Soybean.Leaf.SpecificArea</t>
  </si>
  <si>
    <t>SLA</t>
  </si>
  <si>
    <t>PodsPerPlant</t>
  </si>
  <si>
    <t>Sutherland2017SowEarly</t>
  </si>
  <si>
    <t>Sutherland2017SowLate</t>
  </si>
  <si>
    <t>SoyETerror</t>
  </si>
  <si>
    <t>ET</t>
  </si>
  <si>
    <t>SW15cm</t>
  </si>
  <si>
    <t>SW45cm</t>
  </si>
  <si>
    <t>?</t>
  </si>
  <si>
    <t>SW15cmError</t>
  </si>
  <si>
    <t>SW45cmError</t>
  </si>
  <si>
    <t>Soil.SoilWater.WaterTable</t>
  </si>
  <si>
    <t>Soil.Soilwater.WaterTableError</t>
  </si>
  <si>
    <t>date</t>
  </si>
  <si>
    <t>(dd/mm/yyyy)</t>
  </si>
  <si>
    <t>ST15cm</t>
  </si>
  <si>
    <t>ST15cmError</t>
  </si>
  <si>
    <t>ST45cm</t>
  </si>
  <si>
    <t>ST45cmError</t>
  </si>
  <si>
    <t>Mississippi2002CvAsgrowAG4403_MG40SowEarly</t>
  </si>
  <si>
    <t>Mississippi2002CvHornbeckHBK4891_MG40SowEarly</t>
  </si>
  <si>
    <t>Mississippi2002CvAsgrowAG5701_MG50SowEarly</t>
  </si>
  <si>
    <t>Mississippi2002CvPioneerP9504_MG50SowEarly</t>
  </si>
  <si>
    <t>Mississippi2002CvAsgrowAG4403_MG40SowLate</t>
  </si>
  <si>
    <t>Mississippi2002CvHornbeckHBK4891_MG40SowLate</t>
  </si>
  <si>
    <t>Mississippi2002CvAsgrowAG5701_MG50SowLate</t>
  </si>
  <si>
    <t>Mississippi2002CvPioneerP9504_MG50SowLate</t>
  </si>
  <si>
    <t>Mississippi2003CvAsgrowAG4403_MG40SowEarly</t>
  </si>
  <si>
    <t>Mississippi2003CvHornbeckHBK4891_MG40SowEarly</t>
  </si>
  <si>
    <t>Mississippi2003CvAsgrowAG5701_MG50SowEarly</t>
  </si>
  <si>
    <t>Mississippi2003CvPioneerP9504_MG50SowEarly</t>
  </si>
  <si>
    <t>Mississippi2003CvAsgrowAG4403_MG40SowLate</t>
  </si>
  <si>
    <t>Mississippi2003CvHornbeckHBK4891_MG40SowLate</t>
  </si>
  <si>
    <t>Mississippi2003CvAsgrowAG5701_MG50SowLate</t>
  </si>
  <si>
    <t>Mississippi2003CvPioneerP9504_MG50SowLate</t>
  </si>
  <si>
    <t>Indiana2006SowMar30CvBecks367NRR_MG37</t>
  </si>
  <si>
    <t>Indiana2006SowApr13CvBecks367NRR_MG37</t>
  </si>
  <si>
    <t>Indiana2006SowApr27CvBecks367NRR_MG37</t>
  </si>
  <si>
    <t>Indiana2006SowMay10CvBecks367NRR_MG37</t>
  </si>
  <si>
    <t>Indiana2006SowMay30CvBecks367NRR_MG37</t>
  </si>
  <si>
    <t>Indiana2006SowJun06CvBecks367NRR_MG37</t>
  </si>
  <si>
    <t>Indiana2007SowMar27CvBecks367NRR_MG37</t>
  </si>
  <si>
    <t>Indiana2007SowApr10CvBecks367NRR_MG37</t>
  </si>
  <si>
    <t>Indiana2007SowApr30CvBecks367NRR_MG37</t>
  </si>
  <si>
    <t>Indiana2007SowMay09CvBecks367NRR_MG37</t>
  </si>
  <si>
    <t>Indiana2007SowJun01CvBecks367NRR_MG37</t>
  </si>
  <si>
    <t>Indiana2007SowJun07CvBecks367NRR_MG37</t>
  </si>
  <si>
    <t>Indiana2006SowMar30CvBecks321NRR_MG32</t>
  </si>
  <si>
    <t>Indiana2006SowApr13CvBecks321NRR_MG32</t>
  </si>
  <si>
    <t>Indiana2006SowApr27CvBecks321NRR_MG32</t>
  </si>
  <si>
    <t>Indiana2006SowMay10CvBecks321NRR_MG32</t>
  </si>
  <si>
    <t>Indiana2006SowMay30CvBecks321NRR_MG32</t>
  </si>
  <si>
    <t>Indiana2006SowJun06CvBecks321NRR_MG32</t>
  </si>
  <si>
    <t>Indiana2007SowMar27CvBecks321NRR_MG32</t>
  </si>
  <si>
    <t>Indiana2007SowApr10CvBecks321NRR_MG32</t>
  </si>
  <si>
    <t>Indiana2007SowApr30CvBecks321NRR_MG32</t>
  </si>
  <si>
    <t>Indiana2007SowMay09CvBecks321NRR_MG32</t>
  </si>
  <si>
    <t>Indiana2007SowJun01CvBecks321NRR_MG32</t>
  </si>
  <si>
    <t>Indiana2007SowJun07CvBecks321NRR_MG32</t>
  </si>
  <si>
    <t>Indiana2006SowMar30CvPioneer92MGI_MG26</t>
  </si>
  <si>
    <t>Indiana2006SowApr13CvPioneer92MGI_MG26</t>
  </si>
  <si>
    <t>Indiana2006SowApr27CvPioneer92MGI_MG26</t>
  </si>
  <si>
    <t>Indiana2006SowMay10CvPioneer92MGI_MG26</t>
  </si>
  <si>
    <t>Indiana2006SowMay30CvPioneer92MGI_MG26</t>
  </si>
  <si>
    <t>Indiana2006SowJun06CvPioneer92MGI_MG26</t>
  </si>
  <si>
    <t>Indiana2007SowMar27CvPioneer92MGI_MG26</t>
  </si>
  <si>
    <t>Indiana2007SowApr10CvPioneer92MGI_MG26</t>
  </si>
  <si>
    <t>Indiana2007SowApr30CvPioneer92MGI_MG26</t>
  </si>
  <si>
    <t>Indiana2007SowMay09CvPioneer92MGI_MG26</t>
  </si>
  <si>
    <t>Indiana2007SowJun01CvPioneer92MGI_MG26</t>
  </si>
  <si>
    <t>Indiana2007SowJun07CvPioneer92MGI_MG26</t>
  </si>
  <si>
    <t>Soybean.Leaf.Live.N</t>
  </si>
  <si>
    <t>Soybean.Leaf.Dead.N</t>
  </si>
  <si>
    <t>Soybean.Pod.N</t>
  </si>
  <si>
    <t>Soybean.Stem.N</t>
  </si>
  <si>
    <t>Soybean.Pod.Nconc</t>
  </si>
  <si>
    <t>Soybean.Stem.NConc</t>
  </si>
  <si>
    <t>Soybean.Leaf.Dead.NConc</t>
  </si>
  <si>
    <t>Soybean.Leaf.Live.NConc</t>
  </si>
  <si>
    <t>Soybean.Shell.NConc</t>
  </si>
  <si>
    <t>Soybean.Grain.N</t>
  </si>
  <si>
    <t>Soybean.Shell.Wt</t>
  </si>
  <si>
    <t>Soybean.Grain.NConc</t>
  </si>
  <si>
    <t>Soybean.Shell.N</t>
  </si>
  <si>
    <t>Soybean.AboveGround.N</t>
  </si>
  <si>
    <t>Soybean.Root.Depth</t>
  </si>
  <si>
    <t>GriffithSowNov15CvHooper_MG40</t>
  </si>
  <si>
    <t>GriffithSowDec08CvHooper_MG40</t>
  </si>
  <si>
    <t>GriffithSowJan06CvHooper_MG40</t>
  </si>
  <si>
    <t>GriffithSowNov15CvStephens_MG40</t>
  </si>
  <si>
    <t>GriffithSowDec08CvStephens_MG40</t>
  </si>
  <si>
    <t>GriffithSowJan06CvStephens_MG40</t>
  </si>
  <si>
    <t>LAI</t>
  </si>
  <si>
    <t>Corrected Date</t>
  </si>
  <si>
    <t>Date based on wrong coordinates</t>
  </si>
  <si>
    <t>Date</t>
  </si>
  <si>
    <t>Biomass</t>
  </si>
  <si>
    <t>PodWt</t>
  </si>
  <si>
    <t>ExactDay</t>
  </si>
  <si>
    <t>Soybean.Shell.Size</t>
  </si>
  <si>
    <t>DAS</t>
  </si>
  <si>
    <t>Cover</t>
  </si>
  <si>
    <t>BiomassN</t>
  </si>
  <si>
    <t>%inLeaves</t>
  </si>
  <si>
    <t>LeafN</t>
  </si>
  <si>
    <t>GattonSowJan9</t>
  </si>
  <si>
    <t>Soybean.Leaf.CoverGreen</t>
  </si>
  <si>
    <t>Dalby</t>
  </si>
  <si>
    <t>day</t>
  </si>
  <si>
    <t>biomass</t>
  </si>
  <si>
    <t>leafbiomass</t>
  </si>
  <si>
    <t>stembiomass</t>
  </si>
  <si>
    <t>lai</t>
  </si>
  <si>
    <t>nodeno</t>
  </si>
  <si>
    <t>LeafGreennconc</t>
  </si>
  <si>
    <t xml:space="preserve">StemGreennconc </t>
  </si>
  <si>
    <t xml:space="preserve">FruitTotalWt  </t>
  </si>
  <si>
    <t xml:space="preserve">FruitTotalnconc </t>
  </si>
  <si>
    <t>plants</t>
  </si>
  <si>
    <t>PodGreenWt</t>
  </si>
  <si>
    <t>grain_wt</t>
  </si>
  <si>
    <t>PodGreennconc</t>
  </si>
  <si>
    <t>GrainGrainnconc</t>
  </si>
  <si>
    <t>leafGreenN</t>
  </si>
  <si>
    <t>StemTotalN</t>
  </si>
  <si>
    <t>FruitGreenN</t>
  </si>
  <si>
    <t>PdGreenN</t>
  </si>
  <si>
    <t>PdGreenNerror</t>
  </si>
  <si>
    <t>grain_n</t>
  </si>
  <si>
    <t>green_biomass_n</t>
  </si>
  <si>
    <t>podnom2</t>
  </si>
  <si>
    <t>podnom2error</t>
  </si>
  <si>
    <t>(mm/dd/yyyy)</t>
  </si>
  <si>
    <t>()</t>
  </si>
  <si>
    <t>Ames2015SowEarly</t>
  </si>
  <si>
    <t>Ames2015SowLate</t>
  </si>
  <si>
    <t>Sutherland2015SowEarly</t>
  </si>
  <si>
    <t>Sutherland2015SowLate</t>
  </si>
  <si>
    <t>Soybean.Phenology.Stage</t>
  </si>
  <si>
    <t>Soybean.Phenology.DaysAfterSowing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</si>
</sst>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5">
    <xf numFmtId="0" fontId="0" fillId="0" borderId="0" xfId="0"/>
    <xf numFmtId="15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 applyAlignment="1">
      <alignment horizontal="left"/>
    </xf>
    <xf numFmtId="14" fontId="0" fillId="0" borderId="0" xfId="0" applyNumberFormat="1"/>
    <xf numFmtId="0" fontId="0" fillId="0" borderId="0" xfId="0" applyAlignment="1">
      <alignment vertical="center" wrapText="1"/>
    </xf>
    <xf numFmtId="0" fontId="1" fillId="0" borderId="1" xfId="0" applyFont="1" applyBorder="1"/>
    <xf numFmtId="0" fontId="1" fillId="0" borderId="2" xfId="0" applyFont="1" applyBorder="1"/>
    <xf numFmtId="0" fontId="1" fillId="0" borderId="0" xfId="0" applyFont="1" applyFill="1" applyBorder="1"/>
    <xf numFmtId="0" fontId="0" fillId="2" borderId="0" xfId="0" applyFill="1"/>
    <xf numFmtId="14" fontId="0" fillId="2" borderId="0" xfId="0" applyNumberFormat="1" applyFill="1"/>
    <xf numFmtId="0" fontId="0" fillId="0" borderId="0" xfId="0" applyFill="1"/>
    <xf numFmtId="2" fontId="0" fillId="0" borderId="0" xfId="0" applyNumberFormat="1"/>
    <xf numFmtId="0" fontId="1" fillId="2" borderId="0" xfId="0" applyFont="1" applyFill="1" applyBorder="1"/>
    <xf numFmtId="2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48"/>
  <sheetViews>
    <sheetView workbookViewId="0"/>
  </sheetViews>
  <sheetFormatPr defaultRowHeight="14.4" x14ac:dyDescent="0.55000000000000004"/>
  <cols>
    <col min="1" max="1" width="36.83984375" bestFit="1" customWidth="1"/>
    <col min="2" max="2" width="10.26171875" bestFit="1" customWidth="1"/>
    <col min="3" max="3" width="11.578125" customWidth="1"/>
    <col min="4" max="4" width="21.68359375" bestFit="1" customWidth="1"/>
    <col min="5" max="5" width="27.578125" bestFit="1" customWidth="1"/>
    <col min="6" max="6" width="36.68359375" bestFit="1" customWidth="1"/>
    <col min="7" max="7" width="20.83984375" bestFit="1" customWidth="1"/>
    <col min="8" max="8" width="22.26171875" bestFit="1" customWidth="1"/>
    <col min="9" max="9" width="21.41796875" bestFit="1" customWidth="1"/>
    <col min="10" max="10" width="21.578125" bestFit="1" customWidth="1"/>
    <col min="11" max="11" width="20.578125" bestFit="1" customWidth="1"/>
    <col min="12" max="12" width="22.26171875" bestFit="1" customWidth="1"/>
  </cols>
  <sheetData>
    <row r="1" spans="1:12" x14ac:dyDescent="0.55000000000000004">
      <c r="A1" s="3" t="s">
        <v>0</v>
      </c>
      <c r="B1" s="2" t="s">
        <v>1</v>
      </c>
      <c r="C1" s="2" t="s">
        <v>14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</row>
    <row r="2" spans="1:12" x14ac:dyDescent="0.55000000000000004">
      <c r="A2" t="s">
        <v>3</v>
      </c>
      <c r="B2" s="1">
        <v>35866</v>
      </c>
      <c r="C2" s="1"/>
      <c r="D2">
        <v>0</v>
      </c>
      <c r="E2">
        <v>0</v>
      </c>
      <c r="F2">
        <v>5.460704607046071</v>
      </c>
      <c r="G2" t="s">
        <v>2</v>
      </c>
      <c r="H2" t="s">
        <v>2</v>
      </c>
      <c r="I2">
        <v>0</v>
      </c>
      <c r="J2">
        <v>1.8968617152322398</v>
      </c>
      <c r="K2">
        <v>3.563842891813831</v>
      </c>
      <c r="L2">
        <v>0</v>
      </c>
    </row>
    <row r="3" spans="1:12" x14ac:dyDescent="0.55000000000000004">
      <c r="B3" s="1"/>
      <c r="C3" s="1"/>
    </row>
    <row r="4" spans="1:12" x14ac:dyDescent="0.55000000000000004">
      <c r="B4" s="1"/>
      <c r="C4" s="1"/>
    </row>
    <row r="5" spans="1:12" x14ac:dyDescent="0.55000000000000004">
      <c r="B5" s="1"/>
      <c r="C5" s="1"/>
    </row>
    <row r="6" spans="1:12" x14ac:dyDescent="0.55000000000000004">
      <c r="B6" s="1"/>
      <c r="C6" s="1"/>
    </row>
    <row r="7" spans="1:12" x14ac:dyDescent="0.55000000000000004">
      <c r="B7" s="1"/>
      <c r="C7" s="1"/>
    </row>
    <row r="8" spans="1:12" x14ac:dyDescent="0.55000000000000004">
      <c r="B8" s="1"/>
      <c r="C8" s="1"/>
    </row>
    <row r="9" spans="1:12" x14ac:dyDescent="0.55000000000000004">
      <c r="B9" s="1"/>
      <c r="C9" s="1"/>
    </row>
    <row r="10" spans="1:12" x14ac:dyDescent="0.55000000000000004">
      <c r="B10" s="1"/>
      <c r="C10" s="1"/>
    </row>
    <row r="11" spans="1:12" x14ac:dyDescent="0.55000000000000004">
      <c r="B11" s="1"/>
      <c r="C11" s="1"/>
    </row>
    <row r="12" spans="1:12" x14ac:dyDescent="0.55000000000000004">
      <c r="B12" s="1"/>
      <c r="C12" s="1"/>
    </row>
    <row r="13" spans="1:12" x14ac:dyDescent="0.55000000000000004">
      <c r="B13" s="1"/>
      <c r="C13" s="1"/>
    </row>
    <row r="14" spans="1:12" x14ac:dyDescent="0.55000000000000004">
      <c r="B14" s="1"/>
      <c r="C14" s="1"/>
    </row>
    <row r="15" spans="1:12" x14ac:dyDescent="0.55000000000000004">
      <c r="B15" s="1"/>
      <c r="C15" s="1"/>
    </row>
    <row r="16" spans="1:12" x14ac:dyDescent="0.55000000000000004">
      <c r="B16" s="1"/>
      <c r="C16" s="1"/>
    </row>
    <row r="17" spans="2:3" x14ac:dyDescent="0.55000000000000004">
      <c r="B17" s="1"/>
      <c r="C17" s="1"/>
    </row>
    <row r="18" spans="2:3" x14ac:dyDescent="0.55000000000000004">
      <c r="B18" s="1"/>
      <c r="C18" s="1"/>
    </row>
    <row r="19" spans="2:3" x14ac:dyDescent="0.55000000000000004">
      <c r="B19" s="1"/>
      <c r="C19" s="1"/>
    </row>
    <row r="20" spans="2:3" x14ac:dyDescent="0.55000000000000004">
      <c r="B20" s="1"/>
      <c r="C20" s="1"/>
    </row>
    <row r="21" spans="2:3" x14ac:dyDescent="0.55000000000000004">
      <c r="B21" s="1"/>
      <c r="C21" s="1"/>
    </row>
    <row r="22" spans="2:3" x14ac:dyDescent="0.55000000000000004">
      <c r="B22" s="1"/>
      <c r="C22" s="1"/>
    </row>
    <row r="23" spans="2:3" x14ac:dyDescent="0.55000000000000004">
      <c r="B23" s="1"/>
      <c r="C23" s="1"/>
    </row>
    <row r="24" spans="2:3" x14ac:dyDescent="0.55000000000000004">
      <c r="B24" s="1"/>
      <c r="C24" s="1"/>
    </row>
    <row r="25" spans="2:3" x14ac:dyDescent="0.55000000000000004">
      <c r="B25" s="1"/>
      <c r="C25" s="1"/>
    </row>
    <row r="26" spans="2:3" x14ac:dyDescent="0.55000000000000004">
      <c r="B26" s="1"/>
      <c r="C26" s="1"/>
    </row>
    <row r="27" spans="2:3" x14ac:dyDescent="0.55000000000000004">
      <c r="B27" s="1"/>
      <c r="C27" s="1"/>
    </row>
    <row r="28" spans="2:3" x14ac:dyDescent="0.55000000000000004">
      <c r="B28" s="1"/>
      <c r="C28" s="1"/>
    </row>
    <row r="29" spans="2:3" x14ac:dyDescent="0.55000000000000004">
      <c r="B29" s="1"/>
      <c r="C29" s="1"/>
    </row>
    <row r="30" spans="2:3" x14ac:dyDescent="0.55000000000000004">
      <c r="B30" s="1"/>
      <c r="C30" s="1"/>
    </row>
    <row r="31" spans="2:3" x14ac:dyDescent="0.55000000000000004">
      <c r="B31" s="1"/>
      <c r="C31" s="1"/>
    </row>
    <row r="32" spans="2:3" x14ac:dyDescent="0.55000000000000004">
      <c r="B32" s="1"/>
      <c r="C32" s="1"/>
    </row>
    <row r="33" spans="2:3" x14ac:dyDescent="0.55000000000000004">
      <c r="B33" s="1"/>
      <c r="C33" s="1"/>
    </row>
    <row r="34" spans="2:3" x14ac:dyDescent="0.55000000000000004">
      <c r="B34" s="1"/>
      <c r="C34" s="1"/>
    </row>
    <row r="35" spans="2:3" x14ac:dyDescent="0.55000000000000004">
      <c r="B35" s="1"/>
      <c r="C35" s="1"/>
    </row>
    <row r="36" spans="2:3" x14ac:dyDescent="0.55000000000000004">
      <c r="B36" s="1"/>
      <c r="C36" s="1"/>
    </row>
    <row r="37" spans="2:3" x14ac:dyDescent="0.55000000000000004">
      <c r="B37" s="1"/>
      <c r="C37" s="1"/>
    </row>
    <row r="38" spans="2:3" x14ac:dyDescent="0.55000000000000004">
      <c r="B38" s="1"/>
      <c r="C38" s="1"/>
    </row>
    <row r="39" spans="2:3" x14ac:dyDescent="0.55000000000000004">
      <c r="B39" s="1"/>
      <c r="C39" s="1"/>
    </row>
    <row r="40" spans="2:3" x14ac:dyDescent="0.55000000000000004">
      <c r="B40" s="1"/>
      <c r="C40" s="1"/>
    </row>
    <row r="41" spans="2:3" x14ac:dyDescent="0.55000000000000004">
      <c r="B41" s="1"/>
      <c r="C41" s="1"/>
    </row>
    <row r="42" spans="2:3" x14ac:dyDescent="0.55000000000000004">
      <c r="B42" s="1"/>
      <c r="C42" s="1"/>
    </row>
    <row r="43" spans="2:3" x14ac:dyDescent="0.55000000000000004">
      <c r="B43" s="1"/>
      <c r="C43" s="1"/>
    </row>
    <row r="44" spans="2:3" x14ac:dyDescent="0.55000000000000004">
      <c r="B44" s="1"/>
      <c r="C44" s="1"/>
    </row>
    <row r="45" spans="2:3" x14ac:dyDescent="0.55000000000000004">
      <c r="B45" s="1"/>
      <c r="C45" s="1"/>
    </row>
    <row r="46" spans="2:3" x14ac:dyDescent="0.55000000000000004">
      <c r="B46" s="1"/>
      <c r="C46" s="1"/>
    </row>
    <row r="47" spans="2:3" x14ac:dyDescent="0.55000000000000004">
      <c r="B47" s="1"/>
      <c r="C47" s="1"/>
    </row>
    <row r="48" spans="2:3" x14ac:dyDescent="0.55000000000000004">
      <c r="B48" s="1"/>
      <c r="C48" s="1"/>
    </row>
    <row r="49" spans="2:3" x14ac:dyDescent="0.55000000000000004">
      <c r="B49" s="1"/>
      <c r="C49" s="1"/>
    </row>
    <row r="50" spans="2:3" x14ac:dyDescent="0.55000000000000004">
      <c r="B50" s="1"/>
      <c r="C50" s="1"/>
    </row>
    <row r="51" spans="2:3" x14ac:dyDescent="0.55000000000000004">
      <c r="B51" s="1"/>
      <c r="C51" s="1"/>
    </row>
    <row r="52" spans="2:3" x14ac:dyDescent="0.55000000000000004">
      <c r="B52" s="1"/>
      <c r="C52" s="1"/>
    </row>
    <row r="53" spans="2:3" x14ac:dyDescent="0.55000000000000004">
      <c r="B53" s="1"/>
      <c r="C53" s="1"/>
    </row>
    <row r="54" spans="2:3" x14ac:dyDescent="0.55000000000000004">
      <c r="B54" s="1"/>
      <c r="C54" s="1"/>
    </row>
    <row r="55" spans="2:3" x14ac:dyDescent="0.55000000000000004">
      <c r="B55" s="1"/>
      <c r="C55" s="1"/>
    </row>
    <row r="56" spans="2:3" x14ac:dyDescent="0.55000000000000004">
      <c r="B56" s="1"/>
      <c r="C56" s="1"/>
    </row>
    <row r="57" spans="2:3" x14ac:dyDescent="0.55000000000000004">
      <c r="B57" s="1"/>
      <c r="C57" s="1"/>
    </row>
    <row r="58" spans="2:3" x14ac:dyDescent="0.55000000000000004">
      <c r="B58" s="1"/>
      <c r="C58" s="1"/>
    </row>
    <row r="59" spans="2:3" x14ac:dyDescent="0.55000000000000004">
      <c r="B59" s="1"/>
      <c r="C59" s="1"/>
    </row>
    <row r="60" spans="2:3" x14ac:dyDescent="0.55000000000000004">
      <c r="B60" s="1"/>
      <c r="C60" s="1"/>
    </row>
    <row r="61" spans="2:3" x14ac:dyDescent="0.55000000000000004">
      <c r="B61" s="1"/>
      <c r="C61" s="1"/>
    </row>
    <row r="62" spans="2:3" x14ac:dyDescent="0.55000000000000004">
      <c r="B62" s="1"/>
      <c r="C62" s="1"/>
    </row>
    <row r="63" spans="2:3" x14ac:dyDescent="0.55000000000000004">
      <c r="B63" s="1"/>
      <c r="C63" s="1"/>
    </row>
    <row r="64" spans="2:3" x14ac:dyDescent="0.55000000000000004">
      <c r="B64" s="1"/>
      <c r="C64" s="1"/>
    </row>
    <row r="65" spans="2:3" x14ac:dyDescent="0.55000000000000004">
      <c r="B65" s="1"/>
      <c r="C65" s="1"/>
    </row>
    <row r="66" spans="2:3" x14ac:dyDescent="0.55000000000000004">
      <c r="B66" s="1"/>
      <c r="C66" s="1"/>
    </row>
    <row r="67" spans="2:3" x14ac:dyDescent="0.55000000000000004">
      <c r="B67" s="1"/>
      <c r="C67" s="1"/>
    </row>
    <row r="68" spans="2:3" x14ac:dyDescent="0.55000000000000004">
      <c r="B68" s="1"/>
      <c r="C68" s="1"/>
    </row>
    <row r="69" spans="2:3" x14ac:dyDescent="0.55000000000000004">
      <c r="B69" s="1"/>
      <c r="C69" s="1"/>
    </row>
    <row r="70" spans="2:3" x14ac:dyDescent="0.55000000000000004">
      <c r="B70" s="1"/>
      <c r="C70" s="1"/>
    </row>
    <row r="71" spans="2:3" x14ac:dyDescent="0.55000000000000004">
      <c r="B71" s="1"/>
      <c r="C71" s="1"/>
    </row>
    <row r="72" spans="2:3" x14ac:dyDescent="0.55000000000000004">
      <c r="B72" s="1"/>
      <c r="C72" s="1"/>
    </row>
    <row r="73" spans="2:3" x14ac:dyDescent="0.55000000000000004">
      <c r="B73" s="1"/>
      <c r="C73" s="1"/>
    </row>
    <row r="74" spans="2:3" x14ac:dyDescent="0.55000000000000004">
      <c r="B74" s="1"/>
      <c r="C74" s="1"/>
    </row>
    <row r="75" spans="2:3" x14ac:dyDescent="0.55000000000000004">
      <c r="B75" s="1"/>
      <c r="C75" s="1"/>
    </row>
    <row r="76" spans="2:3" x14ac:dyDescent="0.55000000000000004">
      <c r="B76" s="1"/>
      <c r="C76" s="1"/>
    </row>
    <row r="77" spans="2:3" x14ac:dyDescent="0.55000000000000004">
      <c r="B77" s="1"/>
      <c r="C77" s="1"/>
    </row>
    <row r="78" spans="2:3" x14ac:dyDescent="0.55000000000000004">
      <c r="B78" s="1"/>
      <c r="C78" s="1"/>
    </row>
    <row r="79" spans="2:3" x14ac:dyDescent="0.55000000000000004">
      <c r="B79" s="1"/>
      <c r="C79" s="1"/>
    </row>
    <row r="80" spans="2:3" x14ac:dyDescent="0.55000000000000004">
      <c r="B80" s="1"/>
      <c r="C80" s="1"/>
    </row>
    <row r="81" spans="2:3" x14ac:dyDescent="0.55000000000000004">
      <c r="B81" s="1"/>
      <c r="C81" s="1"/>
    </row>
    <row r="82" spans="2:3" x14ac:dyDescent="0.55000000000000004">
      <c r="B82" s="1"/>
      <c r="C82" s="1"/>
    </row>
    <row r="83" spans="2:3" x14ac:dyDescent="0.55000000000000004">
      <c r="B83" s="1"/>
      <c r="C83" s="1"/>
    </row>
    <row r="84" spans="2:3" x14ac:dyDescent="0.55000000000000004">
      <c r="B84" s="1"/>
      <c r="C84" s="1"/>
    </row>
    <row r="85" spans="2:3" x14ac:dyDescent="0.55000000000000004">
      <c r="B85" s="1"/>
      <c r="C85" s="1"/>
    </row>
    <row r="86" spans="2:3" x14ac:dyDescent="0.55000000000000004">
      <c r="B86" s="1"/>
      <c r="C86" s="1"/>
    </row>
    <row r="87" spans="2:3" x14ac:dyDescent="0.55000000000000004">
      <c r="B87" s="1"/>
      <c r="C87" s="1"/>
    </row>
    <row r="88" spans="2:3" x14ac:dyDescent="0.55000000000000004">
      <c r="B88" s="1"/>
      <c r="C88" s="1"/>
    </row>
    <row r="89" spans="2:3" x14ac:dyDescent="0.55000000000000004">
      <c r="B89" s="1"/>
      <c r="C89" s="1"/>
    </row>
    <row r="90" spans="2:3" x14ac:dyDescent="0.55000000000000004">
      <c r="B90" s="1"/>
      <c r="C90" s="1"/>
    </row>
    <row r="91" spans="2:3" x14ac:dyDescent="0.55000000000000004">
      <c r="B91" s="1"/>
      <c r="C91" s="1"/>
    </row>
    <row r="92" spans="2:3" x14ac:dyDescent="0.55000000000000004">
      <c r="B92" s="1"/>
      <c r="C92" s="1"/>
    </row>
    <row r="93" spans="2:3" x14ac:dyDescent="0.55000000000000004">
      <c r="B93" s="1"/>
      <c r="C93" s="1"/>
    </row>
    <row r="94" spans="2:3" x14ac:dyDescent="0.55000000000000004">
      <c r="B94" s="1"/>
      <c r="C94" s="1"/>
    </row>
    <row r="95" spans="2:3" x14ac:dyDescent="0.55000000000000004">
      <c r="B95" s="1"/>
      <c r="C95" s="1"/>
    </row>
    <row r="96" spans="2:3" x14ac:dyDescent="0.55000000000000004">
      <c r="B96" s="1"/>
      <c r="C96" s="1"/>
    </row>
    <row r="97" spans="2:3" x14ac:dyDescent="0.55000000000000004">
      <c r="B97" s="1"/>
      <c r="C97" s="1"/>
    </row>
    <row r="98" spans="2:3" x14ac:dyDescent="0.55000000000000004">
      <c r="B98" s="1"/>
      <c r="C98" s="1"/>
    </row>
    <row r="99" spans="2:3" x14ac:dyDescent="0.55000000000000004">
      <c r="B99" s="1"/>
      <c r="C99" s="1"/>
    </row>
    <row r="100" spans="2:3" x14ac:dyDescent="0.55000000000000004">
      <c r="B100" s="1"/>
      <c r="C100" s="1"/>
    </row>
    <row r="101" spans="2:3" x14ac:dyDescent="0.55000000000000004">
      <c r="B101" s="1"/>
      <c r="C101" s="1"/>
    </row>
    <row r="102" spans="2:3" x14ac:dyDescent="0.55000000000000004">
      <c r="B102" s="1"/>
      <c r="C102" s="1"/>
    </row>
    <row r="103" spans="2:3" x14ac:dyDescent="0.55000000000000004">
      <c r="B103" s="1"/>
      <c r="C103" s="1"/>
    </row>
    <row r="104" spans="2:3" x14ac:dyDescent="0.55000000000000004">
      <c r="B104" s="1"/>
      <c r="C104" s="1"/>
    </row>
    <row r="105" spans="2:3" x14ac:dyDescent="0.55000000000000004">
      <c r="B105" s="1"/>
      <c r="C105" s="1"/>
    </row>
    <row r="106" spans="2:3" x14ac:dyDescent="0.55000000000000004">
      <c r="B106" s="1"/>
      <c r="C106" s="1"/>
    </row>
    <row r="107" spans="2:3" x14ac:dyDescent="0.55000000000000004">
      <c r="B107" s="1"/>
      <c r="C107" s="1"/>
    </row>
    <row r="108" spans="2:3" x14ac:dyDescent="0.55000000000000004">
      <c r="B108" s="1"/>
      <c r="C108" s="1"/>
    </row>
    <row r="109" spans="2:3" x14ac:dyDescent="0.55000000000000004">
      <c r="B109" s="1"/>
      <c r="C109" s="1"/>
    </row>
    <row r="110" spans="2:3" x14ac:dyDescent="0.55000000000000004">
      <c r="B110" s="1"/>
      <c r="C110" s="1"/>
    </row>
    <row r="111" spans="2:3" x14ac:dyDescent="0.55000000000000004">
      <c r="B111" s="1"/>
      <c r="C111" s="1"/>
    </row>
    <row r="112" spans="2:3" x14ac:dyDescent="0.55000000000000004">
      <c r="B112" s="1"/>
      <c r="C112" s="1"/>
    </row>
    <row r="113" spans="2:3" x14ac:dyDescent="0.55000000000000004">
      <c r="B113" s="1"/>
      <c r="C113" s="1"/>
    </row>
    <row r="114" spans="2:3" x14ac:dyDescent="0.55000000000000004">
      <c r="B114" s="1"/>
      <c r="C114" s="1"/>
    </row>
    <row r="115" spans="2:3" x14ac:dyDescent="0.55000000000000004">
      <c r="B115" s="1"/>
      <c r="C115" s="1"/>
    </row>
    <row r="116" spans="2:3" x14ac:dyDescent="0.55000000000000004">
      <c r="B116" s="1"/>
      <c r="C116" s="1"/>
    </row>
    <row r="117" spans="2:3" x14ac:dyDescent="0.55000000000000004">
      <c r="B117" s="1"/>
      <c r="C117" s="1"/>
    </row>
    <row r="118" spans="2:3" x14ac:dyDescent="0.55000000000000004">
      <c r="B118" s="1"/>
      <c r="C118" s="1"/>
    </row>
    <row r="119" spans="2:3" x14ac:dyDescent="0.55000000000000004">
      <c r="B119" s="1"/>
      <c r="C119" s="1"/>
    </row>
    <row r="120" spans="2:3" x14ac:dyDescent="0.55000000000000004">
      <c r="B120" s="1"/>
      <c r="C120" s="1"/>
    </row>
    <row r="121" spans="2:3" x14ac:dyDescent="0.55000000000000004">
      <c r="B121" s="1"/>
      <c r="C121" s="1"/>
    </row>
    <row r="122" spans="2:3" x14ac:dyDescent="0.55000000000000004">
      <c r="B122" s="1"/>
      <c r="C122" s="1"/>
    </row>
    <row r="123" spans="2:3" x14ac:dyDescent="0.55000000000000004">
      <c r="B123" s="1"/>
      <c r="C123" s="1"/>
    </row>
    <row r="124" spans="2:3" x14ac:dyDescent="0.55000000000000004">
      <c r="B124" s="1"/>
      <c r="C124" s="1"/>
    </row>
    <row r="125" spans="2:3" x14ac:dyDescent="0.55000000000000004">
      <c r="B125" s="1"/>
      <c r="C125" s="1"/>
    </row>
    <row r="126" spans="2:3" x14ac:dyDescent="0.55000000000000004">
      <c r="B126" s="1"/>
      <c r="C126" s="1"/>
    </row>
    <row r="127" spans="2:3" x14ac:dyDescent="0.55000000000000004">
      <c r="B127" s="1"/>
      <c r="C127" s="1"/>
    </row>
    <row r="128" spans="2:3" x14ac:dyDescent="0.55000000000000004">
      <c r="B128" s="1"/>
      <c r="C128" s="1"/>
    </row>
    <row r="129" spans="2:3" x14ac:dyDescent="0.55000000000000004">
      <c r="B129" s="1"/>
      <c r="C129" s="1"/>
    </row>
    <row r="130" spans="2:3" x14ac:dyDescent="0.55000000000000004">
      <c r="B130" s="1"/>
      <c r="C130" s="1"/>
    </row>
    <row r="131" spans="2:3" x14ac:dyDescent="0.55000000000000004">
      <c r="B131" s="1"/>
      <c r="C131" s="1"/>
    </row>
    <row r="132" spans="2:3" x14ac:dyDescent="0.55000000000000004">
      <c r="B132" s="1"/>
      <c r="C132" s="1"/>
    </row>
    <row r="133" spans="2:3" x14ac:dyDescent="0.55000000000000004">
      <c r="B133" s="1"/>
      <c r="C133" s="1"/>
    </row>
    <row r="134" spans="2:3" x14ac:dyDescent="0.55000000000000004">
      <c r="B134" s="1"/>
      <c r="C134" s="1"/>
    </row>
    <row r="135" spans="2:3" x14ac:dyDescent="0.55000000000000004">
      <c r="B135" s="1"/>
      <c r="C135" s="1"/>
    </row>
    <row r="136" spans="2:3" x14ac:dyDescent="0.55000000000000004">
      <c r="B136" s="1"/>
      <c r="C136" s="1"/>
    </row>
    <row r="137" spans="2:3" x14ac:dyDescent="0.55000000000000004">
      <c r="B137" s="1"/>
      <c r="C137" s="1"/>
    </row>
    <row r="138" spans="2:3" x14ac:dyDescent="0.55000000000000004">
      <c r="B138" s="1"/>
      <c r="C138" s="1"/>
    </row>
    <row r="139" spans="2:3" x14ac:dyDescent="0.55000000000000004">
      <c r="B139" s="1"/>
      <c r="C139" s="1"/>
    </row>
    <row r="140" spans="2:3" x14ac:dyDescent="0.55000000000000004">
      <c r="B140" s="1"/>
      <c r="C140" s="1"/>
    </row>
    <row r="141" spans="2:3" x14ac:dyDescent="0.55000000000000004">
      <c r="B141" s="1"/>
      <c r="C141" s="1"/>
    </row>
    <row r="142" spans="2:3" x14ac:dyDescent="0.55000000000000004">
      <c r="B142" s="1"/>
      <c r="C142" s="1"/>
    </row>
    <row r="143" spans="2:3" x14ac:dyDescent="0.55000000000000004">
      <c r="B143" s="1"/>
      <c r="C143" s="1"/>
    </row>
    <row r="144" spans="2:3" x14ac:dyDescent="0.55000000000000004">
      <c r="B144" s="1"/>
      <c r="C144" s="1"/>
    </row>
    <row r="145" spans="2:3" x14ac:dyDescent="0.55000000000000004">
      <c r="B145" s="1"/>
      <c r="C145" s="1"/>
    </row>
    <row r="146" spans="2:3" x14ac:dyDescent="0.55000000000000004">
      <c r="B146" s="1"/>
      <c r="C146" s="1"/>
    </row>
    <row r="147" spans="2:3" x14ac:dyDescent="0.55000000000000004">
      <c r="B147" s="1"/>
      <c r="C147" s="1"/>
    </row>
    <row r="148" spans="2:3" x14ac:dyDescent="0.55000000000000004">
      <c r="B148" s="1"/>
      <c r="C14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1A777-7FB3-4D85-8052-DDB9477BDE84}">
  <dimension ref="A1:BZ249"/>
  <sheetViews>
    <sheetView tabSelected="1" topLeftCell="AF1" workbookViewId="0">
      <pane ySplit="576" topLeftCell="A177" activePane="bottomLeft"/>
      <selection activeCell="X1" sqref="X1"/>
      <selection pane="bottomLeft" activeCell="AM185" sqref="AM185"/>
    </sheetView>
  </sheetViews>
  <sheetFormatPr defaultRowHeight="14.4" x14ac:dyDescent="0.55000000000000004"/>
  <cols>
    <col min="1" max="1" width="43.3125" bestFit="1" customWidth="1"/>
    <col min="2" max="2" width="10.26171875" bestFit="1" customWidth="1"/>
    <col min="3" max="3" width="10.26171875" customWidth="1"/>
    <col min="4" max="4" width="31.9453125" bestFit="1" customWidth="1"/>
    <col min="5" max="5" width="31.9453125" customWidth="1"/>
    <col min="6" max="6" width="28.83984375" bestFit="1" customWidth="1"/>
    <col min="7" max="7" width="27.734375" bestFit="1" customWidth="1"/>
    <col min="8" max="8" width="26.9453125" bestFit="1" customWidth="1"/>
    <col min="9" max="9" width="9.89453125" bestFit="1" customWidth="1"/>
    <col min="10" max="10" width="10.1015625" bestFit="1" customWidth="1"/>
    <col min="11" max="11" width="27.3125" bestFit="1" customWidth="1"/>
    <col min="12" max="12" width="11.1015625" bestFit="1" customWidth="1"/>
    <col min="13" max="13" width="21.734375" customWidth="1"/>
    <col min="14" max="14" width="14.15625" bestFit="1" customWidth="1"/>
    <col min="15" max="15" width="21.26171875" bestFit="1" customWidth="1"/>
    <col min="16" max="16" width="3.5234375" bestFit="1" customWidth="1"/>
    <col min="17" max="17" width="21.47265625" bestFit="1" customWidth="1"/>
    <col min="18" max="18" width="17.734375" bestFit="1" customWidth="1"/>
    <col min="19" max="19" width="18.734375" bestFit="1" customWidth="1"/>
    <col min="20" max="20" width="14.1015625" bestFit="1" customWidth="1"/>
    <col min="21" max="21" width="14.83984375" bestFit="1" customWidth="1"/>
    <col min="22" max="22" width="13.83984375" bestFit="1" customWidth="1"/>
    <col min="23" max="23" width="14.47265625" bestFit="1" customWidth="1"/>
    <col min="24" max="24" width="15.15625" bestFit="1" customWidth="1"/>
    <col min="25" max="25" width="15.05078125" bestFit="1" customWidth="1"/>
    <col min="26" max="26" width="21.83984375" customWidth="1"/>
    <col min="27" max="27" width="20.578125" bestFit="1" customWidth="1"/>
    <col min="28" max="28" width="21.62890625" bestFit="1" customWidth="1"/>
    <col min="29" max="29" width="17.734375" bestFit="1" customWidth="1"/>
    <col min="30" max="30" width="16.47265625" bestFit="1" customWidth="1"/>
    <col min="31" max="31" width="17.3671875" bestFit="1" customWidth="1"/>
    <col min="32" max="32" width="17.9453125" bestFit="1" customWidth="1"/>
    <col min="33" max="33" width="16.578125" bestFit="1" customWidth="1"/>
    <col min="34" max="34" width="17.62890625" bestFit="1" customWidth="1"/>
    <col min="35" max="35" width="13.734375" bestFit="1" customWidth="1"/>
    <col min="36" max="36" width="12.734375" bestFit="1" customWidth="1"/>
    <col min="37" max="37" width="13.3671875" bestFit="1" customWidth="1"/>
    <col min="38" max="38" width="13.9453125" bestFit="1" customWidth="1"/>
    <col min="39" max="39" width="20.68359375" bestFit="1" customWidth="1"/>
    <col min="40" max="40" width="9.3125" bestFit="1" customWidth="1"/>
    <col min="41" max="41" width="14.62890625" bestFit="1" customWidth="1"/>
    <col min="42" max="42" width="13.83984375" bestFit="1" customWidth="1"/>
    <col min="43" max="43" width="17.05078125" bestFit="1" customWidth="1"/>
    <col min="44" max="44" width="5.7890625" bestFit="1" customWidth="1"/>
    <col min="45" max="45" width="8.1015625" bestFit="1" customWidth="1"/>
    <col min="46" max="46" width="14" bestFit="1" customWidth="1"/>
    <col min="47" max="47" width="14.20703125" bestFit="1" customWidth="1"/>
    <col min="48" max="48" width="10.7890625" bestFit="1" customWidth="1"/>
    <col min="49" max="49" width="10.578125" bestFit="1" customWidth="1"/>
    <col min="50" max="50" width="6.5234375" bestFit="1" customWidth="1"/>
    <col min="51" max="51" width="7.578125" bestFit="1" customWidth="1"/>
    <col min="52" max="52" width="14.83984375" bestFit="1" customWidth="1"/>
    <col min="53" max="53" width="17.41796875" bestFit="1" customWidth="1"/>
    <col min="54" max="54" width="14.15625" bestFit="1" customWidth="1"/>
    <col min="55" max="55" width="15.15625" bestFit="1" customWidth="1"/>
    <col min="56" max="56" width="14.7890625" bestFit="1" customWidth="1"/>
    <col min="57" max="57" width="15" bestFit="1" customWidth="1"/>
    <col min="58" max="58" width="11.62890625" bestFit="1" customWidth="1"/>
    <col min="59" max="59" width="11.20703125" bestFit="1" customWidth="1"/>
    <col min="60" max="60" width="17.68359375" bestFit="1" customWidth="1"/>
    <col min="61" max="61" width="20.20703125" bestFit="1" customWidth="1"/>
    <col min="62" max="62" width="18.41796875" bestFit="1" customWidth="1"/>
    <col min="63" max="63" width="17.20703125" bestFit="1" customWidth="1"/>
    <col min="64" max="64" width="17.41796875" bestFit="1" customWidth="1"/>
    <col min="65" max="65" width="18.1015625" bestFit="1" customWidth="1"/>
    <col min="66" max="66" width="13.734375" bestFit="1" customWidth="1"/>
    <col min="67" max="67" width="16.26171875" bestFit="1" customWidth="1"/>
    <col min="68" max="68" width="14.1015625" bestFit="1" customWidth="1"/>
    <col min="69" max="69" width="14.47265625" bestFit="1" customWidth="1"/>
    <col min="70" max="70" width="13.89453125" bestFit="1" customWidth="1"/>
    <col min="71" max="71" width="10.62890625" bestFit="1" customWidth="1"/>
    <col min="72" max="72" width="18.68359375" bestFit="1" customWidth="1"/>
    <col min="73" max="73" width="13.41796875" bestFit="1" customWidth="1"/>
    <col min="74" max="74" width="18.734375" bestFit="1" customWidth="1"/>
    <col min="75" max="75" width="17.9453125" bestFit="1" customWidth="1"/>
    <col min="76" max="76" width="10.89453125" bestFit="1" customWidth="1"/>
    <col min="77" max="77" width="9.83984375" bestFit="1" customWidth="1"/>
    <col min="78" max="78" width="12.15625" bestFit="1" customWidth="1"/>
  </cols>
  <sheetData>
    <row r="1" spans="1:78" x14ac:dyDescent="0.55000000000000004">
      <c r="A1" s="3" t="s">
        <v>0</v>
      </c>
      <c r="B1" t="s">
        <v>1</v>
      </c>
      <c r="C1" t="s">
        <v>230</v>
      </c>
      <c r="D1" t="s">
        <v>14</v>
      </c>
      <c r="E1" t="s">
        <v>229</v>
      </c>
      <c r="F1" t="s">
        <v>62</v>
      </c>
      <c r="G1" t="s">
        <v>63</v>
      </c>
      <c r="H1" t="s">
        <v>64</v>
      </c>
      <c r="I1" t="s">
        <v>15</v>
      </c>
      <c r="J1" t="s">
        <v>16</v>
      </c>
      <c r="K1" t="s">
        <v>61</v>
      </c>
      <c r="L1" t="s">
        <v>92</v>
      </c>
      <c r="M1" t="s">
        <v>89</v>
      </c>
      <c r="N1" t="s">
        <v>55</v>
      </c>
      <c r="O1" t="s">
        <v>197</v>
      </c>
      <c r="P1" t="s">
        <v>91</v>
      </c>
      <c r="Q1" t="s">
        <v>90</v>
      </c>
      <c r="R1" t="s">
        <v>12</v>
      </c>
      <c r="S1" t="s">
        <v>56</v>
      </c>
      <c r="T1" t="s">
        <v>57</v>
      </c>
      <c r="U1" t="s">
        <v>58</v>
      </c>
      <c r="V1" t="s">
        <v>6</v>
      </c>
      <c r="W1" t="s">
        <v>172</v>
      </c>
      <c r="X1" t="s">
        <v>190</v>
      </c>
      <c r="Y1" t="s">
        <v>59</v>
      </c>
      <c r="Z1" t="s">
        <v>7</v>
      </c>
      <c r="AA1" t="s">
        <v>169</v>
      </c>
      <c r="AB1" t="s">
        <v>168</v>
      </c>
      <c r="AC1" t="s">
        <v>167</v>
      </c>
      <c r="AD1" t="s">
        <v>166</v>
      </c>
      <c r="AE1" t="s">
        <v>170</v>
      </c>
      <c r="AF1" t="s">
        <v>173</v>
      </c>
      <c r="AG1" t="s">
        <v>162</v>
      </c>
      <c r="AH1" t="s">
        <v>163</v>
      </c>
      <c r="AI1" t="s">
        <v>165</v>
      </c>
      <c r="AJ1" t="s">
        <v>164</v>
      </c>
      <c r="AK1" t="s">
        <v>174</v>
      </c>
      <c r="AL1" t="s">
        <v>171</v>
      </c>
      <c r="AM1" t="s">
        <v>175</v>
      </c>
      <c r="AN1" t="s">
        <v>17</v>
      </c>
      <c r="AO1" t="s">
        <v>18</v>
      </c>
      <c r="AP1" t="s">
        <v>19</v>
      </c>
      <c r="AQ1" t="s">
        <v>176</v>
      </c>
      <c r="AR1" t="s">
        <v>20</v>
      </c>
      <c r="AS1" t="s">
        <v>21</v>
      </c>
      <c r="AT1" t="s">
        <v>22</v>
      </c>
      <c r="AU1" t="s">
        <v>23</v>
      </c>
      <c r="AV1" t="s">
        <v>24</v>
      </c>
      <c r="AW1" t="s">
        <v>25</v>
      </c>
      <c r="AX1" t="s">
        <v>26</v>
      </c>
      <c r="AY1" t="s">
        <v>27</v>
      </c>
      <c r="AZ1" t="s">
        <v>28</v>
      </c>
      <c r="BA1" t="s">
        <v>29</v>
      </c>
      <c r="BB1" t="s">
        <v>30</v>
      </c>
      <c r="BC1" t="s">
        <v>31</v>
      </c>
      <c r="BD1" t="s">
        <v>32</v>
      </c>
      <c r="BE1" t="s">
        <v>33</v>
      </c>
      <c r="BF1" t="s">
        <v>34</v>
      </c>
      <c r="BG1" t="s">
        <v>35</v>
      </c>
      <c r="BH1" t="s">
        <v>36</v>
      </c>
      <c r="BI1" t="s">
        <v>37</v>
      </c>
      <c r="BJ1" t="s">
        <v>38</v>
      </c>
      <c r="BK1" t="s">
        <v>39</v>
      </c>
      <c r="BL1" t="s">
        <v>40</v>
      </c>
      <c r="BM1" t="s">
        <v>41</v>
      </c>
      <c r="BN1" t="s">
        <v>42</v>
      </c>
      <c r="BO1" t="s">
        <v>43</v>
      </c>
      <c r="BP1" t="s">
        <v>44</v>
      </c>
      <c r="BQ1" t="s">
        <v>45</v>
      </c>
      <c r="BR1" t="s">
        <v>46</v>
      </c>
      <c r="BS1" t="s">
        <v>47</v>
      </c>
      <c r="BT1" t="s">
        <v>48</v>
      </c>
      <c r="BU1" t="s">
        <v>49</v>
      </c>
      <c r="BV1" t="s">
        <v>50</v>
      </c>
      <c r="BW1" t="s">
        <v>51</v>
      </c>
      <c r="BX1" t="s">
        <v>52</v>
      </c>
      <c r="BY1" t="s">
        <v>53</v>
      </c>
      <c r="BZ1" t="s">
        <v>54</v>
      </c>
    </row>
    <row r="2" spans="1:78" x14ac:dyDescent="0.55000000000000004">
      <c r="A2" t="s">
        <v>3</v>
      </c>
      <c r="B2" s="4">
        <v>42895</v>
      </c>
      <c r="C2" s="4"/>
      <c r="D2" s="4"/>
      <c r="E2" s="4"/>
      <c r="F2" s="4"/>
      <c r="G2" s="4"/>
      <c r="H2" s="4"/>
      <c r="I2">
        <v>31.666666670000001</v>
      </c>
      <c r="J2">
        <v>31.333333329999999</v>
      </c>
      <c r="K2">
        <v>2</v>
      </c>
      <c r="N2">
        <v>0.18906666699999999</v>
      </c>
      <c r="P2">
        <v>265439.92389999999</v>
      </c>
      <c r="Q2">
        <f>N2*1000000/R2</f>
        <v>25549.549594594591</v>
      </c>
      <c r="R2">
        <v>7.4</v>
      </c>
      <c r="T2">
        <v>7.4</v>
      </c>
      <c r="U2">
        <v>4.9000000000000004</v>
      </c>
      <c r="Z2">
        <v>12.3</v>
      </c>
      <c r="AA2">
        <v>4.6311446829999998E-2</v>
      </c>
      <c r="AC2">
        <v>2.0514227950000002E-2</v>
      </c>
      <c r="AG2">
        <v>0.34375607200000002</v>
      </c>
      <c r="AI2">
        <v>0.101174293</v>
      </c>
      <c r="AM2">
        <v>0.44493036499999999</v>
      </c>
      <c r="AN2">
        <v>1.8991813280000001</v>
      </c>
      <c r="AO2">
        <v>26543.992389999999</v>
      </c>
      <c r="AP2">
        <v>26543.992389999999</v>
      </c>
      <c r="AQ2">
        <v>187.7777778</v>
      </c>
      <c r="AR2">
        <v>71.666666669999998</v>
      </c>
      <c r="AT2">
        <v>3.2145502540000002</v>
      </c>
      <c r="AU2">
        <v>6.5064070989999996</v>
      </c>
      <c r="AX2">
        <v>3.9638261000000001E-2</v>
      </c>
      <c r="AY2">
        <v>9.3893029850000005</v>
      </c>
      <c r="AZ2">
        <v>1.3228756559999999</v>
      </c>
      <c r="BB2">
        <v>1.3228756559999999</v>
      </c>
      <c r="BC2">
        <v>1.276714533</v>
      </c>
      <c r="BG2">
        <v>25.94224354</v>
      </c>
      <c r="BH2">
        <v>0.30950257399999997</v>
      </c>
      <c r="BJ2">
        <v>9.1647271000000002E-2</v>
      </c>
      <c r="BN2">
        <v>7.4699906999999996E-2</v>
      </c>
      <c r="BP2">
        <v>3.0704688000000001E-2</v>
      </c>
      <c r="BT2">
        <v>0.104369884</v>
      </c>
      <c r="BU2">
        <v>0.70476370899999996</v>
      </c>
      <c r="BV2">
        <v>9389.3029850000003</v>
      </c>
      <c r="BW2">
        <v>9389.3029850000003</v>
      </c>
      <c r="BX2">
        <v>22.194427059999999</v>
      </c>
      <c r="BY2">
        <v>10.92576008</v>
      </c>
    </row>
    <row r="3" spans="1:78" x14ac:dyDescent="0.55000000000000004">
      <c r="A3" t="s">
        <v>3</v>
      </c>
      <c r="B3" s="4">
        <v>42909</v>
      </c>
      <c r="C3" s="4"/>
      <c r="D3" s="4"/>
      <c r="E3" s="4"/>
      <c r="F3" s="4"/>
      <c r="G3" s="4"/>
      <c r="H3" s="4"/>
      <c r="I3">
        <v>32.333333330000002</v>
      </c>
      <c r="J3">
        <v>31.666666670000001</v>
      </c>
      <c r="K3">
        <v>6.3333333329999997</v>
      </c>
      <c r="N3">
        <v>1.063767667</v>
      </c>
      <c r="P3">
        <v>260399.53109999999</v>
      </c>
      <c r="Q3">
        <f t="shared" ref="Q3:Q8" si="0">N3*1000000/R3</f>
        <v>36597.511475160842</v>
      </c>
      <c r="R3">
        <v>29.06666667</v>
      </c>
      <c r="T3">
        <v>29.06666667</v>
      </c>
      <c r="U3">
        <v>21.233333330000001</v>
      </c>
      <c r="Z3">
        <v>50.3</v>
      </c>
      <c r="AA3">
        <v>5.0692481989999996E-2</v>
      </c>
      <c r="AC3">
        <v>1.8245937029999999E-2</v>
      </c>
      <c r="AG3">
        <v>1.476158393</v>
      </c>
      <c r="AI3">
        <v>0.38724224699999998</v>
      </c>
      <c r="AM3">
        <v>1.8634006400000001</v>
      </c>
      <c r="AN3">
        <v>1.396620913</v>
      </c>
      <c r="AO3">
        <v>36472.462169999999</v>
      </c>
      <c r="AP3">
        <v>36472.462169999999</v>
      </c>
      <c r="AQ3">
        <v>704.44444439999995</v>
      </c>
      <c r="AR3">
        <v>158.88999999999999</v>
      </c>
      <c r="AT3">
        <v>2.0816659990000002</v>
      </c>
      <c r="AU3">
        <v>3.5118845840000001</v>
      </c>
      <c r="AV3">
        <v>0.33501243800000002</v>
      </c>
      <c r="AX3">
        <v>0.17414084099999999</v>
      </c>
      <c r="AY3">
        <v>0.97779424000000004</v>
      </c>
      <c r="AZ3">
        <v>1.2096831539999999</v>
      </c>
      <c r="BB3">
        <v>1.2096831539999999</v>
      </c>
      <c r="BC3">
        <v>1.1372481409999999</v>
      </c>
      <c r="BG3">
        <v>22.5166605</v>
      </c>
      <c r="BH3">
        <v>0.40163393800000002</v>
      </c>
      <c r="BJ3">
        <v>3.4294910999999997E-2</v>
      </c>
      <c r="BN3">
        <v>0.171303912</v>
      </c>
      <c r="BP3">
        <v>1.6357283E-2</v>
      </c>
      <c r="BT3">
        <v>0.18747316999999999</v>
      </c>
      <c r="BU3">
        <v>9.5373146000000006E-2</v>
      </c>
      <c r="BV3">
        <v>4554.4144660000002</v>
      </c>
      <c r="BW3">
        <v>4554.4144660000002</v>
      </c>
      <c r="BX3">
        <v>15.39600718</v>
      </c>
      <c r="BY3">
        <v>1.922576396</v>
      </c>
    </row>
    <row r="4" spans="1:78" x14ac:dyDescent="0.55000000000000004">
      <c r="A4" t="s">
        <v>3</v>
      </c>
      <c r="B4" s="4">
        <v>42926</v>
      </c>
      <c r="C4" s="4"/>
      <c r="D4" s="4"/>
      <c r="E4" s="4"/>
      <c r="F4" s="4"/>
      <c r="G4" s="4"/>
      <c r="H4" s="4"/>
      <c r="I4">
        <v>32.333333330000002</v>
      </c>
      <c r="J4">
        <v>32.666666669999998</v>
      </c>
      <c r="K4">
        <v>10.33333333</v>
      </c>
      <c r="N4">
        <v>2.6299103330000002</v>
      </c>
      <c r="P4">
        <v>232284.38700000002</v>
      </c>
      <c r="Q4">
        <f t="shared" si="0"/>
        <v>28900.113549450551</v>
      </c>
      <c r="R4">
        <v>91</v>
      </c>
      <c r="T4">
        <v>91</v>
      </c>
      <c r="U4">
        <v>89.85</v>
      </c>
      <c r="Z4">
        <v>180.85</v>
      </c>
      <c r="AA4">
        <v>5.2969261810000001E-2</v>
      </c>
      <c r="AC4">
        <v>1.830695073E-2</v>
      </c>
      <c r="AG4">
        <v>4.8199299030000002</v>
      </c>
      <c r="AI4">
        <v>1.626351627</v>
      </c>
      <c r="AM4">
        <v>6.4462815300000003</v>
      </c>
      <c r="AN4">
        <v>1.862830607</v>
      </c>
      <c r="AO4">
        <v>29045.95592</v>
      </c>
      <c r="AP4">
        <v>29045.95592</v>
      </c>
      <c r="AQ4">
        <v>1085</v>
      </c>
      <c r="AR4">
        <v>334.33333329999999</v>
      </c>
      <c r="AT4">
        <v>3.2145502540000002</v>
      </c>
      <c r="AU4">
        <v>4.9328828619999996</v>
      </c>
      <c r="AV4">
        <v>0.66500626600000001</v>
      </c>
      <c r="AX4">
        <v>0.46288053699999998</v>
      </c>
      <c r="AY4">
        <v>3.2982417559999999</v>
      </c>
      <c r="AZ4">
        <v>9.4684159179999998</v>
      </c>
      <c r="BB4">
        <v>9.4684159179999998</v>
      </c>
      <c r="BC4">
        <v>15.176860680000001</v>
      </c>
      <c r="BG4">
        <v>238.09991600000001</v>
      </c>
      <c r="BH4">
        <v>6.9166196999999999E-2</v>
      </c>
      <c r="BJ4">
        <v>0.18654817900000001</v>
      </c>
      <c r="BN4">
        <v>0.499844024</v>
      </c>
      <c r="BP4">
        <v>0.128898914</v>
      </c>
      <c r="BT4">
        <v>0.62868809000000003</v>
      </c>
      <c r="BU4">
        <v>0.33258388300000002</v>
      </c>
      <c r="BV4">
        <v>5162.1325269999998</v>
      </c>
      <c r="BW4">
        <v>5162.1325269999998</v>
      </c>
      <c r="BX4">
        <v>63.83572667</v>
      </c>
      <c r="BY4">
        <v>25.026652460000001</v>
      </c>
    </row>
    <row r="5" spans="1:78" x14ac:dyDescent="0.55000000000000004">
      <c r="A5" t="s">
        <v>3</v>
      </c>
      <c r="B5" s="4">
        <v>42942</v>
      </c>
      <c r="C5" s="4"/>
      <c r="D5" s="4"/>
      <c r="E5" s="4"/>
      <c r="F5" s="4"/>
      <c r="G5" s="4"/>
      <c r="H5" s="4"/>
      <c r="I5">
        <v>31</v>
      </c>
      <c r="J5">
        <v>23.666666670000001</v>
      </c>
      <c r="K5">
        <v>16.11</v>
      </c>
      <c r="L5">
        <v>29.943333330000002</v>
      </c>
      <c r="M5">
        <f>L5*J5</f>
        <v>708.65888890981114</v>
      </c>
      <c r="N5">
        <v>3.5467477330000001</v>
      </c>
      <c r="P5">
        <v>258047.00629999998</v>
      </c>
      <c r="Q5">
        <f t="shared" si="0"/>
        <v>24895.281227212148</v>
      </c>
      <c r="R5">
        <v>142.46666669999999</v>
      </c>
      <c r="S5">
        <v>13.6</v>
      </c>
      <c r="T5">
        <v>156.06666670000001</v>
      </c>
      <c r="U5">
        <v>211.7</v>
      </c>
      <c r="V5">
        <v>7.0333333329999999</v>
      </c>
      <c r="Z5">
        <v>374.8</v>
      </c>
      <c r="AA5">
        <v>5.2664065359999998E-2</v>
      </c>
      <c r="AB5">
        <v>2.4026684359999998E-2</v>
      </c>
      <c r="AC5">
        <v>1.5933583580000001E-2</v>
      </c>
      <c r="AD5">
        <v>3.4623949530000003E-2</v>
      </c>
      <c r="AG5">
        <v>7.4919406620000002</v>
      </c>
      <c r="AH5">
        <v>0.32024770200000002</v>
      </c>
      <c r="AI5">
        <v>3.3575160039999998</v>
      </c>
      <c r="AJ5">
        <v>0.24408219</v>
      </c>
      <c r="AM5">
        <v>11.41378656</v>
      </c>
      <c r="AN5">
        <v>2.1940391859999999</v>
      </c>
      <c r="AO5">
        <v>24806.254580000001</v>
      </c>
      <c r="AP5">
        <v>22662.548620000001</v>
      </c>
      <c r="AQ5">
        <v>1218.333333</v>
      </c>
      <c r="AR5">
        <v>588.33333330000005</v>
      </c>
      <c r="AT5">
        <v>5</v>
      </c>
      <c r="AU5">
        <v>6.1101009270000004</v>
      </c>
      <c r="AV5">
        <v>1.168888361</v>
      </c>
      <c r="AW5">
        <v>4.3617236650000004</v>
      </c>
      <c r="AX5">
        <v>0.85323291099999998</v>
      </c>
      <c r="AY5">
        <v>2.0822463170000001</v>
      </c>
      <c r="AZ5">
        <v>8.8911941460000001</v>
      </c>
      <c r="BA5">
        <v>1.8248287590000001</v>
      </c>
      <c r="BB5">
        <v>10.46151678</v>
      </c>
      <c r="BC5">
        <v>21.254411309999998</v>
      </c>
      <c r="BD5">
        <v>2.0502032419999998</v>
      </c>
      <c r="BG5">
        <v>291.83557009999998</v>
      </c>
      <c r="BH5">
        <v>0.18584066599999999</v>
      </c>
      <c r="BI5">
        <v>0.61849928700000001</v>
      </c>
      <c r="BJ5">
        <v>0.13053358400000001</v>
      </c>
      <c r="BK5">
        <v>4.5969863999999999E-2</v>
      </c>
      <c r="BN5">
        <v>0.20450197000000001</v>
      </c>
      <c r="BO5">
        <v>5.2578893000000002E-2</v>
      </c>
      <c r="BP5">
        <v>0.168207088</v>
      </c>
      <c r="BQ5">
        <v>7.3650926000000005E-2</v>
      </c>
      <c r="BT5">
        <v>0.26653564099999999</v>
      </c>
      <c r="BU5">
        <v>0.52397094600000005</v>
      </c>
      <c r="BV5">
        <v>5045.6976729999997</v>
      </c>
      <c r="BW5">
        <v>4682.6751670000003</v>
      </c>
      <c r="BX5">
        <v>127.1154331</v>
      </c>
      <c r="BY5">
        <v>38.837267330000003</v>
      </c>
    </row>
    <row r="6" spans="1:78" x14ac:dyDescent="0.55000000000000004">
      <c r="A6" t="s">
        <v>3</v>
      </c>
      <c r="B6" s="4">
        <v>42951</v>
      </c>
      <c r="C6" s="4"/>
      <c r="D6" s="4"/>
      <c r="E6" s="4"/>
      <c r="F6" s="4"/>
      <c r="G6" s="4"/>
      <c r="H6" s="4"/>
      <c r="I6">
        <v>31</v>
      </c>
      <c r="J6">
        <v>32.333333330000002</v>
      </c>
      <c r="K6">
        <v>18.11333333</v>
      </c>
      <c r="L6">
        <v>67.5</v>
      </c>
      <c r="M6">
        <f t="shared" ref="M6:M9" si="1">L6*J6</f>
        <v>2182.4999997750001</v>
      </c>
      <c r="N6">
        <v>4.4898179999999996</v>
      </c>
      <c r="P6">
        <v>239592.76200000002</v>
      </c>
      <c r="Q6">
        <f t="shared" si="0"/>
        <v>26139.052973774684</v>
      </c>
      <c r="R6">
        <v>171.7666667</v>
      </c>
      <c r="S6">
        <v>14.16666667</v>
      </c>
      <c r="T6">
        <v>185.93333329999999</v>
      </c>
      <c r="U6">
        <v>286.26666669999997</v>
      </c>
      <c r="V6">
        <v>51.5</v>
      </c>
      <c r="Z6">
        <v>523.70000000000005</v>
      </c>
      <c r="AA6">
        <v>4.9020051960000005E-2</v>
      </c>
      <c r="AB6">
        <v>2.731203556E-2</v>
      </c>
      <c r="AC6">
        <v>1.4922018850000001E-2</v>
      </c>
      <c r="AD6">
        <v>3.4000000000000002E-2</v>
      </c>
      <c r="AG6">
        <v>8.395316459</v>
      </c>
      <c r="AH6">
        <v>0.369270916</v>
      </c>
      <c r="AI6">
        <v>4.2699831179999999</v>
      </c>
      <c r="AJ6">
        <v>1.7509999999999999</v>
      </c>
      <c r="AM6">
        <v>14.78557049</v>
      </c>
      <c r="AN6">
        <v>1.8879088310000001</v>
      </c>
      <c r="AO6">
        <v>26076.93547</v>
      </c>
      <c r="AP6">
        <v>24126.09287</v>
      </c>
      <c r="AQ6">
        <v>1466.666667</v>
      </c>
      <c r="AR6">
        <v>751.11</v>
      </c>
      <c r="AT6">
        <v>5</v>
      </c>
      <c r="AU6">
        <v>2.309401077</v>
      </c>
      <c r="AV6">
        <v>1.3891124260000001</v>
      </c>
      <c r="AW6">
        <v>5.4083269129999998</v>
      </c>
      <c r="AX6">
        <v>0.55618144700000005</v>
      </c>
      <c r="AY6">
        <v>1.034755525</v>
      </c>
      <c r="AZ6">
        <v>11.72959221</v>
      </c>
      <c r="BA6">
        <v>9.4118719360000007</v>
      </c>
      <c r="BB6">
        <v>20.71432677</v>
      </c>
      <c r="BC6">
        <v>23.508579990000001</v>
      </c>
      <c r="BD6">
        <v>12.73891675</v>
      </c>
      <c r="BG6">
        <v>559.41844800000001</v>
      </c>
      <c r="BH6">
        <v>0.31818848199999999</v>
      </c>
      <c r="BI6">
        <v>0.288776054</v>
      </c>
      <c r="BJ6">
        <v>0.111296059</v>
      </c>
      <c r="BN6">
        <v>8.5131423999999997E-2</v>
      </c>
      <c r="BO6">
        <v>0.203212321</v>
      </c>
      <c r="BP6">
        <v>0.44190556399999997</v>
      </c>
      <c r="BQ6">
        <v>0.43312317</v>
      </c>
      <c r="BT6">
        <v>0.92400618499999998</v>
      </c>
      <c r="BU6">
        <v>0.218956975</v>
      </c>
      <c r="BV6">
        <v>1456.8509300000001</v>
      </c>
      <c r="BW6">
        <v>291.09515390000001</v>
      </c>
      <c r="BX6">
        <v>35.472994419999999</v>
      </c>
      <c r="BY6">
        <v>46.227657309999998</v>
      </c>
    </row>
    <row r="7" spans="1:78" x14ac:dyDescent="0.55000000000000004">
      <c r="A7" t="s">
        <v>3</v>
      </c>
      <c r="B7" s="4">
        <v>42968</v>
      </c>
      <c r="C7" s="4"/>
      <c r="D7" s="4"/>
      <c r="E7" s="4"/>
      <c r="F7" s="4"/>
      <c r="G7" s="4"/>
      <c r="H7" s="4"/>
      <c r="I7">
        <v>31</v>
      </c>
      <c r="J7">
        <v>33.666666669999998</v>
      </c>
      <c r="K7">
        <v>20.88666667</v>
      </c>
      <c r="L7">
        <v>73.556666669999998</v>
      </c>
      <c r="M7">
        <f t="shared" si="1"/>
        <v>2476.4077781351889</v>
      </c>
      <c r="N7">
        <v>4.4933822670000003</v>
      </c>
      <c r="P7">
        <v>246404.07339999999</v>
      </c>
      <c r="Q7">
        <f t="shared" si="0"/>
        <v>24667.679467369173</v>
      </c>
      <c r="R7">
        <v>182.15666669999999</v>
      </c>
      <c r="S7">
        <v>5.1566666669999996</v>
      </c>
      <c r="T7">
        <v>187.31333330000001</v>
      </c>
      <c r="U7">
        <v>317.98333330000003</v>
      </c>
      <c r="V7">
        <v>217.55666669999999</v>
      </c>
      <c r="Z7">
        <v>722.85333330000003</v>
      </c>
      <c r="AA7">
        <v>4.5780029300000004E-2</v>
      </c>
      <c r="AB7">
        <v>2.4344771309999999E-2</v>
      </c>
      <c r="AC7">
        <v>1.3600711770000001E-2</v>
      </c>
      <c r="AD7">
        <v>3.3245203500000001E-2</v>
      </c>
      <c r="AG7">
        <v>8.3967630989999993</v>
      </c>
      <c r="AH7">
        <v>0.12453468099999999</v>
      </c>
      <c r="AI7">
        <v>4.3441109280000001</v>
      </c>
      <c r="AJ7">
        <v>7.2355102880000004</v>
      </c>
      <c r="AM7">
        <v>20.100919000000001</v>
      </c>
      <c r="AN7">
        <v>1.875228895</v>
      </c>
      <c r="AO7">
        <v>24555.750319999999</v>
      </c>
      <c r="AP7">
        <v>23879.62084</v>
      </c>
      <c r="AR7">
        <v>764.44666670000004</v>
      </c>
      <c r="AT7">
        <v>5</v>
      </c>
      <c r="AU7">
        <v>3.2145502540000002</v>
      </c>
      <c r="AV7">
        <v>1.3891124260000001</v>
      </c>
      <c r="AW7">
        <v>7.2353046470000004</v>
      </c>
      <c r="AX7">
        <v>0.86346009099999999</v>
      </c>
      <c r="AY7">
        <v>2.576694426</v>
      </c>
      <c r="AZ7">
        <v>19.453620059999999</v>
      </c>
      <c r="BA7">
        <v>0.32145502500000001</v>
      </c>
      <c r="BB7">
        <v>19.296718200000001</v>
      </c>
      <c r="BC7">
        <v>17.073468699999999</v>
      </c>
      <c r="BD7">
        <v>34.734037100000002</v>
      </c>
      <c r="BG7">
        <v>382.55239289999997</v>
      </c>
      <c r="BH7">
        <v>0.45637277100000001</v>
      </c>
      <c r="BI7">
        <v>0.498811324</v>
      </c>
      <c r="BJ7">
        <v>0.230868765</v>
      </c>
      <c r="BK7">
        <v>0.19983250499999999</v>
      </c>
      <c r="BN7">
        <v>1.6763243489999999</v>
      </c>
      <c r="BO7">
        <v>1.8367544E-2</v>
      </c>
      <c r="BP7">
        <v>0.90041895800000005</v>
      </c>
      <c r="BQ7">
        <v>1.2573499420000001</v>
      </c>
      <c r="BT7">
        <v>2.554901455</v>
      </c>
      <c r="BU7">
        <v>0.22672908</v>
      </c>
      <c r="BV7">
        <v>2864.8653640000002</v>
      </c>
      <c r="BW7">
        <v>2871.5604330000001</v>
      </c>
      <c r="BY7">
        <v>19.532783550000001</v>
      </c>
    </row>
    <row r="8" spans="1:78" x14ac:dyDescent="0.55000000000000004">
      <c r="A8" t="s">
        <v>3</v>
      </c>
      <c r="B8" s="4">
        <v>42983</v>
      </c>
      <c r="C8" s="4"/>
      <c r="D8" s="4"/>
      <c r="E8" s="4"/>
      <c r="F8" s="4"/>
      <c r="G8" s="4"/>
      <c r="H8" s="4"/>
      <c r="I8">
        <v>31</v>
      </c>
      <c r="J8">
        <v>33.666666669999998</v>
      </c>
      <c r="K8">
        <v>20.88666667</v>
      </c>
      <c r="L8">
        <v>61.39</v>
      </c>
      <c r="M8">
        <f t="shared" si="1"/>
        <v>2066.7966668712997</v>
      </c>
      <c r="N8">
        <v>3.3484526670000001</v>
      </c>
      <c r="P8">
        <v>211949.37469999999</v>
      </c>
      <c r="Q8">
        <f t="shared" si="0"/>
        <v>20837.10095400504</v>
      </c>
      <c r="R8">
        <v>160.69666670000001</v>
      </c>
      <c r="S8">
        <v>25.616666670000001</v>
      </c>
      <c r="T8">
        <v>186.31333330000001</v>
      </c>
      <c r="U8">
        <v>302.48333330000003</v>
      </c>
      <c r="V8">
        <v>409.21666670000002</v>
      </c>
      <c r="Z8">
        <v>898.0133333</v>
      </c>
      <c r="AA8">
        <v>2.746492545E-2</v>
      </c>
      <c r="AB8">
        <v>1.8975636559999998E-2</v>
      </c>
      <c r="AC8">
        <v>8.1153414599999998E-3</v>
      </c>
      <c r="AD8">
        <v>3.8795077800000001E-2</v>
      </c>
      <c r="AG8">
        <v>4.4259175710000003</v>
      </c>
      <c r="AH8">
        <v>0.40085383000000002</v>
      </c>
      <c r="AI8">
        <v>2.4556705980000002</v>
      </c>
      <c r="AJ8">
        <v>15.840236429999999</v>
      </c>
      <c r="AM8">
        <v>23.122678430000001</v>
      </c>
      <c r="AN8">
        <v>1.326094729</v>
      </c>
      <c r="AO8">
        <v>20822.952379999999</v>
      </c>
      <c r="AP8">
        <v>18258.099859999998</v>
      </c>
      <c r="AR8">
        <v>764.44666670000004</v>
      </c>
      <c r="AT8">
        <v>5</v>
      </c>
      <c r="AU8">
        <v>6.1101009270000004</v>
      </c>
      <c r="AV8">
        <v>1.3891124260000001</v>
      </c>
      <c r="AW8">
        <v>6.4250525290000002</v>
      </c>
      <c r="AX8">
        <v>0.45081993999999997</v>
      </c>
      <c r="AY8">
        <v>1.0506225199999999</v>
      </c>
      <c r="AZ8">
        <v>14.28787365</v>
      </c>
      <c r="BA8">
        <v>25.268004139999999</v>
      </c>
      <c r="BB8">
        <v>24.959227420000001</v>
      </c>
      <c r="BC8">
        <v>8.0512938920000003</v>
      </c>
      <c r="BD8">
        <v>16.405305039999998</v>
      </c>
      <c r="BG8">
        <v>486.49708459999999</v>
      </c>
      <c r="BH8">
        <v>0.131513876</v>
      </c>
      <c r="BI8">
        <v>0.51635507199999997</v>
      </c>
      <c r="BJ8">
        <v>0.156608992</v>
      </c>
      <c r="BK8">
        <v>0.442822455</v>
      </c>
      <c r="BN8">
        <v>0.60551635000000004</v>
      </c>
      <c r="BO8">
        <v>0.28019391900000001</v>
      </c>
      <c r="BP8">
        <v>0.48310399900000001</v>
      </c>
      <c r="BQ8">
        <v>1.4177898360000001</v>
      </c>
      <c r="BT8">
        <v>2.2663543150000001</v>
      </c>
      <c r="BU8">
        <v>0.13615085800000001</v>
      </c>
      <c r="BV8">
        <v>1816.972784</v>
      </c>
      <c r="BW8">
        <v>3785.7399789999999</v>
      </c>
      <c r="BY8">
        <v>19.532783550000001</v>
      </c>
    </row>
    <row r="9" spans="1:78" x14ac:dyDescent="0.55000000000000004">
      <c r="A9" t="s">
        <v>3</v>
      </c>
      <c r="B9" s="4">
        <v>42997</v>
      </c>
      <c r="C9" s="4"/>
      <c r="D9" s="4"/>
      <c r="E9" s="4"/>
      <c r="F9" s="4"/>
      <c r="G9" s="4"/>
      <c r="H9" s="4"/>
      <c r="I9">
        <v>31</v>
      </c>
      <c r="J9">
        <v>32.333333330000002</v>
      </c>
      <c r="K9">
        <v>20.88666667</v>
      </c>
      <c r="L9">
        <v>62.666666669999998</v>
      </c>
      <c r="M9">
        <f t="shared" si="1"/>
        <v>2026.2222221211111</v>
      </c>
      <c r="R9">
        <v>15.393333330000001</v>
      </c>
      <c r="S9">
        <v>14.86</v>
      </c>
      <c r="T9">
        <v>30.25333333</v>
      </c>
      <c r="U9">
        <v>213.95</v>
      </c>
      <c r="V9">
        <v>444.09</v>
      </c>
      <c r="W9">
        <v>125.55666669999999</v>
      </c>
      <c r="X9">
        <f>W9/M9</f>
        <v>6.1965891662447294E-2</v>
      </c>
      <c r="Y9">
        <v>318.53333329999998</v>
      </c>
      <c r="Z9">
        <v>688.29333329999997</v>
      </c>
      <c r="AA9">
        <v>2.2859224079999997E-2</v>
      </c>
      <c r="AB9">
        <v>1.739394188E-2</v>
      </c>
      <c r="AC9">
        <v>4.9081889800000004E-3</v>
      </c>
      <c r="AD9">
        <v>4.4114886699999994E-2</v>
      </c>
      <c r="AE9">
        <v>7.9016911999999998E-3</v>
      </c>
      <c r="AF9">
        <v>5.3927535999999998E-2</v>
      </c>
      <c r="AG9">
        <v>0.36035655300000002</v>
      </c>
      <c r="AH9">
        <v>0.24390679800000001</v>
      </c>
      <c r="AI9">
        <v>1.0493157440000001</v>
      </c>
      <c r="AJ9">
        <v>19.553729329999999</v>
      </c>
      <c r="AK9">
        <v>0.99398109099999998</v>
      </c>
      <c r="AL9">
        <v>18.559748240000001</v>
      </c>
      <c r="AM9">
        <v>21.20730842</v>
      </c>
      <c r="AR9">
        <v>764.44666670000004</v>
      </c>
      <c r="AS9">
        <v>54.553409960000003</v>
      </c>
      <c r="AT9">
        <v>5</v>
      </c>
      <c r="AU9">
        <v>3.0550504630000002</v>
      </c>
      <c r="AV9">
        <v>1.3891124260000001</v>
      </c>
      <c r="AW9">
        <v>4.6671440229999996</v>
      </c>
      <c r="AZ9">
        <v>19.191926250000002</v>
      </c>
      <c r="BA9">
        <v>17.12383427</v>
      </c>
      <c r="BB9">
        <v>36.310441109999999</v>
      </c>
      <c r="BC9">
        <v>62.57163894</v>
      </c>
      <c r="BD9">
        <v>71.288638649999996</v>
      </c>
      <c r="BE9">
        <v>19.623540290000001</v>
      </c>
      <c r="BF9">
        <v>51.892228060000001</v>
      </c>
      <c r="BG9">
        <v>1351.075206</v>
      </c>
      <c r="BH9">
        <v>0.28147503000000001</v>
      </c>
      <c r="BI9">
        <v>0.12760889</v>
      </c>
      <c r="BJ9">
        <v>6.7670759999999996E-2</v>
      </c>
      <c r="BK9">
        <v>0.37165287400000002</v>
      </c>
      <c r="BL9">
        <v>0.143930472</v>
      </c>
      <c r="BM9">
        <v>0.42906704699999998</v>
      </c>
      <c r="BN9">
        <v>0.49645715800000001</v>
      </c>
      <c r="BO9">
        <v>0.26708691099999998</v>
      </c>
      <c r="BP9">
        <v>0.358529082</v>
      </c>
      <c r="BQ9">
        <v>3.0864769270000001</v>
      </c>
      <c r="BR9">
        <v>0.233257305</v>
      </c>
      <c r="BS9">
        <v>2.85535483</v>
      </c>
      <c r="BT9">
        <v>3.8043212409999998</v>
      </c>
      <c r="BY9">
        <v>19.532783550000001</v>
      </c>
      <c r="BZ9">
        <v>8.887289634</v>
      </c>
    </row>
    <row r="10" spans="1:78" x14ac:dyDescent="0.55000000000000004">
      <c r="A10" t="s">
        <v>3</v>
      </c>
      <c r="B10" s="4">
        <v>43026</v>
      </c>
      <c r="C10" s="4"/>
      <c r="D10" s="4" t="s">
        <v>60</v>
      </c>
      <c r="E10" s="4"/>
      <c r="F10" s="4"/>
      <c r="G10" s="4"/>
      <c r="H10" s="4"/>
      <c r="Y10">
        <v>310.3</v>
      </c>
      <c r="AS10">
        <v>53.143333329999997</v>
      </c>
      <c r="BF10">
        <v>36.299450839999999</v>
      </c>
      <c r="BZ10">
        <v>6.2168025010000001</v>
      </c>
    </row>
    <row r="11" spans="1:78" x14ac:dyDescent="0.55000000000000004">
      <c r="A11" t="s">
        <v>3</v>
      </c>
      <c r="B11" s="4">
        <v>42916</v>
      </c>
      <c r="C11" s="4"/>
      <c r="D11" s="4"/>
      <c r="E11" s="4"/>
      <c r="F11" s="4"/>
      <c r="G11" s="4"/>
      <c r="H11" s="4"/>
      <c r="AQ11">
        <v>877.77777779999997</v>
      </c>
      <c r="BX11">
        <v>42.860670050000003</v>
      </c>
    </row>
    <row r="12" spans="1:78" x14ac:dyDescent="0.55000000000000004">
      <c r="A12" t="s">
        <v>3</v>
      </c>
      <c r="B12" s="4">
        <v>42934</v>
      </c>
      <c r="C12" s="4"/>
      <c r="D12" s="4"/>
      <c r="E12" s="4"/>
      <c r="F12" s="4"/>
      <c r="G12" s="4"/>
      <c r="H12" s="4"/>
      <c r="AQ12">
        <v>1111.666667</v>
      </c>
      <c r="BX12">
        <v>104.08329999999999</v>
      </c>
    </row>
    <row r="13" spans="1:78" x14ac:dyDescent="0.55000000000000004">
      <c r="A13" t="s">
        <v>4</v>
      </c>
      <c r="B13" s="4">
        <v>42909</v>
      </c>
      <c r="C13" s="4"/>
      <c r="D13" s="4"/>
      <c r="E13" s="4"/>
      <c r="F13" s="4"/>
      <c r="G13" s="4"/>
      <c r="H13" s="4"/>
      <c r="I13">
        <v>41</v>
      </c>
      <c r="J13">
        <v>41</v>
      </c>
      <c r="K13">
        <v>3.6666666669999999</v>
      </c>
      <c r="N13">
        <v>0.56501726699999999</v>
      </c>
      <c r="P13">
        <v>286692.8419</v>
      </c>
      <c r="Q13">
        <f>N13*1000000/R13</f>
        <v>32534.583506231364</v>
      </c>
      <c r="R13">
        <v>17.366666670000001</v>
      </c>
      <c r="T13">
        <v>17.366666670000001</v>
      </c>
      <c r="U13">
        <v>12.16666667</v>
      </c>
      <c r="Z13">
        <v>29.533333329999998</v>
      </c>
      <c r="AA13">
        <v>5.3513595260000005E-2</v>
      </c>
      <c r="AC13">
        <v>2.5577801859999999E-2</v>
      </c>
      <c r="AG13">
        <v>0.92831271999999998</v>
      </c>
      <c r="AI13">
        <v>0.31247847400000001</v>
      </c>
      <c r="AM13">
        <v>1.240791193</v>
      </c>
      <c r="AN13">
        <v>1.660832965</v>
      </c>
      <c r="AO13">
        <v>32509.90871</v>
      </c>
      <c r="AP13">
        <v>32509.90871</v>
      </c>
      <c r="AQ13">
        <v>600</v>
      </c>
      <c r="AR13">
        <v>118.33333330000001</v>
      </c>
      <c r="AT13">
        <v>2.6457513110000002</v>
      </c>
      <c r="AU13">
        <v>2.6457513110000002</v>
      </c>
      <c r="AV13">
        <v>0.57735026899999997</v>
      </c>
      <c r="AX13">
        <v>7.2568472999999994E-2</v>
      </c>
      <c r="AY13">
        <v>0.63868976399999999</v>
      </c>
      <c r="AZ13">
        <v>0.75718777900000001</v>
      </c>
      <c r="BB13">
        <v>0.75718777900000001</v>
      </c>
      <c r="BC13">
        <v>1.908751774</v>
      </c>
      <c r="BG13">
        <v>26.65207934</v>
      </c>
      <c r="BH13">
        <v>0.213327875</v>
      </c>
      <c r="BJ13">
        <v>0.10142232299999999</v>
      </c>
      <c r="BN13">
        <v>1.1554798999999999E-2</v>
      </c>
      <c r="BP13">
        <v>6.0073020999999997E-2</v>
      </c>
      <c r="BT13">
        <v>6.5997679000000004E-2</v>
      </c>
      <c r="BU13">
        <v>0.20978332699999999</v>
      </c>
      <c r="BV13">
        <v>3518.26377</v>
      </c>
      <c r="BW13">
        <v>3518.26377</v>
      </c>
      <c r="BX13">
        <v>17.63834207</v>
      </c>
      <c r="BY13">
        <v>4.407066296</v>
      </c>
    </row>
    <row r="14" spans="1:78" x14ac:dyDescent="0.55000000000000004">
      <c r="A14" t="s">
        <v>4</v>
      </c>
      <c r="B14" s="4">
        <v>42926</v>
      </c>
      <c r="C14" s="4"/>
      <c r="D14" s="4"/>
      <c r="E14" s="4"/>
      <c r="F14" s="4"/>
      <c r="G14" s="4"/>
      <c r="H14" s="4"/>
      <c r="I14">
        <v>36.333333330000002</v>
      </c>
      <c r="J14">
        <v>32.666666669999998</v>
      </c>
      <c r="K14">
        <v>7.1133333329999999</v>
      </c>
      <c r="N14">
        <v>1.333144933</v>
      </c>
      <c r="P14">
        <v>246581.85629999998</v>
      </c>
      <c r="Q14">
        <f t="shared" ref="Q14:Q18" si="2">N14*1000000/R14</f>
        <v>22053.679619520262</v>
      </c>
      <c r="R14">
        <v>60.45</v>
      </c>
      <c r="T14">
        <v>60.45</v>
      </c>
      <c r="U14">
        <v>47.576666670000002</v>
      </c>
      <c r="Z14">
        <v>108.02666670000001</v>
      </c>
      <c r="AA14">
        <v>5.5619044300000003E-2</v>
      </c>
      <c r="AC14">
        <v>2.2197982469999999E-2</v>
      </c>
      <c r="AG14">
        <v>3.3607650140000001</v>
      </c>
      <c r="AI14">
        <v>1.050690216</v>
      </c>
      <c r="AM14">
        <v>4.4114552299999996</v>
      </c>
      <c r="AN14">
        <v>2.591035186</v>
      </c>
      <c r="AO14">
        <v>21961.912329999999</v>
      </c>
      <c r="AP14">
        <v>21961.912329999999</v>
      </c>
      <c r="AQ14">
        <v>858.33333330000005</v>
      </c>
      <c r="AR14">
        <v>237.78</v>
      </c>
      <c r="AT14">
        <v>2.5166114780000002</v>
      </c>
      <c r="AU14">
        <v>7.0945988849999999</v>
      </c>
      <c r="AV14">
        <v>0.96417494999999998</v>
      </c>
      <c r="AX14">
        <v>0.27197959799999999</v>
      </c>
      <c r="AY14">
        <v>3.0724990559999998</v>
      </c>
      <c r="AZ14">
        <v>2.3404059479999999</v>
      </c>
      <c r="BB14">
        <v>2.3404059479999999</v>
      </c>
      <c r="BC14">
        <v>3.6065126279999999</v>
      </c>
      <c r="BG14">
        <v>14.75273986</v>
      </c>
      <c r="BH14">
        <v>0.10581093699999999</v>
      </c>
      <c r="BJ14">
        <v>0.225253958</v>
      </c>
      <c r="BN14">
        <v>8.4158015000000003E-2</v>
      </c>
      <c r="BP14">
        <v>3.0301444E-2</v>
      </c>
      <c r="BT14">
        <v>0.111229473</v>
      </c>
      <c r="BU14">
        <v>0.51737233100000002</v>
      </c>
      <c r="BV14">
        <v>3761.7168099999999</v>
      </c>
      <c r="BW14">
        <v>3761.7168099999999</v>
      </c>
      <c r="BX14">
        <v>59.231185480000001</v>
      </c>
      <c r="BY14">
        <v>42.861361389999999</v>
      </c>
    </row>
    <row r="15" spans="1:78" x14ac:dyDescent="0.55000000000000004">
      <c r="A15" t="s">
        <v>4</v>
      </c>
      <c r="B15" s="4">
        <v>42942</v>
      </c>
      <c r="C15" s="4"/>
      <c r="D15" s="4"/>
      <c r="E15" s="4"/>
      <c r="F15" s="4"/>
      <c r="G15" s="4"/>
      <c r="H15" s="4"/>
      <c r="I15">
        <v>36.333333330000002</v>
      </c>
      <c r="J15">
        <v>34</v>
      </c>
      <c r="K15">
        <v>13.78</v>
      </c>
      <c r="N15">
        <v>2.870000133</v>
      </c>
      <c r="P15">
        <v>294986.7401</v>
      </c>
      <c r="Q15">
        <f t="shared" si="2"/>
        <v>26956.795229506322</v>
      </c>
      <c r="R15">
        <v>106.4666667</v>
      </c>
      <c r="S15">
        <v>3.95</v>
      </c>
      <c r="T15">
        <v>110.41666669999999</v>
      </c>
      <c r="U15">
        <v>136.7333333</v>
      </c>
      <c r="V15">
        <v>0.81666666700000001</v>
      </c>
      <c r="Z15">
        <v>247.96666669999999</v>
      </c>
      <c r="AA15">
        <v>5.6759546600000002E-2</v>
      </c>
      <c r="AB15">
        <v>2.2230339849999999E-2</v>
      </c>
      <c r="AC15">
        <v>1.49628977E-2</v>
      </c>
      <c r="AD15">
        <v>3.4290581539999997E-2</v>
      </c>
      <c r="AG15">
        <v>6.0370028959999997</v>
      </c>
      <c r="AH15">
        <v>9.2586599000000006E-2</v>
      </c>
      <c r="AI15">
        <v>2.0423830540000001</v>
      </c>
      <c r="AJ15">
        <v>2.5147903999999999E-2</v>
      </c>
      <c r="AM15">
        <v>8.1971204530000001</v>
      </c>
      <c r="AN15">
        <v>2.1404846100000001</v>
      </c>
      <c r="AO15">
        <v>26939.467619999999</v>
      </c>
      <c r="AP15">
        <v>26034.953669999999</v>
      </c>
      <c r="AQ15">
        <v>1153.333333</v>
      </c>
      <c r="AR15">
        <v>510</v>
      </c>
      <c r="AT15">
        <v>2.5166114780000002</v>
      </c>
      <c r="AU15">
        <v>5.2915026220000003</v>
      </c>
      <c r="AV15">
        <v>1.168888361</v>
      </c>
      <c r="AX15">
        <v>0.43784565800000003</v>
      </c>
      <c r="AY15">
        <v>0.89697609499999997</v>
      </c>
      <c r="AZ15">
        <v>6.709942871</v>
      </c>
      <c r="BA15">
        <v>2.4864633519999999</v>
      </c>
      <c r="BB15">
        <v>7.3607630940000002</v>
      </c>
      <c r="BC15">
        <v>11.00378723</v>
      </c>
      <c r="BD15">
        <v>0.59651767200000005</v>
      </c>
      <c r="BG15">
        <v>147.6010953</v>
      </c>
      <c r="BH15">
        <v>0.34234834800000002</v>
      </c>
      <c r="BI15">
        <v>0.388470392</v>
      </c>
      <c r="BJ15">
        <v>4.9557148000000002E-2</v>
      </c>
      <c r="BK15">
        <v>0.71820184499999995</v>
      </c>
      <c r="BN15">
        <v>0.41912551599999998</v>
      </c>
      <c r="BO15">
        <v>6.2015540000000001E-2</v>
      </c>
      <c r="BP15">
        <v>9.9778357999999998E-2</v>
      </c>
      <c r="BQ15">
        <v>1.6461156000000001E-2</v>
      </c>
      <c r="BT15">
        <v>0.41153527699999998</v>
      </c>
      <c r="BU15">
        <v>0.37967192900000002</v>
      </c>
      <c r="BV15">
        <v>3588.6822590000002</v>
      </c>
      <c r="BW15">
        <v>4087.9392079999998</v>
      </c>
      <c r="BX15">
        <v>93.852721500000001</v>
      </c>
      <c r="BY15">
        <v>83.735230939999994</v>
      </c>
    </row>
    <row r="16" spans="1:78" x14ac:dyDescent="0.55000000000000004">
      <c r="A16" t="s">
        <v>4</v>
      </c>
      <c r="B16" s="4">
        <v>42951</v>
      </c>
      <c r="C16" s="4"/>
      <c r="D16" s="4"/>
      <c r="E16" s="4"/>
      <c r="F16" s="4"/>
      <c r="G16" s="4"/>
      <c r="H16" s="4"/>
      <c r="I16">
        <v>36.333333330000002</v>
      </c>
      <c r="J16">
        <v>38.333333330000002</v>
      </c>
      <c r="K16">
        <v>15.61</v>
      </c>
      <c r="L16">
        <v>36.776666669999997</v>
      </c>
      <c r="M16">
        <f>L16*J16</f>
        <v>1409.772222227411</v>
      </c>
      <c r="N16">
        <v>4.6754084669999996</v>
      </c>
      <c r="P16">
        <v>232888.84029999998</v>
      </c>
      <c r="Q16">
        <f t="shared" si="2"/>
        <v>28080.531333333329</v>
      </c>
      <c r="R16">
        <v>166.5</v>
      </c>
      <c r="S16">
        <v>3.766666667</v>
      </c>
      <c r="T16">
        <v>170.2666667</v>
      </c>
      <c r="U16">
        <v>256.60000000000002</v>
      </c>
      <c r="V16">
        <v>19.666666670000001</v>
      </c>
      <c r="Z16">
        <v>446.53333329999998</v>
      </c>
      <c r="AA16">
        <v>4.7166145640000004E-2</v>
      </c>
      <c r="AB16">
        <v>2.4504482350000002E-2</v>
      </c>
      <c r="AC16">
        <v>1.330648343E-2</v>
      </c>
      <c r="AD16">
        <v>3.5000000000000003E-2</v>
      </c>
      <c r="AG16">
        <v>7.7601181229999998</v>
      </c>
      <c r="AH16">
        <v>9.6129725999999999E-2</v>
      </c>
      <c r="AI16">
        <v>3.3425547560000002</v>
      </c>
      <c r="AJ16">
        <v>0.68833333299999999</v>
      </c>
      <c r="AM16">
        <v>11.88713594</v>
      </c>
      <c r="AN16">
        <v>1.6701437029999999</v>
      </c>
      <c r="AO16">
        <v>28207.598379999999</v>
      </c>
      <c r="AP16">
        <v>27540.923060000001</v>
      </c>
      <c r="AQ16">
        <v>1235</v>
      </c>
      <c r="AR16">
        <v>665.55333329999996</v>
      </c>
      <c r="AT16">
        <v>2.5166114780000002</v>
      </c>
      <c r="AU16">
        <v>2.0816659990000002</v>
      </c>
      <c r="AV16">
        <v>0.67178865700000001</v>
      </c>
      <c r="AW16">
        <v>2.1444191130000001</v>
      </c>
      <c r="AX16">
        <v>0.75047234600000001</v>
      </c>
      <c r="AY16">
        <v>0.71532856499999997</v>
      </c>
      <c r="AZ16">
        <v>32.922332849999997</v>
      </c>
      <c r="BA16">
        <v>1.4047538340000001</v>
      </c>
      <c r="BB16">
        <v>31.731582580000001</v>
      </c>
      <c r="BC16">
        <v>62.276881750000001</v>
      </c>
      <c r="BD16">
        <v>8.0002083309999996</v>
      </c>
      <c r="BG16">
        <v>1015.488716</v>
      </c>
      <c r="BH16">
        <v>0.42883606299999999</v>
      </c>
      <c r="BI16">
        <v>0.48703883199999998</v>
      </c>
      <c r="BJ16">
        <v>0.20050975200000001</v>
      </c>
      <c r="BN16">
        <v>0.77755899100000003</v>
      </c>
      <c r="BO16">
        <v>4.7494438999999999E-2</v>
      </c>
      <c r="BP16">
        <v>0.404080877</v>
      </c>
      <c r="BQ16">
        <v>0.28000729200000002</v>
      </c>
      <c r="BT16">
        <v>1.401819975</v>
      </c>
      <c r="BU16">
        <v>0.101699416</v>
      </c>
      <c r="BV16">
        <v>992.64098639999997</v>
      </c>
      <c r="BW16">
        <v>668.4282283</v>
      </c>
      <c r="BX16">
        <v>86.746757860000002</v>
      </c>
      <c r="BY16">
        <v>110.67036469999999</v>
      </c>
    </row>
    <row r="17" spans="1:78" x14ac:dyDescent="0.55000000000000004">
      <c r="A17" t="s">
        <v>4</v>
      </c>
      <c r="B17" s="4">
        <v>42968</v>
      </c>
      <c r="C17" s="4"/>
      <c r="D17" s="4"/>
      <c r="E17" s="4"/>
      <c r="F17" s="4"/>
      <c r="G17" s="4"/>
      <c r="H17" s="4"/>
      <c r="I17">
        <v>36.333333330000002</v>
      </c>
      <c r="J17">
        <v>35</v>
      </c>
      <c r="K17">
        <v>16.39</v>
      </c>
      <c r="L17">
        <v>50</v>
      </c>
      <c r="M17">
        <f t="shared" ref="M17:M19" si="3">L17*J17</f>
        <v>1750</v>
      </c>
      <c r="N17">
        <v>5.2218760670000002</v>
      </c>
      <c r="P17">
        <v>260345.29389999999</v>
      </c>
      <c r="Q17">
        <f t="shared" si="2"/>
        <v>29404.110969086094</v>
      </c>
      <c r="R17">
        <v>177.59</v>
      </c>
      <c r="S17">
        <v>4.8566666669999998</v>
      </c>
      <c r="T17">
        <v>182.44666670000001</v>
      </c>
      <c r="U17">
        <v>306.48333330000003</v>
      </c>
      <c r="V17">
        <v>137.35666670000001</v>
      </c>
      <c r="Z17">
        <v>626.28666670000007</v>
      </c>
      <c r="AA17">
        <v>4.792724768E-2</v>
      </c>
      <c r="AB17">
        <v>2.440630714E-2</v>
      </c>
      <c r="AC17">
        <v>1.375053326E-2</v>
      </c>
      <c r="AD17">
        <v>3.5871027309999998E-2</v>
      </c>
      <c r="AG17">
        <v>8.4749179560000005</v>
      </c>
      <c r="AH17">
        <v>0.112247159</v>
      </c>
      <c r="AI17">
        <v>4.1794316409999999</v>
      </c>
      <c r="AJ17">
        <v>4.9122820190000001</v>
      </c>
      <c r="AM17">
        <v>17.678878780000002</v>
      </c>
      <c r="AN17">
        <v>1.622554703</v>
      </c>
      <c r="AO17">
        <v>29646.15581</v>
      </c>
      <c r="AP17">
        <v>28857.855530000001</v>
      </c>
      <c r="AR17">
        <v>733.33333330000005</v>
      </c>
      <c r="AT17">
        <v>2.5166114780000002</v>
      </c>
      <c r="AU17">
        <v>1.7320508080000001</v>
      </c>
      <c r="AV17">
        <v>0.348281495</v>
      </c>
      <c r="AW17">
        <v>10.440306509999999</v>
      </c>
      <c r="AX17">
        <v>8.9865407999999994E-2</v>
      </c>
      <c r="AY17">
        <v>1.8305064879999999</v>
      </c>
      <c r="AZ17">
        <v>19.2779667</v>
      </c>
      <c r="BA17">
        <v>2.2501851780000002</v>
      </c>
      <c r="BB17">
        <v>19.828346710000002</v>
      </c>
      <c r="BC17">
        <v>37.884209550000001</v>
      </c>
      <c r="BD17">
        <v>20.123949249999999</v>
      </c>
      <c r="BG17">
        <v>741.52028519999999</v>
      </c>
      <c r="BH17">
        <v>0.32390440599999998</v>
      </c>
      <c r="BI17">
        <v>0.44870957700000003</v>
      </c>
      <c r="BJ17">
        <v>0.30498844600000002</v>
      </c>
      <c r="BK17">
        <v>0.113142141</v>
      </c>
      <c r="BN17">
        <v>0.53440854000000004</v>
      </c>
      <c r="BO17">
        <v>3.5300312E-2</v>
      </c>
      <c r="BP17">
        <v>0.90320213199999999</v>
      </c>
      <c r="BQ17">
        <v>0.55779815600000004</v>
      </c>
      <c r="BT17">
        <v>1.258361353</v>
      </c>
      <c r="BU17">
        <v>8.7457088000000002E-2</v>
      </c>
      <c r="BV17">
        <v>3364.5618420000001</v>
      </c>
      <c r="BW17">
        <v>3278.8751830000001</v>
      </c>
      <c r="BY17">
        <v>106.5078506</v>
      </c>
    </row>
    <row r="18" spans="1:78" x14ac:dyDescent="0.55000000000000004">
      <c r="A18" t="s">
        <v>4</v>
      </c>
      <c r="B18" s="4">
        <v>42983</v>
      </c>
      <c r="C18" s="4"/>
      <c r="D18" s="4"/>
      <c r="E18" s="4"/>
      <c r="F18" s="4"/>
      <c r="G18" s="4"/>
      <c r="H18" s="4"/>
      <c r="I18">
        <v>36.333333330000002</v>
      </c>
      <c r="J18">
        <v>37.666666669999998</v>
      </c>
      <c r="K18">
        <v>16.39</v>
      </c>
      <c r="L18">
        <v>37.166666669999998</v>
      </c>
      <c r="M18">
        <f t="shared" si="3"/>
        <v>1399.9444446938887</v>
      </c>
      <c r="N18">
        <v>4.4241513330000002</v>
      </c>
      <c r="P18">
        <v>222683.2157</v>
      </c>
      <c r="Q18">
        <f t="shared" si="2"/>
        <v>25290.981152460987</v>
      </c>
      <c r="R18">
        <v>174.93</v>
      </c>
      <c r="S18">
        <v>14.956666670000001</v>
      </c>
      <c r="T18">
        <v>189.88666670000001</v>
      </c>
      <c r="U18">
        <v>315.51666669999997</v>
      </c>
      <c r="V18">
        <v>298.65333329999999</v>
      </c>
      <c r="Z18">
        <v>804.05666670000005</v>
      </c>
      <c r="AA18">
        <v>3.4432400859999997E-2</v>
      </c>
      <c r="AB18">
        <v>1.938536008E-2</v>
      </c>
      <c r="AC18">
        <v>9.3853016700000003E-3</v>
      </c>
      <c r="AD18">
        <v>3.5966654619999996E-2</v>
      </c>
      <c r="AG18">
        <v>5.9953915029999996</v>
      </c>
      <c r="AH18">
        <v>0.29116908899999999</v>
      </c>
      <c r="AI18">
        <v>2.9563275170000001</v>
      </c>
      <c r="AJ18">
        <v>10.73565777</v>
      </c>
      <c r="AM18">
        <v>19.978545879999999</v>
      </c>
      <c r="AN18">
        <v>1.362412132</v>
      </c>
      <c r="AO18">
        <v>25470.01368</v>
      </c>
      <c r="AP18">
        <v>23475.8786</v>
      </c>
      <c r="AR18">
        <v>733.33333330000005</v>
      </c>
      <c r="AT18">
        <v>2.5166114780000002</v>
      </c>
      <c r="AU18">
        <v>1.1547005379999999</v>
      </c>
      <c r="AV18">
        <v>0.348281495</v>
      </c>
      <c r="AW18">
        <v>5.7518113089999998</v>
      </c>
      <c r="AX18">
        <v>0.28243780600000001</v>
      </c>
      <c r="AY18">
        <v>1.309851638</v>
      </c>
      <c r="AZ18">
        <v>14.148851540000001</v>
      </c>
      <c r="BA18">
        <v>10.21833809</v>
      </c>
      <c r="BB18">
        <v>18.289954439999999</v>
      </c>
      <c r="BC18">
        <v>12.678459419999999</v>
      </c>
      <c r="BD18">
        <v>15.767594409999999</v>
      </c>
      <c r="BG18">
        <v>415.57733739999998</v>
      </c>
      <c r="BH18">
        <v>0.40941188499999998</v>
      </c>
      <c r="BI18">
        <v>0.40461825099999998</v>
      </c>
      <c r="BJ18">
        <v>0.17834109300000001</v>
      </c>
      <c r="BK18">
        <v>0.17916147299999999</v>
      </c>
      <c r="BN18">
        <v>0.49556551900000001</v>
      </c>
      <c r="BO18">
        <v>0.21661079899999999</v>
      </c>
      <c r="BP18">
        <v>0.53461416900000003</v>
      </c>
      <c r="BQ18">
        <v>0.66098231100000004</v>
      </c>
      <c r="BT18">
        <v>0.43763847</v>
      </c>
      <c r="BU18">
        <v>0.18807691900000001</v>
      </c>
      <c r="BV18">
        <v>3456.5980880000002</v>
      </c>
      <c r="BW18">
        <v>3152.3957850000002</v>
      </c>
      <c r="BY18">
        <v>106.5078506</v>
      </c>
    </row>
    <row r="19" spans="1:78" x14ac:dyDescent="0.55000000000000004">
      <c r="A19" t="s">
        <v>4</v>
      </c>
      <c r="B19" s="4">
        <v>42997</v>
      </c>
      <c r="C19" s="4"/>
      <c r="D19" s="4"/>
      <c r="E19" s="4"/>
      <c r="F19" s="4"/>
      <c r="G19" s="4"/>
      <c r="H19" s="4"/>
      <c r="I19">
        <v>36.333333330000002</v>
      </c>
      <c r="J19">
        <v>31</v>
      </c>
      <c r="K19">
        <v>16.39</v>
      </c>
      <c r="L19">
        <v>40</v>
      </c>
      <c r="M19">
        <f t="shared" si="3"/>
        <v>1240</v>
      </c>
      <c r="R19">
        <v>19.223333329999999</v>
      </c>
      <c r="S19">
        <v>21.49</v>
      </c>
      <c r="T19">
        <v>40.713333329999998</v>
      </c>
      <c r="U19">
        <v>219.25</v>
      </c>
      <c r="V19">
        <v>387.29</v>
      </c>
      <c r="W19">
        <v>108.9866667</v>
      </c>
      <c r="X19">
        <f>W19/M19</f>
        <v>8.7892473145161285E-2</v>
      </c>
      <c r="Y19">
        <v>278.30333330000002</v>
      </c>
      <c r="Z19">
        <v>647.25333330000001</v>
      </c>
      <c r="AA19">
        <v>2.3521679240000003E-2</v>
      </c>
      <c r="AB19">
        <v>1.6860892380000003E-2</v>
      </c>
      <c r="AC19">
        <v>5.2212872099999998E-3</v>
      </c>
      <c r="AD19">
        <v>4.5911583289999995E-2</v>
      </c>
      <c r="AE19">
        <v>9.3376227199999991E-3</v>
      </c>
      <c r="AF19">
        <v>6.0332436560000001E-2</v>
      </c>
      <c r="AG19">
        <v>0.43640024599999999</v>
      </c>
      <c r="AH19">
        <v>0.35975561299999997</v>
      </c>
      <c r="AI19">
        <v>1.14375928</v>
      </c>
      <c r="AJ19">
        <v>17.7300304</v>
      </c>
      <c r="AK19">
        <v>1.0196174790000001</v>
      </c>
      <c r="AL19">
        <v>16.71041292</v>
      </c>
      <c r="AM19">
        <v>19.669945540000001</v>
      </c>
      <c r="AR19">
        <v>733.33333330000005</v>
      </c>
      <c r="AS19">
        <v>47.663444439999999</v>
      </c>
      <c r="AT19">
        <v>2.5166114780000002</v>
      </c>
      <c r="AU19">
        <v>3.4641016150000001</v>
      </c>
      <c r="AV19">
        <v>0.348281495</v>
      </c>
      <c r="AW19">
        <v>4.67</v>
      </c>
      <c r="AZ19">
        <v>15.94061898</v>
      </c>
      <c r="BA19">
        <v>10.5</v>
      </c>
      <c r="BB19">
        <v>25.78087146</v>
      </c>
      <c r="BC19">
        <v>11.883181390000001</v>
      </c>
      <c r="BD19">
        <v>53.30703518</v>
      </c>
      <c r="BE19">
        <v>11.006317879999999</v>
      </c>
      <c r="BF19">
        <v>42.300721430000003</v>
      </c>
      <c r="BG19">
        <v>750.10421499999995</v>
      </c>
      <c r="BH19">
        <v>0.205624793</v>
      </c>
      <c r="BI19">
        <v>8.6981791000000003E-2</v>
      </c>
      <c r="BJ19">
        <v>6.4591645000000003E-2</v>
      </c>
      <c r="BK19">
        <v>0.247615847</v>
      </c>
      <c r="BL19">
        <v>0.16779386900000001</v>
      </c>
      <c r="BM19">
        <v>0.35224639200000002</v>
      </c>
      <c r="BN19">
        <v>0.33582984900000001</v>
      </c>
      <c r="BO19">
        <v>0.17449678199999999</v>
      </c>
      <c r="BP19">
        <v>0.14542123200000001</v>
      </c>
      <c r="BQ19">
        <v>2.0032270049999998</v>
      </c>
      <c r="BR19">
        <v>0.215670792</v>
      </c>
      <c r="BS19">
        <v>1.8231119410000001</v>
      </c>
      <c r="BT19">
        <v>2.316815096</v>
      </c>
      <c r="BY19">
        <v>106.5078506</v>
      </c>
      <c r="BZ19">
        <v>7.2446063140000003</v>
      </c>
    </row>
    <row r="20" spans="1:78" x14ac:dyDescent="0.55000000000000004">
      <c r="A20" t="s">
        <v>4</v>
      </c>
      <c r="B20" s="4">
        <v>43026</v>
      </c>
      <c r="C20" s="4"/>
      <c r="D20" s="4" t="s">
        <v>60</v>
      </c>
      <c r="E20" s="4"/>
      <c r="F20" s="4"/>
      <c r="G20" s="4"/>
      <c r="H20" s="4"/>
      <c r="Y20">
        <v>308.80134229999999</v>
      </c>
      <c r="AS20">
        <v>52.886666669999997</v>
      </c>
      <c r="BF20">
        <v>14.451823940000001</v>
      </c>
      <c r="BZ20">
        <v>2.4750824900000001</v>
      </c>
    </row>
    <row r="21" spans="1:78" x14ac:dyDescent="0.55000000000000004">
      <c r="A21" t="s">
        <v>4</v>
      </c>
      <c r="B21" s="4">
        <v>42916</v>
      </c>
      <c r="C21" s="4"/>
      <c r="D21" s="4"/>
      <c r="E21" s="4"/>
      <c r="F21" s="4"/>
      <c r="G21" s="4"/>
      <c r="H21" s="4"/>
      <c r="AQ21">
        <v>818.88888889999998</v>
      </c>
      <c r="BX21">
        <v>10.18350154</v>
      </c>
    </row>
    <row r="22" spans="1:78" x14ac:dyDescent="0.55000000000000004">
      <c r="A22" t="s">
        <v>4</v>
      </c>
      <c r="B22" s="4">
        <v>42934</v>
      </c>
      <c r="C22" s="4"/>
      <c r="D22" s="4"/>
      <c r="E22" s="4"/>
      <c r="F22" s="4"/>
      <c r="G22" s="4"/>
      <c r="H22" s="4"/>
      <c r="AQ22">
        <v>971.66666669999995</v>
      </c>
      <c r="BX22">
        <v>99.068578939999995</v>
      </c>
    </row>
    <row r="23" spans="1:78" x14ac:dyDescent="0.55000000000000004">
      <c r="A23" t="s">
        <v>93</v>
      </c>
      <c r="B23" s="4">
        <v>42898</v>
      </c>
      <c r="C23" s="4"/>
      <c r="D23" s="4"/>
      <c r="E23" s="4"/>
      <c r="F23" s="4"/>
      <c r="G23" s="4"/>
      <c r="I23">
        <v>31.666666670000001</v>
      </c>
      <c r="J23">
        <v>31.666666670000001</v>
      </c>
      <c r="K23">
        <v>2</v>
      </c>
      <c r="N23">
        <v>0.35698686699999999</v>
      </c>
      <c r="P23">
        <v>27.28805358</v>
      </c>
      <c r="Q23">
        <f t="shared" ref="Q23:Q36" si="4">N23*1000000/R23</f>
        <v>38626.581584072701</v>
      </c>
      <c r="R23">
        <v>9.2420000000000009</v>
      </c>
      <c r="T23">
        <v>9.2420000000000009</v>
      </c>
      <c r="U23">
        <v>5.6133333329999999</v>
      </c>
      <c r="Z23">
        <v>14.855333330000001</v>
      </c>
      <c r="AO23">
        <v>38030.98921</v>
      </c>
      <c r="AP23">
        <v>38030.98921</v>
      </c>
      <c r="AQ23">
        <v>451.4</v>
      </c>
      <c r="AR23">
        <v>93.133333320000006</v>
      </c>
      <c r="AT23">
        <v>2.8867513460000001</v>
      </c>
      <c r="AU23">
        <v>2.8867513460000001</v>
      </c>
      <c r="AX23">
        <v>0.11183031</v>
      </c>
      <c r="AY23">
        <v>0.78156889399999996</v>
      </c>
      <c r="AZ23">
        <v>0.97552652399999995</v>
      </c>
      <c r="BB23">
        <v>0.97552652399999995</v>
      </c>
      <c r="BC23">
        <v>1.4355602860000001</v>
      </c>
      <c r="BG23">
        <v>23.4136399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8666.6369159999995</v>
      </c>
      <c r="BW23">
        <v>8666.6369159999995</v>
      </c>
      <c r="BX23">
        <v>160.43590620000001</v>
      </c>
      <c r="BY23">
        <v>15.263500390000001</v>
      </c>
      <c r="BZ23">
        <v>0</v>
      </c>
    </row>
    <row r="24" spans="1:78" x14ac:dyDescent="0.55000000000000004">
      <c r="A24" t="s">
        <v>93</v>
      </c>
      <c r="B24" s="4">
        <v>42915</v>
      </c>
      <c r="C24" s="4"/>
      <c r="D24" s="4"/>
      <c r="E24" s="4"/>
      <c r="F24" s="4"/>
      <c r="G24" s="4"/>
      <c r="I24">
        <v>31</v>
      </c>
      <c r="J24">
        <v>31</v>
      </c>
      <c r="K24">
        <v>5</v>
      </c>
      <c r="N24">
        <v>0.95810446699999996</v>
      </c>
      <c r="P24">
        <v>18.167231220000001</v>
      </c>
      <c r="Q24">
        <f t="shared" si="4"/>
        <v>22093.108384158866</v>
      </c>
      <c r="R24">
        <v>43.366666670000001</v>
      </c>
      <c r="T24">
        <v>43.366666670000001</v>
      </c>
      <c r="U24">
        <v>30.266666669999999</v>
      </c>
      <c r="Z24">
        <v>73.633333329999999</v>
      </c>
      <c r="AO24">
        <v>22159.869739999998</v>
      </c>
      <c r="AP24">
        <v>22159.869739999998</v>
      </c>
      <c r="AQ24">
        <v>575.73333330000003</v>
      </c>
      <c r="AR24">
        <v>166.51111109999999</v>
      </c>
      <c r="AT24">
        <v>4</v>
      </c>
      <c r="AU24">
        <v>4</v>
      </c>
      <c r="AX24">
        <v>4.8540541999999999E-2</v>
      </c>
      <c r="AY24">
        <v>0.84185101200000001</v>
      </c>
      <c r="AZ24">
        <v>3.8004385709999999</v>
      </c>
      <c r="BB24">
        <v>3.8004385709999999</v>
      </c>
      <c r="BC24">
        <v>3.302019584</v>
      </c>
      <c r="BG24">
        <v>71.002347380000003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1396.3801390000001</v>
      </c>
      <c r="BW24">
        <v>1396.3801390000001</v>
      </c>
      <c r="BX24">
        <v>176.12905309999999</v>
      </c>
      <c r="BY24">
        <v>21.412187159999998</v>
      </c>
      <c r="BZ24">
        <v>0</v>
      </c>
    </row>
    <row r="25" spans="1:78" x14ac:dyDescent="0.55000000000000004">
      <c r="A25" t="s">
        <v>93</v>
      </c>
      <c r="B25" s="4">
        <v>42929</v>
      </c>
      <c r="C25" s="4"/>
      <c r="D25" s="4"/>
      <c r="E25" s="4"/>
      <c r="F25" s="4"/>
      <c r="G25" s="4"/>
      <c r="I25">
        <v>27.666666670000001</v>
      </c>
      <c r="J25">
        <v>27.666666670000001</v>
      </c>
      <c r="K25">
        <v>7.3333333329999997</v>
      </c>
      <c r="N25">
        <v>1.6910712000000001</v>
      </c>
      <c r="P25">
        <v>22.867427970000001</v>
      </c>
      <c r="Q25">
        <f t="shared" si="4"/>
        <v>23411.230273346162</v>
      </c>
      <c r="R25">
        <v>72.233333329999994</v>
      </c>
      <c r="T25">
        <v>72.233333329999994</v>
      </c>
      <c r="U25">
        <v>76.7</v>
      </c>
      <c r="Z25">
        <v>148.93333329999999</v>
      </c>
      <c r="AO25">
        <v>23266.329870000001</v>
      </c>
      <c r="AP25">
        <v>23266.329870000001</v>
      </c>
      <c r="AQ25">
        <v>814.91666669999995</v>
      </c>
      <c r="AR25">
        <v>320</v>
      </c>
      <c r="AT25">
        <v>3.2145502540000002</v>
      </c>
      <c r="AU25">
        <v>3.2145502540000002</v>
      </c>
      <c r="AV25">
        <v>1.1547005379999999</v>
      </c>
      <c r="AX25">
        <v>0.40453931700000001</v>
      </c>
      <c r="AY25">
        <v>0.82016217199999997</v>
      </c>
      <c r="AZ25">
        <v>14.131642980000001</v>
      </c>
      <c r="BB25">
        <v>14.131642980000001</v>
      </c>
      <c r="BC25">
        <v>15.36587127</v>
      </c>
      <c r="BG25">
        <v>294.9751402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1604.8837599999999</v>
      </c>
      <c r="BW25">
        <v>1604.8837599999999</v>
      </c>
      <c r="BX25">
        <v>78.886664479999993</v>
      </c>
      <c r="BY25">
        <v>32.145502540000003</v>
      </c>
      <c r="BZ25">
        <v>0</v>
      </c>
    </row>
    <row r="26" spans="1:78" x14ac:dyDescent="0.55000000000000004">
      <c r="A26" t="s">
        <v>93</v>
      </c>
      <c r="B26" s="4">
        <v>42943</v>
      </c>
      <c r="C26" s="4"/>
      <c r="D26" s="4"/>
      <c r="E26" s="4"/>
      <c r="F26" s="4"/>
      <c r="G26" s="4"/>
      <c r="I26">
        <v>32</v>
      </c>
      <c r="J26">
        <v>30.333333329999999</v>
      </c>
      <c r="K26">
        <v>11</v>
      </c>
      <c r="N26">
        <v>3.3258197329999999</v>
      </c>
      <c r="P26">
        <v>26.942610219999999</v>
      </c>
      <c r="Q26">
        <f t="shared" si="4"/>
        <v>27807.857299331106</v>
      </c>
      <c r="R26">
        <v>119.6</v>
      </c>
      <c r="S26">
        <v>1.6666666670000001</v>
      </c>
      <c r="T26">
        <v>121.2666667</v>
      </c>
      <c r="U26">
        <v>180.96666669999999</v>
      </c>
      <c r="V26">
        <v>5.8333333329999997</v>
      </c>
      <c r="Z26">
        <v>308.06666669999998</v>
      </c>
      <c r="AO26">
        <v>28154.005659999999</v>
      </c>
      <c r="AP26">
        <v>27795.177309999999</v>
      </c>
      <c r="AQ26">
        <v>1071.0333330000001</v>
      </c>
      <c r="AR26">
        <v>563.03333329999998</v>
      </c>
      <c r="AT26">
        <v>2.6457513110000002</v>
      </c>
      <c r="AU26">
        <v>2.0816659990000002</v>
      </c>
      <c r="AV26">
        <v>1.6666666670000001</v>
      </c>
      <c r="AX26">
        <v>0.53216453799999996</v>
      </c>
      <c r="AY26">
        <v>0.92946081400000002</v>
      </c>
      <c r="AZ26">
        <v>10.3058236</v>
      </c>
      <c r="BA26">
        <v>0.68068592900000002</v>
      </c>
      <c r="BB26">
        <v>10.950951249999999</v>
      </c>
      <c r="BC26">
        <v>15.02176199</v>
      </c>
      <c r="BD26">
        <v>2.1962088550000001</v>
      </c>
      <c r="BG26">
        <v>279.501938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6771.9136680000001</v>
      </c>
      <c r="BW26">
        <v>6828.8799129999998</v>
      </c>
      <c r="BX26">
        <v>150.4472111</v>
      </c>
      <c r="BY26">
        <v>71.966666669999995</v>
      </c>
      <c r="BZ26">
        <v>0</v>
      </c>
    </row>
    <row r="27" spans="1:78" x14ac:dyDescent="0.55000000000000004">
      <c r="A27" t="s">
        <v>93</v>
      </c>
      <c r="B27" s="4">
        <v>42957</v>
      </c>
      <c r="C27" s="4"/>
      <c r="D27" s="4"/>
      <c r="E27" s="4"/>
      <c r="F27" s="4"/>
      <c r="G27" s="4"/>
      <c r="I27">
        <v>27.333333329999999</v>
      </c>
      <c r="J27">
        <v>32.333333330000002</v>
      </c>
      <c r="K27">
        <v>13.88888889</v>
      </c>
      <c r="L27">
        <v>33.666666669999998</v>
      </c>
      <c r="M27">
        <f t="shared" ref="M27:M37" si="5">L27*J27</f>
        <v>1088.5555555511112</v>
      </c>
      <c r="N27">
        <v>4.2919714000000004</v>
      </c>
      <c r="P27">
        <v>23.227933629999999</v>
      </c>
      <c r="Q27">
        <f t="shared" si="4"/>
        <v>27164.949043826888</v>
      </c>
      <c r="R27">
        <v>157.99666669999999</v>
      </c>
      <c r="S27">
        <v>7.5033333329999996</v>
      </c>
      <c r="T27">
        <v>165.5</v>
      </c>
      <c r="U27">
        <v>266.09333329999998</v>
      </c>
      <c r="V27">
        <v>77.186666669999994</v>
      </c>
      <c r="Z27">
        <v>508.78</v>
      </c>
      <c r="AO27">
        <v>27123.857769999999</v>
      </c>
      <c r="AP27">
        <v>25951.857830000001</v>
      </c>
      <c r="AQ27">
        <v>1001.666667</v>
      </c>
      <c r="AR27">
        <v>780</v>
      </c>
      <c r="AT27">
        <v>0.57735026899999997</v>
      </c>
      <c r="AU27">
        <v>1.5275252319999999</v>
      </c>
      <c r="AV27">
        <v>0.96225044900000001</v>
      </c>
      <c r="AW27">
        <v>15.02590356</v>
      </c>
      <c r="AX27">
        <v>0.43214999900000001</v>
      </c>
      <c r="AY27">
        <v>0.82932640199999996</v>
      </c>
      <c r="AZ27">
        <v>5.5310246190000001</v>
      </c>
      <c r="BA27">
        <v>6.8881516630000004</v>
      </c>
      <c r="BB27">
        <v>2.156548168</v>
      </c>
      <c r="BC27">
        <v>3.2625807779999998</v>
      </c>
      <c r="BD27">
        <v>4.9751616390000004</v>
      </c>
      <c r="BG27">
        <v>57.712650259999997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1847.757425</v>
      </c>
      <c r="BW27">
        <v>2853.526425</v>
      </c>
      <c r="BX27">
        <v>178.48902860000001</v>
      </c>
      <c r="BY27">
        <v>73.711147960000005</v>
      </c>
      <c r="BZ27">
        <v>0</v>
      </c>
    </row>
    <row r="28" spans="1:78" x14ac:dyDescent="0.55000000000000004">
      <c r="A28" t="s">
        <v>93</v>
      </c>
      <c r="B28" s="4">
        <v>42975</v>
      </c>
      <c r="C28" s="4"/>
      <c r="D28" s="4"/>
      <c r="E28" s="4"/>
      <c r="F28" s="4"/>
      <c r="G28" s="4"/>
      <c r="I28">
        <v>30</v>
      </c>
      <c r="J28">
        <v>29</v>
      </c>
      <c r="K28">
        <v>13.88888889</v>
      </c>
      <c r="L28">
        <v>24.777777780000001</v>
      </c>
      <c r="M28">
        <f t="shared" si="5"/>
        <v>718.55555562000006</v>
      </c>
      <c r="N28">
        <v>3.6318666670000002</v>
      </c>
      <c r="P28">
        <v>27.488044500000001</v>
      </c>
      <c r="Q28">
        <f t="shared" si="4"/>
        <v>24385.309188606949</v>
      </c>
      <c r="R28">
        <v>148.93666669999999</v>
      </c>
      <c r="S28">
        <v>1.923333333</v>
      </c>
      <c r="T28">
        <v>150.86000000000001</v>
      </c>
      <c r="U28">
        <v>267.85000000000002</v>
      </c>
      <c r="V28">
        <v>277.61333330000002</v>
      </c>
      <c r="Z28">
        <v>696.32333329999994</v>
      </c>
      <c r="AO28">
        <v>24539.78052</v>
      </c>
      <c r="AP28">
        <v>24206.267650000002</v>
      </c>
      <c r="AR28">
        <v>770</v>
      </c>
      <c r="AT28">
        <v>3.4641016150000001</v>
      </c>
      <c r="AU28">
        <v>2</v>
      </c>
      <c r="AV28">
        <v>0.96225044900000001</v>
      </c>
      <c r="AW28">
        <v>6.2033443789999998</v>
      </c>
      <c r="AX28">
        <v>0.55717238000000002</v>
      </c>
      <c r="AY28">
        <v>6.3442088959999996</v>
      </c>
      <c r="AZ28">
        <v>22.077502880000001</v>
      </c>
      <c r="BA28">
        <v>0.701165696</v>
      </c>
      <c r="BB28">
        <v>21.81927817</v>
      </c>
      <c r="BC28">
        <v>41.834435579999997</v>
      </c>
      <c r="BD28">
        <v>46.641728460000003</v>
      </c>
      <c r="BG28">
        <v>1101.3832769999999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3776.5368739999999</v>
      </c>
      <c r="BW28">
        <v>3587.4394499999999</v>
      </c>
      <c r="BY28">
        <v>61.734197260000002</v>
      </c>
      <c r="BZ28">
        <v>0</v>
      </c>
    </row>
    <row r="29" spans="1:78" x14ac:dyDescent="0.55000000000000004">
      <c r="A29" t="s">
        <v>93</v>
      </c>
      <c r="B29" s="4">
        <v>42993</v>
      </c>
      <c r="C29" s="4"/>
      <c r="D29" s="4"/>
      <c r="E29" s="4"/>
      <c r="F29" s="4"/>
      <c r="G29" s="4"/>
      <c r="I29">
        <v>23.666666670000001</v>
      </c>
      <c r="J29">
        <v>25.666666670000001</v>
      </c>
      <c r="K29">
        <v>13.88888889</v>
      </c>
      <c r="L29">
        <v>33</v>
      </c>
      <c r="M29">
        <f t="shared" si="5"/>
        <v>847.00000011000009</v>
      </c>
      <c r="R29">
        <v>26.616666670000001</v>
      </c>
      <c r="S29">
        <v>50.983333330000001</v>
      </c>
      <c r="T29">
        <v>77.599999999999994</v>
      </c>
      <c r="U29">
        <v>210.6166667</v>
      </c>
      <c r="V29">
        <v>463.8833333</v>
      </c>
      <c r="W29">
        <v>125.7166667</v>
      </c>
      <c r="X29">
        <f>W29/M29</f>
        <v>0.14842581662771329</v>
      </c>
      <c r="Y29">
        <v>338.16666670000001</v>
      </c>
      <c r="Z29">
        <v>752.1</v>
      </c>
      <c r="AS29">
        <v>57.915900379999997</v>
      </c>
      <c r="AT29">
        <v>3.0550504630000002</v>
      </c>
      <c r="AU29">
        <v>3.0550504630000002</v>
      </c>
      <c r="AV29">
        <v>0.96225044900000001</v>
      </c>
      <c r="AW29">
        <v>10.440306509999999</v>
      </c>
      <c r="AZ29">
        <v>29.162287859999999</v>
      </c>
      <c r="BA29">
        <v>9.3655236550000005</v>
      </c>
      <c r="BB29">
        <v>29.908206230000001</v>
      </c>
      <c r="BC29">
        <v>10.687531679999999</v>
      </c>
      <c r="BD29">
        <v>48.030272050000001</v>
      </c>
      <c r="BE29">
        <v>9.1081849639999994</v>
      </c>
      <c r="BF29">
        <v>38.941152180000003</v>
      </c>
      <c r="BG29">
        <v>499.62268760000001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Z29">
        <v>6.6692318110000004</v>
      </c>
    </row>
    <row r="30" spans="1:78" x14ac:dyDescent="0.55000000000000004">
      <c r="A30" t="s">
        <v>93</v>
      </c>
      <c r="B30" s="4">
        <v>43028</v>
      </c>
      <c r="C30" s="4"/>
      <c r="D30" s="4"/>
      <c r="E30" s="4"/>
      <c r="F30" s="4"/>
      <c r="G30" s="4"/>
      <c r="Y30">
        <v>378.40134230000001</v>
      </c>
      <c r="AS30">
        <v>64.806666669999998</v>
      </c>
      <c r="BF30">
        <v>10.928363170000001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Z30">
        <v>1.8716392100000001</v>
      </c>
    </row>
    <row r="31" spans="1:78" x14ac:dyDescent="0.55000000000000004">
      <c r="A31" t="s">
        <v>94</v>
      </c>
      <c r="B31" s="4">
        <v>42898</v>
      </c>
      <c r="C31" s="4"/>
      <c r="D31" s="4"/>
      <c r="E31" s="4"/>
      <c r="F31" s="4"/>
      <c r="G31" s="4"/>
      <c r="I31">
        <v>25.666666670000001</v>
      </c>
      <c r="J31">
        <v>25.666666670000001</v>
      </c>
      <c r="AQ31">
        <v>220.1333333</v>
      </c>
      <c r="AT31">
        <v>5.0332229570000004</v>
      </c>
      <c r="AU31">
        <v>5.0332229570000004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X31">
        <v>51.326438930000002</v>
      </c>
      <c r="BZ31">
        <v>0</v>
      </c>
    </row>
    <row r="32" spans="1:78" x14ac:dyDescent="0.55000000000000004">
      <c r="A32" t="s">
        <v>94</v>
      </c>
      <c r="B32" s="4">
        <v>42915</v>
      </c>
      <c r="C32" s="4"/>
      <c r="D32" s="4"/>
      <c r="E32" s="4"/>
      <c r="F32" s="4"/>
      <c r="G32" s="4"/>
      <c r="I32">
        <v>32.666666669999998</v>
      </c>
      <c r="J32">
        <v>32.666666669999998</v>
      </c>
      <c r="K32">
        <v>4</v>
      </c>
      <c r="N32">
        <v>0.31231700000000001</v>
      </c>
      <c r="P32">
        <v>16.782692310000002</v>
      </c>
      <c r="Q32">
        <f t="shared" si="4"/>
        <v>17914.933081819298</v>
      </c>
      <c r="R32">
        <v>17.43333333</v>
      </c>
      <c r="T32">
        <v>17.43333333</v>
      </c>
      <c r="U32">
        <v>10.93333333</v>
      </c>
      <c r="Z32">
        <v>28.366666670000001</v>
      </c>
      <c r="AO32">
        <v>18761.898669999999</v>
      </c>
      <c r="AP32">
        <v>18761.898669999999</v>
      </c>
      <c r="AQ32">
        <v>480.48333330000003</v>
      </c>
      <c r="AR32">
        <v>134.05555559999999</v>
      </c>
      <c r="AT32">
        <v>4.0414518839999998</v>
      </c>
      <c r="AU32">
        <v>4.0414518839999998</v>
      </c>
      <c r="AX32">
        <v>0.18790468299999999</v>
      </c>
      <c r="AY32">
        <v>1.5436535199999999</v>
      </c>
      <c r="AZ32">
        <v>9.6292955780000007</v>
      </c>
      <c r="BB32">
        <v>9.6292955780000007</v>
      </c>
      <c r="BC32">
        <v>5.3500778809999998</v>
      </c>
      <c r="BG32">
        <v>149.67409040000001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5433.451892</v>
      </c>
      <c r="BW32">
        <v>5433.451892</v>
      </c>
      <c r="BX32">
        <v>156.61903090000001</v>
      </c>
      <c r="BY32">
        <v>10.65365523</v>
      </c>
      <c r="BZ32">
        <v>0</v>
      </c>
    </row>
    <row r="33" spans="1:78" x14ac:dyDescent="0.55000000000000004">
      <c r="A33" t="s">
        <v>94</v>
      </c>
      <c r="B33" s="4">
        <v>42929</v>
      </c>
      <c r="C33" s="4"/>
      <c r="D33" s="4"/>
      <c r="E33" s="4"/>
      <c r="F33" s="4"/>
      <c r="G33" s="4"/>
      <c r="I33">
        <v>25.666666670000001</v>
      </c>
      <c r="J33">
        <v>25.666666670000001</v>
      </c>
      <c r="K33">
        <v>6.6666666670000003</v>
      </c>
      <c r="N33">
        <v>0.89610920000000005</v>
      </c>
      <c r="P33">
        <v>21.260191280000001</v>
      </c>
      <c r="Q33">
        <f t="shared" si="4"/>
        <v>23205.244710987896</v>
      </c>
      <c r="R33">
        <v>38.616666670000001</v>
      </c>
      <c r="T33">
        <v>38.616666670000001</v>
      </c>
      <c r="U33">
        <v>36.866666670000001</v>
      </c>
      <c r="Z33">
        <v>75.483333329999994</v>
      </c>
      <c r="AO33">
        <v>22983.122050000002</v>
      </c>
      <c r="AP33">
        <v>22983.122050000002</v>
      </c>
      <c r="AQ33">
        <v>802.21666670000002</v>
      </c>
      <c r="AR33">
        <v>271.11111110000002</v>
      </c>
      <c r="AT33">
        <v>7.5718777939999997</v>
      </c>
      <c r="AU33">
        <v>7.5718777939999997</v>
      </c>
      <c r="AV33">
        <v>0.57735026899999997</v>
      </c>
      <c r="AX33">
        <v>0.38708472599999999</v>
      </c>
      <c r="AY33">
        <v>0.73891036700000001</v>
      </c>
      <c r="AZ33">
        <v>15.979074860000001</v>
      </c>
      <c r="BB33">
        <v>15.979074860000001</v>
      </c>
      <c r="BC33">
        <v>17.53776877</v>
      </c>
      <c r="BG33">
        <v>334.25302290000002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1979.579426</v>
      </c>
      <c r="BW33">
        <v>1979.579426</v>
      </c>
      <c r="BX33">
        <v>9.6997852210000008</v>
      </c>
      <c r="BY33">
        <v>23.648662949999999</v>
      </c>
      <c r="BZ33">
        <v>0</v>
      </c>
    </row>
    <row r="34" spans="1:78" x14ac:dyDescent="0.55000000000000004">
      <c r="A34" t="s">
        <v>94</v>
      </c>
      <c r="B34" s="4">
        <v>42943</v>
      </c>
      <c r="C34" s="4"/>
      <c r="D34" s="4"/>
      <c r="E34" s="4"/>
      <c r="F34" s="4"/>
      <c r="G34" s="4"/>
      <c r="I34">
        <v>32</v>
      </c>
      <c r="J34">
        <v>30</v>
      </c>
      <c r="K34">
        <v>10.222222220000001</v>
      </c>
      <c r="N34">
        <v>3.1892269999999998</v>
      </c>
      <c r="P34">
        <v>27.96783791</v>
      </c>
      <c r="Q34">
        <f t="shared" si="4"/>
        <v>32992.00344713821</v>
      </c>
      <c r="R34">
        <v>96.666666669999998</v>
      </c>
      <c r="S34">
        <v>0.86666666699999995</v>
      </c>
      <c r="T34">
        <v>97.533333330000005</v>
      </c>
      <c r="U34">
        <v>137</v>
      </c>
      <c r="V34">
        <v>1.266666667</v>
      </c>
      <c r="Z34">
        <v>235.8</v>
      </c>
      <c r="AO34">
        <v>33565.220029999997</v>
      </c>
      <c r="AP34">
        <v>33255.746919999998</v>
      </c>
      <c r="AQ34">
        <v>1060.45</v>
      </c>
      <c r="AR34">
        <v>406.62777779999999</v>
      </c>
      <c r="AT34">
        <v>1</v>
      </c>
      <c r="AU34">
        <v>2.6457513110000002</v>
      </c>
      <c r="AV34">
        <v>0.69388866599999999</v>
      </c>
      <c r="AX34">
        <v>0.19582142699999999</v>
      </c>
      <c r="AY34">
        <v>0.200369307</v>
      </c>
      <c r="AZ34">
        <v>18.410956880000001</v>
      </c>
      <c r="BA34">
        <v>0.152752523</v>
      </c>
      <c r="BB34">
        <v>18.456525490000001</v>
      </c>
      <c r="BC34">
        <v>38.206151339999998</v>
      </c>
      <c r="BD34">
        <v>1.0692676619999999</v>
      </c>
      <c r="BG34">
        <v>576.00260419999995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4574.195917</v>
      </c>
      <c r="BW34">
        <v>4470.8173859999997</v>
      </c>
      <c r="BX34">
        <v>103.9539802</v>
      </c>
      <c r="BY34">
        <v>181.9727043</v>
      </c>
      <c r="BZ34">
        <v>0</v>
      </c>
    </row>
    <row r="35" spans="1:78" x14ac:dyDescent="0.55000000000000004">
      <c r="A35" t="s">
        <v>94</v>
      </c>
      <c r="B35" s="4">
        <v>42957</v>
      </c>
      <c r="C35" s="4"/>
      <c r="D35" s="4"/>
      <c r="E35" s="4"/>
      <c r="F35" s="4"/>
      <c r="G35" s="4"/>
      <c r="I35">
        <v>27.333333329999999</v>
      </c>
      <c r="J35">
        <v>31.333333329999999</v>
      </c>
      <c r="K35">
        <v>12.66666667</v>
      </c>
      <c r="L35">
        <v>21.444444440000002</v>
      </c>
      <c r="M35">
        <f t="shared" si="5"/>
        <v>671.92592571518526</v>
      </c>
      <c r="N35">
        <v>3.7738070669999999</v>
      </c>
      <c r="P35">
        <v>25.512012510000002</v>
      </c>
      <c r="Q35">
        <f t="shared" si="4"/>
        <v>27495.194297040794</v>
      </c>
      <c r="R35">
        <v>137.25333330000001</v>
      </c>
      <c r="S35">
        <v>5.3433333330000004</v>
      </c>
      <c r="T35">
        <v>142.59666669999999</v>
      </c>
      <c r="U35">
        <v>217.4566667</v>
      </c>
      <c r="V35">
        <v>31.143333330000001</v>
      </c>
      <c r="Z35">
        <v>391.19666669999998</v>
      </c>
      <c r="AO35">
        <v>27930.12355</v>
      </c>
      <c r="AP35">
        <v>26923.295340000001</v>
      </c>
      <c r="AQ35">
        <v>1066.666667</v>
      </c>
      <c r="AR35">
        <v>717.77777779999997</v>
      </c>
      <c r="AT35">
        <v>4.1633319990000004</v>
      </c>
      <c r="AU35">
        <v>2.0816659990000002</v>
      </c>
      <c r="AV35">
        <v>1</v>
      </c>
      <c r="AW35">
        <v>7.6327753310000004</v>
      </c>
      <c r="AX35">
        <v>0.67426402500000004</v>
      </c>
      <c r="AY35">
        <v>0.58622074599999996</v>
      </c>
      <c r="AZ35">
        <v>35.01386059</v>
      </c>
      <c r="BA35">
        <v>2.7343067369999998</v>
      </c>
      <c r="BB35">
        <v>37.17850499</v>
      </c>
      <c r="BC35">
        <v>74.457003920000005</v>
      </c>
      <c r="BD35">
        <v>18.625585449999999</v>
      </c>
      <c r="BG35">
        <v>1300.3374650000001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2670.6630540000001</v>
      </c>
      <c r="BW35">
        <v>2781.7262900000001</v>
      </c>
      <c r="BX35">
        <v>70.769579149999998</v>
      </c>
      <c r="BY35">
        <v>35.013225009999999</v>
      </c>
      <c r="BZ35">
        <v>0</v>
      </c>
    </row>
    <row r="36" spans="1:78" x14ac:dyDescent="0.55000000000000004">
      <c r="A36" t="s">
        <v>94</v>
      </c>
      <c r="B36" s="4">
        <v>42975</v>
      </c>
      <c r="C36" s="4"/>
      <c r="D36" s="4"/>
      <c r="E36" s="4"/>
      <c r="F36" s="4"/>
      <c r="G36" s="4"/>
      <c r="I36">
        <v>29</v>
      </c>
      <c r="J36">
        <v>33.333333330000002</v>
      </c>
      <c r="K36">
        <v>12.66666667</v>
      </c>
      <c r="L36">
        <v>28.555555559999998</v>
      </c>
      <c r="M36">
        <f t="shared" si="5"/>
        <v>951.85185190481479</v>
      </c>
      <c r="N36">
        <v>4.0960799999999997</v>
      </c>
      <c r="P36">
        <v>23.352490880000001</v>
      </c>
      <c r="Q36">
        <f t="shared" si="4"/>
        <v>26138.517819676141</v>
      </c>
      <c r="R36">
        <v>156.7066667</v>
      </c>
      <c r="S36">
        <v>2.4900000000000002</v>
      </c>
      <c r="T36">
        <v>158.3666667</v>
      </c>
      <c r="U36">
        <v>259.25</v>
      </c>
      <c r="V36">
        <v>224.38666670000001</v>
      </c>
      <c r="Z36">
        <v>642.03333299999997</v>
      </c>
      <c r="AO36">
        <v>26258.566169999998</v>
      </c>
      <c r="AP36">
        <v>25983.80557</v>
      </c>
      <c r="AR36">
        <v>816.66666669999995</v>
      </c>
      <c r="AT36">
        <v>2</v>
      </c>
      <c r="AU36">
        <v>3.0550504630000002</v>
      </c>
      <c r="AV36">
        <v>1</v>
      </c>
      <c r="AW36">
        <v>1.6442942869999999</v>
      </c>
      <c r="AX36">
        <v>0.37668785599999999</v>
      </c>
      <c r="AY36">
        <v>1.1626535099999999</v>
      </c>
      <c r="AZ36">
        <v>19.614087619999999</v>
      </c>
      <c r="BB36">
        <v>19.486511570000001</v>
      </c>
      <c r="BC36">
        <v>41.505059930000002</v>
      </c>
      <c r="BD36">
        <v>24.596321540000002</v>
      </c>
      <c r="BG36">
        <v>854.47740950000002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2058.0745910000001</v>
      </c>
      <c r="BW36">
        <v>2159.057045</v>
      </c>
      <c r="BY36">
        <v>48.419463489999998</v>
      </c>
      <c r="BZ36">
        <v>0</v>
      </c>
    </row>
    <row r="37" spans="1:78" x14ac:dyDescent="0.55000000000000004">
      <c r="A37" t="s">
        <v>94</v>
      </c>
      <c r="B37" s="4">
        <v>42993</v>
      </c>
      <c r="C37" s="4"/>
      <c r="D37" s="4"/>
      <c r="E37" s="4"/>
      <c r="F37" s="4"/>
      <c r="G37" s="4"/>
      <c r="I37">
        <v>23.333333329999999</v>
      </c>
      <c r="J37">
        <v>26</v>
      </c>
      <c r="K37">
        <v>12.66666667</v>
      </c>
      <c r="L37">
        <v>39</v>
      </c>
      <c r="M37">
        <f t="shared" si="5"/>
        <v>1014</v>
      </c>
      <c r="R37">
        <v>72.08</v>
      </c>
      <c r="S37">
        <v>42.41333333</v>
      </c>
      <c r="T37">
        <v>114.4933333</v>
      </c>
      <c r="U37">
        <v>225.18333329999999</v>
      </c>
      <c r="V37">
        <v>400.81333330000001</v>
      </c>
      <c r="W37">
        <v>118.78</v>
      </c>
      <c r="X37">
        <f>W37/M37</f>
        <v>0.11714003944773176</v>
      </c>
      <c r="Y37">
        <v>282.03333329999998</v>
      </c>
      <c r="Z37">
        <v>740.49</v>
      </c>
      <c r="AS37">
        <v>48.302260539999999</v>
      </c>
      <c r="AT37">
        <v>1.5275252319999999</v>
      </c>
      <c r="AU37">
        <v>8.1853527719999999</v>
      </c>
      <c r="AV37">
        <v>1</v>
      </c>
      <c r="AW37">
        <v>5.2068331170000004</v>
      </c>
      <c r="AZ37">
        <v>20.726070539999998</v>
      </c>
      <c r="BA37">
        <v>27.701323670000001</v>
      </c>
      <c r="BB37">
        <v>11.17914725</v>
      </c>
      <c r="BC37">
        <v>51.676525939999998</v>
      </c>
      <c r="BD37">
        <v>78.323197930000006</v>
      </c>
      <c r="BE37">
        <v>12.03785695</v>
      </c>
      <c r="BF37">
        <v>66.305077729999994</v>
      </c>
      <c r="BG37">
        <v>1386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Z37">
        <v>11.35569722</v>
      </c>
    </row>
    <row r="38" spans="1:78" x14ac:dyDescent="0.55000000000000004">
      <c r="A38" t="s">
        <v>94</v>
      </c>
      <c r="B38" s="4">
        <v>43028</v>
      </c>
      <c r="C38" s="4"/>
      <c r="D38" s="4"/>
      <c r="E38" s="4"/>
      <c r="F38" s="4"/>
      <c r="G38" s="4"/>
      <c r="Y38">
        <v>337.5872483</v>
      </c>
      <c r="AS38">
        <v>57.816666669999996</v>
      </c>
      <c r="BF38">
        <v>44.533261920000001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Z38">
        <v>7.62696095</v>
      </c>
    </row>
    <row r="39" spans="1:78" x14ac:dyDescent="0.55000000000000004">
      <c r="A39" t="s">
        <v>65</v>
      </c>
      <c r="D39" s="4" t="s">
        <v>60</v>
      </c>
      <c r="E39" s="4"/>
      <c r="F39" s="5">
        <v>6</v>
      </c>
      <c r="G39" s="5">
        <v>21</v>
      </c>
      <c r="H39" s="5">
        <v>74</v>
      </c>
    </row>
    <row r="40" spans="1:78" x14ac:dyDescent="0.55000000000000004">
      <c r="A40" t="s">
        <v>66</v>
      </c>
      <c r="D40" s="4" t="s">
        <v>60</v>
      </c>
      <c r="E40" s="4"/>
      <c r="F40" s="5">
        <v>6</v>
      </c>
      <c r="G40" s="5">
        <v>26</v>
      </c>
      <c r="H40" s="5">
        <v>79</v>
      </c>
    </row>
    <row r="41" spans="1:78" x14ac:dyDescent="0.55000000000000004">
      <c r="A41" t="s">
        <v>71</v>
      </c>
      <c r="D41" s="4" t="s">
        <v>60</v>
      </c>
      <c r="E41" s="4"/>
      <c r="F41" s="5">
        <v>6</v>
      </c>
      <c r="G41" s="5">
        <v>30</v>
      </c>
      <c r="H41" s="5">
        <v>90</v>
      </c>
    </row>
    <row r="42" spans="1:78" x14ac:dyDescent="0.55000000000000004">
      <c r="A42" t="s">
        <v>72</v>
      </c>
      <c r="D42" s="4" t="s">
        <v>60</v>
      </c>
      <c r="E42" s="4"/>
      <c r="F42" s="5">
        <v>6</v>
      </c>
      <c r="G42" s="5">
        <v>33</v>
      </c>
      <c r="H42" s="5">
        <v>100</v>
      </c>
    </row>
    <row r="43" spans="1:78" x14ac:dyDescent="0.55000000000000004">
      <c r="A43" t="s">
        <v>73</v>
      </c>
      <c r="D43" s="4" t="s">
        <v>60</v>
      </c>
      <c r="E43" s="4"/>
      <c r="F43" s="5">
        <v>6</v>
      </c>
      <c r="G43" s="5">
        <v>37</v>
      </c>
      <c r="H43" s="5">
        <v>102</v>
      </c>
    </row>
    <row r="44" spans="1:78" x14ac:dyDescent="0.55000000000000004">
      <c r="A44" t="s">
        <v>74</v>
      </c>
      <c r="D44" s="4" t="s">
        <v>60</v>
      </c>
      <c r="E44" s="4"/>
      <c r="F44" s="5">
        <v>6</v>
      </c>
      <c r="G44" s="5">
        <v>40</v>
      </c>
      <c r="H44" s="5">
        <v>107</v>
      </c>
    </row>
    <row r="45" spans="1:78" x14ac:dyDescent="0.55000000000000004">
      <c r="A45" t="s">
        <v>75</v>
      </c>
      <c r="D45" s="4" t="s">
        <v>60</v>
      </c>
      <c r="E45" s="4"/>
      <c r="F45" s="5">
        <v>6</v>
      </c>
      <c r="G45" s="5">
        <v>67</v>
      </c>
      <c r="H45" s="5">
        <v>128</v>
      </c>
    </row>
    <row r="46" spans="1:78" x14ac:dyDescent="0.55000000000000004">
      <c r="A46" t="s">
        <v>76</v>
      </c>
      <c r="D46" s="4" t="s">
        <v>60</v>
      </c>
      <c r="E46" s="4"/>
      <c r="F46" s="5">
        <v>6</v>
      </c>
      <c r="G46" s="5">
        <v>72</v>
      </c>
      <c r="H46" s="5">
        <v>128</v>
      </c>
    </row>
    <row r="47" spans="1:78" x14ac:dyDescent="0.55000000000000004">
      <c r="A47" t="s">
        <v>67</v>
      </c>
      <c r="D47" s="4" t="s">
        <v>60</v>
      </c>
      <c r="E47" s="4"/>
      <c r="F47" s="5">
        <v>13</v>
      </c>
      <c r="G47" s="5">
        <v>40</v>
      </c>
      <c r="H47" s="5">
        <v>78</v>
      </c>
    </row>
    <row r="48" spans="1:78" x14ac:dyDescent="0.55000000000000004">
      <c r="A48" t="s">
        <v>68</v>
      </c>
      <c r="D48" s="4" t="s">
        <v>60</v>
      </c>
      <c r="E48" s="4"/>
      <c r="F48" s="5">
        <v>13</v>
      </c>
      <c r="G48" s="5">
        <v>43</v>
      </c>
      <c r="H48" s="5">
        <v>83</v>
      </c>
    </row>
    <row r="49" spans="1:8" x14ac:dyDescent="0.55000000000000004">
      <c r="A49" t="s">
        <v>77</v>
      </c>
      <c r="D49" s="4" t="s">
        <v>60</v>
      </c>
      <c r="E49" s="4"/>
      <c r="F49" s="5">
        <v>13</v>
      </c>
      <c r="G49" s="5">
        <v>43</v>
      </c>
      <c r="H49" s="5">
        <v>91</v>
      </c>
    </row>
    <row r="50" spans="1:8" x14ac:dyDescent="0.55000000000000004">
      <c r="A50" t="s">
        <v>78</v>
      </c>
      <c r="D50" s="4" t="s">
        <v>60</v>
      </c>
      <c r="E50" s="4"/>
      <c r="F50" s="5">
        <v>13</v>
      </c>
      <c r="G50" s="5">
        <v>44</v>
      </c>
      <c r="H50" s="5">
        <v>103</v>
      </c>
    </row>
    <row r="51" spans="1:8" x14ac:dyDescent="0.55000000000000004">
      <c r="A51" t="s">
        <v>79</v>
      </c>
      <c r="D51" s="4" t="s">
        <v>60</v>
      </c>
      <c r="E51" s="4"/>
      <c r="F51" s="5">
        <v>13</v>
      </c>
      <c r="G51" s="5">
        <v>48</v>
      </c>
      <c r="H51" s="5">
        <v>112</v>
      </c>
    </row>
    <row r="52" spans="1:8" x14ac:dyDescent="0.55000000000000004">
      <c r="A52" t="s">
        <v>80</v>
      </c>
      <c r="D52" s="4" t="s">
        <v>60</v>
      </c>
      <c r="E52" s="4"/>
      <c r="F52" s="5">
        <v>13</v>
      </c>
      <c r="G52" s="5">
        <v>53</v>
      </c>
      <c r="H52" s="5">
        <v>118</v>
      </c>
    </row>
    <row r="53" spans="1:8" x14ac:dyDescent="0.55000000000000004">
      <c r="A53" t="s">
        <v>81</v>
      </c>
      <c r="D53" s="4" t="s">
        <v>60</v>
      </c>
      <c r="E53" s="4"/>
      <c r="F53" s="5">
        <v>13</v>
      </c>
      <c r="G53" s="5">
        <v>71</v>
      </c>
      <c r="H53" s="5">
        <v>137</v>
      </c>
    </row>
    <row r="54" spans="1:8" x14ac:dyDescent="0.55000000000000004">
      <c r="A54" t="s">
        <v>82</v>
      </c>
      <c r="D54" s="4" t="s">
        <v>60</v>
      </c>
      <c r="E54" s="4"/>
      <c r="F54" s="5">
        <v>13</v>
      </c>
      <c r="G54" s="5">
        <v>73</v>
      </c>
      <c r="H54" s="5">
        <v>142</v>
      </c>
    </row>
    <row r="55" spans="1:8" x14ac:dyDescent="0.55000000000000004">
      <c r="A55" t="s">
        <v>69</v>
      </c>
      <c r="D55" s="4" t="s">
        <v>60</v>
      </c>
      <c r="E55" s="4"/>
      <c r="F55" s="5">
        <v>7</v>
      </c>
      <c r="G55" s="5">
        <v>34</v>
      </c>
      <c r="H55" s="5">
        <v>81</v>
      </c>
    </row>
    <row r="56" spans="1:8" x14ac:dyDescent="0.55000000000000004">
      <c r="A56" t="s">
        <v>70</v>
      </c>
      <c r="D56" s="4" t="s">
        <v>60</v>
      </c>
      <c r="E56" s="4"/>
      <c r="F56" s="5">
        <v>7</v>
      </c>
      <c r="G56" s="5">
        <v>35</v>
      </c>
      <c r="H56" s="5">
        <v>84</v>
      </c>
    </row>
    <row r="57" spans="1:8" x14ac:dyDescent="0.55000000000000004">
      <c r="A57" t="s">
        <v>83</v>
      </c>
      <c r="D57" s="4" t="s">
        <v>60</v>
      </c>
      <c r="E57" s="4"/>
      <c r="F57" s="5">
        <v>7</v>
      </c>
      <c r="G57" s="5">
        <v>38</v>
      </c>
      <c r="H57" s="5">
        <v>93</v>
      </c>
    </row>
    <row r="58" spans="1:8" x14ac:dyDescent="0.55000000000000004">
      <c r="A58" t="s">
        <v>84</v>
      </c>
      <c r="D58" s="4" t="s">
        <v>60</v>
      </c>
      <c r="E58" s="4"/>
      <c r="F58" s="5">
        <v>7</v>
      </c>
      <c r="G58" s="5">
        <v>40</v>
      </c>
      <c r="H58" s="5">
        <v>99</v>
      </c>
    </row>
    <row r="59" spans="1:8" x14ac:dyDescent="0.55000000000000004">
      <c r="A59" t="s">
        <v>85</v>
      </c>
      <c r="D59" s="4" t="s">
        <v>60</v>
      </c>
      <c r="E59" s="4"/>
      <c r="F59" s="5">
        <v>7</v>
      </c>
      <c r="G59" s="5">
        <v>41</v>
      </c>
      <c r="H59" s="5">
        <v>109</v>
      </c>
    </row>
    <row r="60" spans="1:8" x14ac:dyDescent="0.55000000000000004">
      <c r="A60" t="s">
        <v>86</v>
      </c>
      <c r="D60" s="4" t="s">
        <v>60</v>
      </c>
      <c r="E60" s="4"/>
      <c r="F60" s="5">
        <v>7</v>
      </c>
      <c r="G60" s="5">
        <v>49</v>
      </c>
      <c r="H60" s="5">
        <v>116</v>
      </c>
    </row>
    <row r="61" spans="1:8" x14ac:dyDescent="0.55000000000000004">
      <c r="A61" t="s">
        <v>87</v>
      </c>
      <c r="D61" s="4" t="s">
        <v>60</v>
      </c>
      <c r="E61" s="4"/>
      <c r="F61" s="5">
        <v>7</v>
      </c>
      <c r="G61" s="5">
        <v>60</v>
      </c>
      <c r="H61" s="5">
        <v>140</v>
      </c>
    </row>
    <row r="62" spans="1:8" x14ac:dyDescent="0.55000000000000004">
      <c r="A62" t="s">
        <v>88</v>
      </c>
      <c r="D62" s="4" t="s">
        <v>60</v>
      </c>
      <c r="E62" s="4"/>
      <c r="F62" s="5">
        <v>7</v>
      </c>
      <c r="G62" s="5">
        <v>62</v>
      </c>
      <c r="H62" s="5">
        <v>140</v>
      </c>
    </row>
    <row r="63" spans="1:8" x14ac:dyDescent="0.55000000000000004">
      <c r="A63" t="s">
        <v>110</v>
      </c>
      <c r="D63" s="4" t="s">
        <v>60</v>
      </c>
      <c r="E63" s="4"/>
      <c r="F63" s="5"/>
      <c r="G63" s="5">
        <v>33</v>
      </c>
      <c r="H63" s="5"/>
    </row>
    <row r="64" spans="1:8" x14ac:dyDescent="0.55000000000000004">
      <c r="A64" t="s">
        <v>111</v>
      </c>
      <c r="D64" s="4" t="s">
        <v>60</v>
      </c>
      <c r="E64" s="4"/>
      <c r="F64" s="5"/>
      <c r="G64" s="5">
        <v>33</v>
      </c>
      <c r="H64" s="5"/>
    </row>
    <row r="65" spans="1:25" x14ac:dyDescent="0.55000000000000004">
      <c r="A65" t="s">
        <v>112</v>
      </c>
      <c r="D65" s="4" t="s">
        <v>60</v>
      </c>
      <c r="E65" s="4"/>
      <c r="G65" s="5">
        <v>52</v>
      </c>
    </row>
    <row r="66" spans="1:25" x14ac:dyDescent="0.55000000000000004">
      <c r="A66" t="s">
        <v>113</v>
      </c>
      <c r="D66" s="4" t="s">
        <v>60</v>
      </c>
      <c r="E66" s="4"/>
      <c r="G66" s="5">
        <v>52</v>
      </c>
    </row>
    <row r="67" spans="1:25" x14ac:dyDescent="0.55000000000000004">
      <c r="A67" t="s">
        <v>114</v>
      </c>
      <c r="D67" s="4" t="s">
        <v>60</v>
      </c>
      <c r="E67" s="4"/>
      <c r="G67" s="5">
        <v>42</v>
      </c>
    </row>
    <row r="68" spans="1:25" x14ac:dyDescent="0.55000000000000004">
      <c r="A68" t="s">
        <v>115</v>
      </c>
      <c r="D68" s="4" t="s">
        <v>60</v>
      </c>
      <c r="E68" s="4"/>
      <c r="G68" s="5">
        <v>42</v>
      </c>
    </row>
    <row r="69" spans="1:25" x14ac:dyDescent="0.55000000000000004">
      <c r="A69" t="s">
        <v>116</v>
      </c>
      <c r="D69" s="4" t="s">
        <v>60</v>
      </c>
      <c r="E69" s="4"/>
      <c r="G69" s="5">
        <v>56</v>
      </c>
    </row>
    <row r="70" spans="1:25" x14ac:dyDescent="0.55000000000000004">
      <c r="A70" t="s">
        <v>117</v>
      </c>
      <c r="D70" s="4" t="s">
        <v>60</v>
      </c>
      <c r="E70" s="4"/>
      <c r="G70" s="5">
        <v>55</v>
      </c>
    </row>
    <row r="71" spans="1:25" x14ac:dyDescent="0.55000000000000004">
      <c r="A71" t="s">
        <v>118</v>
      </c>
      <c r="D71" s="4" t="s">
        <v>60</v>
      </c>
      <c r="E71" s="4"/>
      <c r="G71" s="5">
        <v>39</v>
      </c>
    </row>
    <row r="72" spans="1:25" x14ac:dyDescent="0.55000000000000004">
      <c r="A72" t="s">
        <v>119</v>
      </c>
      <c r="D72" s="4" t="s">
        <v>60</v>
      </c>
      <c r="E72" s="4"/>
      <c r="G72" s="5">
        <v>40</v>
      </c>
    </row>
    <row r="73" spans="1:25" x14ac:dyDescent="0.55000000000000004">
      <c r="A73" t="s">
        <v>120</v>
      </c>
      <c r="D73" s="4" t="s">
        <v>60</v>
      </c>
      <c r="E73" s="4"/>
      <c r="G73" s="5">
        <v>58</v>
      </c>
    </row>
    <row r="74" spans="1:25" x14ac:dyDescent="0.55000000000000004">
      <c r="A74" t="s">
        <v>121</v>
      </c>
      <c r="D74" s="4" t="s">
        <v>60</v>
      </c>
      <c r="E74" s="4"/>
      <c r="G74" s="5">
        <v>60</v>
      </c>
    </row>
    <row r="75" spans="1:25" x14ac:dyDescent="0.55000000000000004">
      <c r="A75" t="s">
        <v>122</v>
      </c>
      <c r="D75" s="4" t="s">
        <v>60</v>
      </c>
      <c r="E75" s="4"/>
      <c r="G75" s="5">
        <v>38</v>
      </c>
    </row>
    <row r="76" spans="1:25" x14ac:dyDescent="0.55000000000000004">
      <c r="A76" t="s">
        <v>123</v>
      </c>
      <c r="D76" s="4" t="s">
        <v>60</v>
      </c>
      <c r="E76" s="4"/>
      <c r="G76" s="5">
        <v>41</v>
      </c>
    </row>
    <row r="77" spans="1:25" x14ac:dyDescent="0.55000000000000004">
      <c r="A77" t="s">
        <v>124</v>
      </c>
      <c r="D77" s="4" t="s">
        <v>60</v>
      </c>
      <c r="E77" s="4"/>
      <c r="G77" s="5">
        <v>55</v>
      </c>
    </row>
    <row r="78" spans="1:25" x14ac:dyDescent="0.55000000000000004">
      <c r="A78" t="s">
        <v>125</v>
      </c>
      <c r="D78" s="4" t="s">
        <v>60</v>
      </c>
      <c r="E78" s="4"/>
      <c r="G78" s="5">
        <v>58</v>
      </c>
    </row>
    <row r="79" spans="1:25" x14ac:dyDescent="0.55000000000000004">
      <c r="A79" s="6" t="s">
        <v>126</v>
      </c>
      <c r="D79" s="4" t="s">
        <v>60</v>
      </c>
      <c r="E79" s="4"/>
      <c r="F79" s="5">
        <v>22</v>
      </c>
      <c r="G79" s="5">
        <v>84</v>
      </c>
      <c r="H79" s="5">
        <v>167</v>
      </c>
      <c r="Y79" s="5">
        <v>430</v>
      </c>
    </row>
    <row r="80" spans="1:25" x14ac:dyDescent="0.55000000000000004">
      <c r="A80" s="6" t="s">
        <v>127</v>
      </c>
      <c r="D80" s="4" t="s">
        <v>60</v>
      </c>
      <c r="E80" s="4"/>
      <c r="F80" s="5">
        <v>20</v>
      </c>
      <c r="G80" s="5">
        <v>71</v>
      </c>
      <c r="H80" s="5">
        <v>159</v>
      </c>
      <c r="Y80" s="5">
        <v>410</v>
      </c>
    </row>
    <row r="81" spans="1:25" x14ac:dyDescent="0.55000000000000004">
      <c r="A81" s="6" t="s">
        <v>128</v>
      </c>
      <c r="D81" s="4" t="s">
        <v>60</v>
      </c>
      <c r="E81" s="4"/>
      <c r="F81" s="5">
        <v>14</v>
      </c>
      <c r="G81" s="5">
        <v>64</v>
      </c>
      <c r="H81" s="5">
        <v>148</v>
      </c>
      <c r="Y81" s="5">
        <v>400</v>
      </c>
    </row>
    <row r="82" spans="1:25" x14ac:dyDescent="0.55000000000000004">
      <c r="A82" s="7" t="s">
        <v>129</v>
      </c>
      <c r="D82" s="4" t="s">
        <v>60</v>
      </c>
      <c r="E82" s="4"/>
      <c r="F82" s="5">
        <v>16</v>
      </c>
      <c r="G82" s="5">
        <v>55</v>
      </c>
      <c r="H82" s="5">
        <v>139</v>
      </c>
      <c r="Y82" s="5">
        <v>410</v>
      </c>
    </row>
    <row r="83" spans="1:25" x14ac:dyDescent="0.55000000000000004">
      <c r="A83" s="7" t="s">
        <v>130</v>
      </c>
      <c r="D83" s="4" t="s">
        <v>60</v>
      </c>
      <c r="E83" s="4"/>
      <c r="F83" s="5">
        <v>11</v>
      </c>
      <c r="G83" s="5">
        <v>44</v>
      </c>
      <c r="H83" s="5">
        <v>125</v>
      </c>
      <c r="Y83" s="5">
        <v>320</v>
      </c>
    </row>
    <row r="84" spans="1:25" x14ac:dyDescent="0.55000000000000004">
      <c r="A84" s="7" t="s">
        <v>131</v>
      </c>
      <c r="D84" s="4" t="s">
        <v>60</v>
      </c>
      <c r="E84" s="4"/>
      <c r="F84" s="5">
        <v>16</v>
      </c>
      <c r="G84" s="5">
        <v>43</v>
      </c>
      <c r="H84" s="5">
        <v>118</v>
      </c>
      <c r="Y84" s="5">
        <v>300</v>
      </c>
    </row>
    <row r="85" spans="1:25" x14ac:dyDescent="0.55000000000000004">
      <c r="A85" s="6" t="s">
        <v>132</v>
      </c>
      <c r="D85" s="4" t="s">
        <v>60</v>
      </c>
      <c r="E85" s="4"/>
      <c r="F85" s="5">
        <v>31</v>
      </c>
      <c r="G85" s="5">
        <v>80</v>
      </c>
      <c r="H85" s="5">
        <v>167</v>
      </c>
      <c r="Y85" s="5">
        <v>440</v>
      </c>
    </row>
    <row r="86" spans="1:25" x14ac:dyDescent="0.55000000000000004">
      <c r="A86" s="6" t="s">
        <v>133</v>
      </c>
      <c r="D86" s="4" t="s">
        <v>60</v>
      </c>
      <c r="E86" s="4"/>
      <c r="F86" s="5">
        <v>25</v>
      </c>
      <c r="G86" s="5">
        <v>69</v>
      </c>
      <c r="H86" s="5">
        <v>153</v>
      </c>
      <c r="Y86" s="5">
        <v>440</v>
      </c>
    </row>
    <row r="87" spans="1:25" x14ac:dyDescent="0.55000000000000004">
      <c r="A87" s="6" t="s">
        <v>134</v>
      </c>
      <c r="D87" s="4" t="s">
        <v>60</v>
      </c>
      <c r="E87" s="4"/>
      <c r="F87" s="5">
        <v>9</v>
      </c>
      <c r="G87" s="5">
        <v>54</v>
      </c>
      <c r="H87" s="5">
        <v>136</v>
      </c>
      <c r="Y87" s="5">
        <v>440</v>
      </c>
    </row>
    <row r="88" spans="1:25" x14ac:dyDescent="0.55000000000000004">
      <c r="A88" s="7" t="s">
        <v>135</v>
      </c>
      <c r="D88" s="4" t="s">
        <v>60</v>
      </c>
      <c r="E88" s="4"/>
      <c r="F88" s="5">
        <v>9</v>
      </c>
      <c r="G88" s="5">
        <v>53</v>
      </c>
      <c r="H88" s="5">
        <v>131</v>
      </c>
      <c r="Y88" s="5">
        <v>420</v>
      </c>
    </row>
    <row r="89" spans="1:25" x14ac:dyDescent="0.55000000000000004">
      <c r="A89" s="7" t="s">
        <v>136</v>
      </c>
      <c r="D89" s="4" t="s">
        <v>60</v>
      </c>
      <c r="E89" s="4"/>
      <c r="F89" s="5">
        <v>9</v>
      </c>
      <c r="G89" s="5">
        <v>45</v>
      </c>
      <c r="H89" s="5">
        <v>119</v>
      </c>
      <c r="Y89" s="5">
        <v>390</v>
      </c>
    </row>
    <row r="90" spans="1:25" x14ac:dyDescent="0.55000000000000004">
      <c r="A90" s="7" t="s">
        <v>137</v>
      </c>
      <c r="D90" s="4" t="s">
        <v>60</v>
      </c>
      <c r="E90" s="4"/>
      <c r="F90" s="5">
        <v>11</v>
      </c>
      <c r="G90" s="5">
        <v>45</v>
      </c>
      <c r="H90" s="5">
        <v>117</v>
      </c>
      <c r="Y90" s="5">
        <v>390</v>
      </c>
    </row>
    <row r="91" spans="1:25" x14ac:dyDescent="0.55000000000000004">
      <c r="A91" s="6" t="s">
        <v>138</v>
      </c>
      <c r="D91" s="4" t="s">
        <v>60</v>
      </c>
      <c r="E91" s="4"/>
      <c r="F91" s="5">
        <v>22</v>
      </c>
      <c r="G91" s="5">
        <v>80</v>
      </c>
      <c r="H91" s="5">
        <v>160</v>
      </c>
      <c r="Y91" s="5">
        <v>470</v>
      </c>
    </row>
    <row r="92" spans="1:25" x14ac:dyDescent="0.55000000000000004">
      <c r="A92" s="6" t="s">
        <v>139</v>
      </c>
      <c r="D92" s="4" t="s">
        <v>60</v>
      </c>
      <c r="E92" s="4"/>
      <c r="F92" s="5">
        <v>20</v>
      </c>
      <c r="G92" s="5">
        <v>70</v>
      </c>
      <c r="H92" s="5">
        <v>148</v>
      </c>
      <c r="Y92" s="5">
        <v>460</v>
      </c>
    </row>
    <row r="93" spans="1:25" x14ac:dyDescent="0.55000000000000004">
      <c r="A93" s="6" t="s">
        <v>140</v>
      </c>
      <c r="D93" s="4" t="s">
        <v>60</v>
      </c>
      <c r="E93" s="4"/>
      <c r="F93" s="5">
        <v>14</v>
      </c>
      <c r="G93" s="5">
        <v>63</v>
      </c>
      <c r="H93" s="5">
        <v>142</v>
      </c>
      <c r="Y93" s="5">
        <v>420</v>
      </c>
    </row>
    <row r="94" spans="1:25" x14ac:dyDescent="0.55000000000000004">
      <c r="A94" s="7" t="s">
        <v>141</v>
      </c>
      <c r="D94" s="4" t="s">
        <v>60</v>
      </c>
      <c r="E94" s="4"/>
      <c r="F94" s="5">
        <v>16</v>
      </c>
      <c r="G94" s="5">
        <v>53</v>
      </c>
      <c r="H94" s="5">
        <v>132</v>
      </c>
      <c r="Y94" s="5">
        <v>440</v>
      </c>
    </row>
    <row r="95" spans="1:25" x14ac:dyDescent="0.55000000000000004">
      <c r="A95" s="7" t="s">
        <v>142</v>
      </c>
      <c r="D95" s="4" t="s">
        <v>60</v>
      </c>
      <c r="E95" s="4"/>
      <c r="F95" s="5">
        <v>11</v>
      </c>
      <c r="G95" s="5">
        <v>44</v>
      </c>
      <c r="H95" s="5">
        <v>122</v>
      </c>
      <c r="Y95" s="5">
        <v>350</v>
      </c>
    </row>
    <row r="96" spans="1:25" x14ac:dyDescent="0.55000000000000004">
      <c r="A96" s="7" t="s">
        <v>143</v>
      </c>
      <c r="D96" s="4" t="s">
        <v>60</v>
      </c>
      <c r="E96" s="4"/>
      <c r="F96" s="5">
        <v>16</v>
      </c>
      <c r="G96" s="5">
        <v>43</v>
      </c>
      <c r="H96" s="5">
        <v>117</v>
      </c>
      <c r="Y96" s="5">
        <v>340</v>
      </c>
    </row>
    <row r="97" spans="1:25" x14ac:dyDescent="0.55000000000000004">
      <c r="A97" s="6" t="s">
        <v>144</v>
      </c>
      <c r="D97" s="4" t="s">
        <v>60</v>
      </c>
      <c r="E97" s="4"/>
      <c r="F97" s="5">
        <v>31</v>
      </c>
      <c r="G97" s="5">
        <v>73</v>
      </c>
      <c r="H97" s="5">
        <v>158</v>
      </c>
      <c r="Y97" s="5">
        <v>380</v>
      </c>
    </row>
    <row r="98" spans="1:25" x14ac:dyDescent="0.55000000000000004">
      <c r="A98" s="6" t="s">
        <v>145</v>
      </c>
      <c r="D98" s="4" t="s">
        <v>60</v>
      </c>
      <c r="E98" s="4"/>
      <c r="F98" s="5">
        <v>25</v>
      </c>
      <c r="G98" s="5">
        <v>64</v>
      </c>
      <c r="H98" s="5">
        <v>148</v>
      </c>
      <c r="Y98" s="5">
        <v>410</v>
      </c>
    </row>
    <row r="99" spans="1:25" x14ac:dyDescent="0.55000000000000004">
      <c r="A99" s="6" t="s">
        <v>146</v>
      </c>
      <c r="D99" s="4" t="s">
        <v>60</v>
      </c>
      <c r="E99" s="4"/>
      <c r="F99" s="5">
        <v>9</v>
      </c>
      <c r="G99" s="5">
        <v>50</v>
      </c>
      <c r="H99" s="5">
        <v>128</v>
      </c>
      <c r="Y99" s="5">
        <v>450</v>
      </c>
    </row>
    <row r="100" spans="1:25" x14ac:dyDescent="0.55000000000000004">
      <c r="A100" s="7" t="s">
        <v>147</v>
      </c>
      <c r="D100" s="4" t="s">
        <v>60</v>
      </c>
      <c r="E100" s="4"/>
      <c r="F100" s="5">
        <v>9</v>
      </c>
      <c r="G100" s="5">
        <v>48</v>
      </c>
      <c r="H100" s="5">
        <v>126</v>
      </c>
      <c r="Y100" s="5">
        <v>430</v>
      </c>
    </row>
    <row r="101" spans="1:25" x14ac:dyDescent="0.55000000000000004">
      <c r="A101" s="7" t="s">
        <v>148</v>
      </c>
      <c r="D101" s="4" t="s">
        <v>60</v>
      </c>
      <c r="E101" s="4"/>
      <c r="F101" s="5">
        <v>9</v>
      </c>
      <c r="G101" s="5">
        <v>48</v>
      </c>
      <c r="H101" s="5">
        <v>115</v>
      </c>
      <c r="Y101" s="5">
        <v>410</v>
      </c>
    </row>
    <row r="102" spans="1:25" x14ac:dyDescent="0.55000000000000004">
      <c r="A102" s="7" t="s">
        <v>149</v>
      </c>
      <c r="D102" s="4" t="s">
        <v>60</v>
      </c>
      <c r="E102" s="4"/>
      <c r="F102" s="5">
        <v>11</v>
      </c>
      <c r="G102" s="5">
        <v>42</v>
      </c>
      <c r="H102" s="5">
        <v>113</v>
      </c>
      <c r="Y102" s="5">
        <v>390</v>
      </c>
    </row>
    <row r="103" spans="1:25" x14ac:dyDescent="0.55000000000000004">
      <c r="A103" s="6" t="s">
        <v>150</v>
      </c>
      <c r="D103" s="4" t="s">
        <v>60</v>
      </c>
      <c r="E103" s="4"/>
      <c r="F103" s="5">
        <v>22</v>
      </c>
      <c r="G103" s="5">
        <v>79</v>
      </c>
      <c r="H103" s="5">
        <v>157</v>
      </c>
      <c r="Y103" s="5">
        <v>430</v>
      </c>
    </row>
    <row r="104" spans="1:25" x14ac:dyDescent="0.55000000000000004">
      <c r="A104" s="6" t="s">
        <v>151</v>
      </c>
      <c r="D104" s="4" t="s">
        <v>60</v>
      </c>
      <c r="E104" s="4"/>
      <c r="F104" s="5">
        <v>20</v>
      </c>
      <c r="G104" s="5">
        <v>67</v>
      </c>
      <c r="H104" s="5">
        <v>144</v>
      </c>
      <c r="Y104" s="5">
        <v>410</v>
      </c>
    </row>
    <row r="105" spans="1:25" x14ac:dyDescent="0.55000000000000004">
      <c r="A105" s="6" t="s">
        <v>152</v>
      </c>
      <c r="D105" s="4" t="s">
        <v>60</v>
      </c>
      <c r="E105" s="4"/>
      <c r="F105" s="5">
        <v>14</v>
      </c>
      <c r="G105" s="5">
        <v>61</v>
      </c>
      <c r="H105" s="5">
        <v>133</v>
      </c>
      <c r="Y105" s="5">
        <v>450</v>
      </c>
    </row>
    <row r="106" spans="1:25" x14ac:dyDescent="0.55000000000000004">
      <c r="A106" s="7" t="s">
        <v>153</v>
      </c>
      <c r="D106" s="4" t="s">
        <v>60</v>
      </c>
      <c r="E106" s="4"/>
      <c r="F106" s="5">
        <v>16</v>
      </c>
      <c r="G106" s="5">
        <v>48</v>
      </c>
      <c r="H106" s="5">
        <v>124</v>
      </c>
      <c r="Y106" s="5">
        <v>440</v>
      </c>
    </row>
    <row r="107" spans="1:25" x14ac:dyDescent="0.55000000000000004">
      <c r="A107" s="7" t="s">
        <v>154</v>
      </c>
      <c r="D107" s="4" t="s">
        <v>60</v>
      </c>
      <c r="E107" s="4"/>
      <c r="F107" s="5">
        <v>11</v>
      </c>
      <c r="G107" s="5">
        <v>41</v>
      </c>
      <c r="H107" s="5">
        <v>112</v>
      </c>
      <c r="Y107" s="5">
        <v>360</v>
      </c>
    </row>
    <row r="108" spans="1:25" x14ac:dyDescent="0.55000000000000004">
      <c r="A108" s="7" t="s">
        <v>155</v>
      </c>
      <c r="D108" s="4" t="s">
        <v>60</v>
      </c>
      <c r="E108" s="4"/>
      <c r="F108" s="5">
        <v>16</v>
      </c>
      <c r="G108" s="5">
        <v>39</v>
      </c>
      <c r="H108" s="5">
        <v>110</v>
      </c>
      <c r="Y108" s="5">
        <v>340</v>
      </c>
    </row>
    <row r="109" spans="1:25" x14ac:dyDescent="0.55000000000000004">
      <c r="A109" s="6" t="s">
        <v>156</v>
      </c>
      <c r="D109" s="4" t="s">
        <v>60</v>
      </c>
      <c r="E109" s="4"/>
      <c r="F109" s="5">
        <v>31</v>
      </c>
      <c r="G109" s="5">
        <v>73</v>
      </c>
      <c r="H109" s="5">
        <v>154</v>
      </c>
      <c r="Y109" s="5">
        <v>370</v>
      </c>
    </row>
    <row r="110" spans="1:25" x14ac:dyDescent="0.55000000000000004">
      <c r="A110" s="6" t="s">
        <v>157</v>
      </c>
      <c r="D110" s="4" t="s">
        <v>60</v>
      </c>
      <c r="E110" s="4"/>
      <c r="F110" s="5">
        <v>25</v>
      </c>
      <c r="G110" s="5">
        <v>59</v>
      </c>
      <c r="H110" s="5">
        <v>140</v>
      </c>
      <c r="Y110" s="5">
        <v>380</v>
      </c>
    </row>
    <row r="111" spans="1:25" x14ac:dyDescent="0.55000000000000004">
      <c r="A111" s="6" t="s">
        <v>158</v>
      </c>
      <c r="D111" s="4" t="s">
        <v>60</v>
      </c>
      <c r="E111" s="4"/>
      <c r="F111" s="5">
        <v>9</v>
      </c>
      <c r="G111" s="5">
        <v>46</v>
      </c>
      <c r="H111" s="5">
        <v>123</v>
      </c>
      <c r="Y111" s="5">
        <v>440</v>
      </c>
    </row>
    <row r="112" spans="1:25" x14ac:dyDescent="0.55000000000000004">
      <c r="A112" s="7" t="s">
        <v>159</v>
      </c>
      <c r="D112" s="4" t="s">
        <v>60</v>
      </c>
      <c r="E112" s="4"/>
      <c r="F112" s="5">
        <v>9</v>
      </c>
      <c r="G112" s="5">
        <v>46</v>
      </c>
      <c r="H112" s="5">
        <v>119</v>
      </c>
      <c r="Y112" s="5">
        <v>400</v>
      </c>
    </row>
    <row r="113" spans="1:26" x14ac:dyDescent="0.55000000000000004">
      <c r="A113" s="7" t="s">
        <v>160</v>
      </c>
      <c r="D113" s="4" t="s">
        <v>60</v>
      </c>
      <c r="E113" s="4"/>
      <c r="F113" s="5">
        <v>9</v>
      </c>
      <c r="G113" s="5">
        <v>38</v>
      </c>
      <c r="H113" s="5">
        <v>109</v>
      </c>
      <c r="Y113" s="5">
        <v>380</v>
      </c>
    </row>
    <row r="114" spans="1:26" x14ac:dyDescent="0.55000000000000004">
      <c r="A114" s="7" t="s">
        <v>161</v>
      </c>
      <c r="D114" s="4" t="s">
        <v>60</v>
      </c>
      <c r="E114" s="4"/>
      <c r="F114" s="5">
        <v>11</v>
      </c>
      <c r="G114" s="5">
        <v>37</v>
      </c>
      <c r="H114" s="5">
        <v>103</v>
      </c>
      <c r="Y114" s="5">
        <v>390</v>
      </c>
    </row>
    <row r="115" spans="1:26" x14ac:dyDescent="0.55000000000000004">
      <c r="A115" s="8" t="s">
        <v>180</v>
      </c>
      <c r="B115" s="4">
        <v>36508</v>
      </c>
      <c r="C115" s="4"/>
      <c r="N115">
        <v>0.36252640515873402</v>
      </c>
      <c r="Z115">
        <v>32.240616594781997</v>
      </c>
    </row>
    <row r="116" spans="1:26" x14ac:dyDescent="0.55000000000000004">
      <c r="A116" s="8" t="s">
        <v>180</v>
      </c>
      <c r="B116" s="4">
        <v>36522</v>
      </c>
      <c r="C116" s="4"/>
      <c r="N116">
        <v>1.65706142168406</v>
      </c>
      <c r="Z116">
        <v>117.06593564716199</v>
      </c>
    </row>
    <row r="117" spans="1:26" x14ac:dyDescent="0.55000000000000004">
      <c r="A117" s="8" t="s">
        <v>180</v>
      </c>
      <c r="B117" s="4">
        <v>36530</v>
      </c>
      <c r="C117" s="4"/>
      <c r="N117">
        <v>2.4005498337359299</v>
      </c>
      <c r="Z117">
        <v>193.846596590133</v>
      </c>
    </row>
    <row r="118" spans="1:26" x14ac:dyDescent="0.55000000000000004">
      <c r="A118" s="8" t="s">
        <v>180</v>
      </c>
      <c r="B118" s="4">
        <v>36536</v>
      </c>
      <c r="C118" s="4"/>
      <c r="N118">
        <v>3.4464468005538702</v>
      </c>
      <c r="Z118">
        <v>286.477492002936</v>
      </c>
    </row>
    <row r="119" spans="1:26" x14ac:dyDescent="0.55000000000000004">
      <c r="A119" s="8" t="s">
        <v>180</v>
      </c>
      <c r="B119" s="4">
        <v>36543</v>
      </c>
      <c r="C119" s="4"/>
      <c r="N119">
        <v>4.6297213434540403</v>
      </c>
      <c r="Z119">
        <v>392.32872264672301</v>
      </c>
    </row>
    <row r="120" spans="1:26" x14ac:dyDescent="0.55000000000000004">
      <c r="A120" s="8" t="s">
        <v>180</v>
      </c>
      <c r="B120" s="4">
        <v>36549</v>
      </c>
      <c r="C120" s="4"/>
      <c r="N120">
        <v>5.1806062321228197</v>
      </c>
      <c r="V120">
        <v>3.8834951456309401</v>
      </c>
      <c r="Z120">
        <v>495.514634533292</v>
      </c>
    </row>
    <row r="121" spans="1:26" x14ac:dyDescent="0.55000000000000004">
      <c r="A121" s="8" t="s">
        <v>180</v>
      </c>
      <c r="B121" s="4">
        <v>36563</v>
      </c>
      <c r="C121" s="4"/>
      <c r="N121">
        <v>5.1828298244372704</v>
      </c>
      <c r="V121">
        <v>116.504854368932</v>
      </c>
      <c r="Z121">
        <v>712.49903149754402</v>
      </c>
    </row>
    <row r="122" spans="1:26" x14ac:dyDescent="0.55000000000000004">
      <c r="A122" s="8" t="s">
        <v>180</v>
      </c>
      <c r="B122" s="4">
        <v>36577</v>
      </c>
      <c r="C122" s="4"/>
      <c r="N122">
        <v>3.7833008217184299</v>
      </c>
      <c r="V122">
        <v>320.388349514563</v>
      </c>
      <c r="Z122">
        <v>802.619568545991</v>
      </c>
    </row>
    <row r="123" spans="1:26" x14ac:dyDescent="0.55000000000000004">
      <c r="A123" s="8" t="s">
        <v>180</v>
      </c>
      <c r="B123" s="4">
        <v>36593</v>
      </c>
      <c r="C123" s="4"/>
      <c r="N123">
        <v>2.2463942429173498</v>
      </c>
      <c r="V123">
        <v>526.21359223300897</v>
      </c>
      <c r="Z123">
        <v>903.33496902636898</v>
      </c>
    </row>
    <row r="124" spans="1:26" x14ac:dyDescent="0.55000000000000004">
      <c r="A124" s="8" t="s">
        <v>180</v>
      </c>
      <c r="B124" s="4">
        <v>36607</v>
      </c>
      <c r="C124" s="4"/>
      <c r="N124">
        <v>4.95254651856189E-2</v>
      </c>
      <c r="V124">
        <v>580.58252427184402</v>
      </c>
      <c r="Z124">
        <v>760.84224663053305</v>
      </c>
    </row>
    <row r="125" spans="1:26" x14ac:dyDescent="0.55000000000000004">
      <c r="A125" s="8" t="s">
        <v>180</v>
      </c>
      <c r="B125" s="4">
        <v>36621</v>
      </c>
      <c r="C125" s="4"/>
      <c r="D125" s="4" t="s">
        <v>60</v>
      </c>
      <c r="E125" s="4"/>
      <c r="G125" s="5">
        <v>58</v>
      </c>
      <c r="H125" s="5">
        <v>115</v>
      </c>
      <c r="V125">
        <v>539.80582524271802</v>
      </c>
      <c r="Y125" s="5">
        <v>427</v>
      </c>
      <c r="Z125">
        <v>713.526197530226</v>
      </c>
    </row>
    <row r="126" spans="1:26" x14ac:dyDescent="0.55000000000000004">
      <c r="A126" s="8" t="s">
        <v>177</v>
      </c>
      <c r="B126" s="4">
        <v>36523</v>
      </c>
      <c r="C126" s="4"/>
      <c r="Z126">
        <v>106.506491733601</v>
      </c>
    </row>
    <row r="127" spans="1:26" x14ac:dyDescent="0.55000000000000004">
      <c r="A127" s="8" t="s">
        <v>177</v>
      </c>
      <c r="B127" s="4">
        <v>36532</v>
      </c>
      <c r="C127" s="4"/>
      <c r="N127">
        <v>1.8509991004558299</v>
      </c>
      <c r="Z127">
        <v>207.106778779281</v>
      </c>
    </row>
    <row r="128" spans="1:26" x14ac:dyDescent="0.55000000000000004">
      <c r="A128" s="8" t="s">
        <v>177</v>
      </c>
      <c r="B128" s="4">
        <v>36537</v>
      </c>
      <c r="C128" s="4"/>
      <c r="N128">
        <v>3.7213232395718499</v>
      </c>
      <c r="Z128">
        <v>249.48623250700001</v>
      </c>
    </row>
    <row r="129" spans="1:26" x14ac:dyDescent="0.55000000000000004">
      <c r="A129" s="8" t="s">
        <v>177</v>
      </c>
      <c r="B129" s="4">
        <v>36550</v>
      </c>
      <c r="C129" s="4"/>
      <c r="N129">
        <v>5.5654898472796299</v>
      </c>
      <c r="V129">
        <v>3</v>
      </c>
      <c r="Z129">
        <v>408.30292543084499</v>
      </c>
    </row>
    <row r="130" spans="1:26" x14ac:dyDescent="0.55000000000000004">
      <c r="A130" s="8" t="s">
        <v>177</v>
      </c>
      <c r="B130" s="4">
        <v>36565</v>
      </c>
      <c r="C130" s="4"/>
      <c r="N130">
        <v>5.5681177291058104</v>
      </c>
      <c r="V130">
        <v>79.611650485436797</v>
      </c>
      <c r="Z130">
        <v>651.74127517645104</v>
      </c>
    </row>
    <row r="131" spans="1:26" x14ac:dyDescent="0.55000000000000004">
      <c r="A131" s="8" t="s">
        <v>177</v>
      </c>
      <c r="B131" s="4">
        <v>36578</v>
      </c>
      <c r="C131" s="4"/>
      <c r="N131">
        <v>5.1029017879703602</v>
      </c>
      <c r="Z131">
        <v>844.91932835738203</v>
      </c>
    </row>
    <row r="132" spans="1:26" x14ac:dyDescent="0.55000000000000004">
      <c r="A132" s="8" t="s">
        <v>177</v>
      </c>
      <c r="B132" s="4">
        <v>36593</v>
      </c>
      <c r="C132" s="4"/>
      <c r="V132">
        <v>462.135922330097</v>
      </c>
      <c r="Z132">
        <v>953.55541863287999</v>
      </c>
    </row>
    <row r="133" spans="1:26" x14ac:dyDescent="0.55000000000000004">
      <c r="A133" s="8" t="s">
        <v>177</v>
      </c>
      <c r="B133" s="4">
        <v>36607</v>
      </c>
      <c r="C133" s="4"/>
      <c r="N133">
        <v>0.43436865139126002</v>
      </c>
      <c r="V133">
        <v>462.135922330097</v>
      </c>
      <c r="Z133">
        <v>718.564624018122</v>
      </c>
    </row>
    <row r="134" spans="1:26" x14ac:dyDescent="0.55000000000000004">
      <c r="A134" s="8" t="s">
        <v>177</v>
      </c>
      <c r="B134" s="4">
        <v>36621</v>
      </c>
      <c r="C134" s="4"/>
      <c r="D134" s="4" t="s">
        <v>60</v>
      </c>
      <c r="E134" s="4"/>
      <c r="G134" s="5">
        <v>60</v>
      </c>
      <c r="H134" s="5">
        <v>117</v>
      </c>
      <c r="V134">
        <v>526.21359223300897</v>
      </c>
      <c r="Y134" s="5">
        <v>410</v>
      </c>
      <c r="Z134">
        <v>750.51745702616199</v>
      </c>
    </row>
    <row r="135" spans="1:26" x14ac:dyDescent="0.55000000000000004">
      <c r="A135" s="8" t="s">
        <v>181</v>
      </c>
      <c r="B135" s="4">
        <v>36530</v>
      </c>
      <c r="C135" s="4"/>
      <c r="N135">
        <v>0.44868050010612398</v>
      </c>
      <c r="Z135">
        <v>29.973767419208301</v>
      </c>
    </row>
    <row r="136" spans="1:26" x14ac:dyDescent="0.55000000000000004">
      <c r="A136" s="8" t="s">
        <v>181</v>
      </c>
      <c r="B136" s="4">
        <v>36543</v>
      </c>
      <c r="C136" s="4"/>
      <c r="N136">
        <v>1.7156834008833699</v>
      </c>
      <c r="Z136">
        <v>135.94011149769199</v>
      </c>
    </row>
    <row r="137" spans="1:26" x14ac:dyDescent="0.55000000000000004">
      <c r="A137" s="8" t="s">
        <v>181</v>
      </c>
      <c r="B137" s="4">
        <v>36545</v>
      </c>
      <c r="C137" s="4"/>
      <c r="N137">
        <v>2.2107359079836999</v>
      </c>
      <c r="Z137">
        <v>154.47337448392599</v>
      </c>
    </row>
    <row r="138" spans="1:26" x14ac:dyDescent="0.55000000000000004">
      <c r="A138" s="8" t="s">
        <v>181</v>
      </c>
      <c r="B138" s="4">
        <v>36557</v>
      </c>
      <c r="C138" s="4"/>
      <c r="N138">
        <v>3.7524535319742398</v>
      </c>
      <c r="V138">
        <v>-3.8834951456311702</v>
      </c>
      <c r="Z138">
        <v>307.99042197190698</v>
      </c>
    </row>
    <row r="139" spans="1:26" x14ac:dyDescent="0.55000000000000004">
      <c r="A139" s="8" t="s">
        <v>181</v>
      </c>
      <c r="B139" s="4">
        <v>36565</v>
      </c>
      <c r="C139" s="4"/>
      <c r="N139">
        <v>4.3584835100415402</v>
      </c>
      <c r="V139">
        <v>13.5922330097087</v>
      </c>
      <c r="Z139">
        <v>450.850621870814</v>
      </c>
    </row>
    <row r="140" spans="1:26" x14ac:dyDescent="0.55000000000000004">
      <c r="A140" s="8" t="s">
        <v>181</v>
      </c>
      <c r="B140" s="4">
        <v>36572</v>
      </c>
      <c r="C140" s="4"/>
      <c r="N140">
        <v>4.4146797521705201</v>
      </c>
      <c r="V140">
        <v>36.893203883494998</v>
      </c>
      <c r="Z140">
        <v>522.34049225751403</v>
      </c>
    </row>
    <row r="141" spans="1:26" x14ac:dyDescent="0.55000000000000004">
      <c r="A141" s="8" t="s">
        <v>181</v>
      </c>
      <c r="B141" s="4">
        <v>36588</v>
      </c>
      <c r="C141" s="4"/>
      <c r="N141">
        <v>3.64782340634128</v>
      </c>
      <c r="V141">
        <v>209.70873786407699</v>
      </c>
      <c r="Z141">
        <v>623.06917505727995</v>
      </c>
    </row>
    <row r="142" spans="1:26" x14ac:dyDescent="0.55000000000000004">
      <c r="A142" s="8" t="s">
        <v>181</v>
      </c>
      <c r="B142" s="4">
        <v>36600</v>
      </c>
      <c r="C142" s="4"/>
      <c r="N142">
        <v>3.0998494021568801</v>
      </c>
      <c r="V142">
        <v>337.86407766990197</v>
      </c>
      <c r="Z142">
        <v>686.71362212539202</v>
      </c>
    </row>
    <row r="143" spans="1:26" x14ac:dyDescent="0.55000000000000004">
      <c r="A143" s="8" t="s">
        <v>181</v>
      </c>
      <c r="B143" s="4">
        <v>36613</v>
      </c>
      <c r="C143" s="4"/>
      <c r="N143">
        <v>0.38039600157672898</v>
      </c>
      <c r="V143">
        <v>502.91262135922301</v>
      </c>
      <c r="Z143">
        <v>694.87339366949902</v>
      </c>
    </row>
    <row r="144" spans="1:26" x14ac:dyDescent="0.55000000000000004">
      <c r="A144" s="8" t="s">
        <v>181</v>
      </c>
      <c r="B144" s="4">
        <v>36626</v>
      </c>
      <c r="C144" s="4"/>
      <c r="D144" s="4" t="s">
        <v>60</v>
      </c>
      <c r="E144" s="4"/>
      <c r="G144" s="5">
        <v>50</v>
      </c>
      <c r="H144" s="5">
        <v>102</v>
      </c>
      <c r="V144">
        <v>504.85436893203803</v>
      </c>
      <c r="Y144" s="5">
        <v>357</v>
      </c>
    </row>
    <row r="145" spans="1:26" x14ac:dyDescent="0.55000000000000004">
      <c r="A145" s="8" t="s">
        <v>178</v>
      </c>
      <c r="B145" s="4">
        <v>36530</v>
      </c>
      <c r="C145" s="4"/>
      <c r="Z145">
        <v>22.0397953047001</v>
      </c>
    </row>
    <row r="146" spans="1:26" x14ac:dyDescent="0.55000000000000004">
      <c r="A146" s="8" t="s">
        <v>178</v>
      </c>
      <c r="B146" s="4">
        <v>36544</v>
      </c>
      <c r="C146" s="4"/>
      <c r="N146">
        <v>1.7981584612741099</v>
      </c>
      <c r="Z146">
        <v>125.371812704538</v>
      </c>
    </row>
    <row r="147" spans="1:26" x14ac:dyDescent="0.55000000000000004">
      <c r="A147" s="8" t="s">
        <v>178</v>
      </c>
      <c r="B147" s="4">
        <v>36599</v>
      </c>
      <c r="C147" s="4"/>
      <c r="N147">
        <v>2.5412425838142698</v>
      </c>
    </row>
    <row r="148" spans="1:26" x14ac:dyDescent="0.55000000000000004">
      <c r="A148" s="8" t="s">
        <v>178</v>
      </c>
      <c r="B148" s="4">
        <v>36558</v>
      </c>
      <c r="C148" s="4"/>
      <c r="N148">
        <v>4.3573110704575502</v>
      </c>
      <c r="Z148">
        <v>326.505975198957</v>
      </c>
    </row>
    <row r="149" spans="1:26" x14ac:dyDescent="0.55000000000000004">
      <c r="A149" s="8" t="s">
        <v>178</v>
      </c>
      <c r="B149" s="4">
        <v>36572</v>
      </c>
      <c r="C149" s="4"/>
      <c r="N149">
        <v>4.6620240754404199</v>
      </c>
      <c r="V149">
        <v>11.650485436893099</v>
      </c>
      <c r="Z149">
        <v>501.19503979161499</v>
      </c>
    </row>
    <row r="150" spans="1:26" x14ac:dyDescent="0.55000000000000004">
      <c r="A150" s="8" t="s">
        <v>178</v>
      </c>
      <c r="B150" s="4">
        <v>36576</v>
      </c>
      <c r="C150" s="4"/>
      <c r="N150">
        <v>6.1475050283507997</v>
      </c>
      <c r="V150">
        <v>44.660194174757102</v>
      </c>
      <c r="Z150">
        <v>556.78154643093001</v>
      </c>
    </row>
    <row r="151" spans="1:26" x14ac:dyDescent="0.55000000000000004">
      <c r="A151" s="8" t="s">
        <v>178</v>
      </c>
      <c r="B151" s="4">
        <v>36589</v>
      </c>
      <c r="C151" s="4"/>
      <c r="N151">
        <v>3.9776832189530902</v>
      </c>
      <c r="V151">
        <v>170.873786407766</v>
      </c>
      <c r="Z151">
        <v>612.51858602331004</v>
      </c>
    </row>
    <row r="152" spans="1:26" x14ac:dyDescent="0.55000000000000004">
      <c r="A152" s="8" t="s">
        <v>178</v>
      </c>
      <c r="B152" s="4">
        <v>36600</v>
      </c>
      <c r="C152" s="4"/>
      <c r="N152">
        <v>3.45724133051678</v>
      </c>
      <c r="V152">
        <v>347.57281553398002</v>
      </c>
      <c r="Z152">
        <v>760.72270575604</v>
      </c>
    </row>
    <row r="153" spans="1:26" x14ac:dyDescent="0.55000000000000004">
      <c r="A153" s="8" t="s">
        <v>178</v>
      </c>
      <c r="B153" s="4">
        <v>36612</v>
      </c>
      <c r="C153" s="4"/>
      <c r="N153">
        <v>2.1673152144250398</v>
      </c>
      <c r="V153">
        <v>458.252427184466</v>
      </c>
      <c r="Z153">
        <v>776.80316709526699</v>
      </c>
    </row>
    <row r="154" spans="1:26" x14ac:dyDescent="0.55000000000000004">
      <c r="A154" s="8" t="s">
        <v>178</v>
      </c>
      <c r="B154" s="4">
        <v>36627</v>
      </c>
      <c r="C154" s="4"/>
      <c r="D154" s="4" t="s">
        <v>60</v>
      </c>
      <c r="E154" s="4"/>
      <c r="G154" s="5">
        <v>53</v>
      </c>
      <c r="H154" s="5">
        <v>104</v>
      </c>
      <c r="V154">
        <v>500.97087378640703</v>
      </c>
      <c r="Y154" s="5">
        <v>354</v>
      </c>
      <c r="Z154">
        <v>676.61905939041503</v>
      </c>
    </row>
    <row r="155" spans="1:26" x14ac:dyDescent="0.55000000000000004">
      <c r="A155" s="8" t="s">
        <v>182</v>
      </c>
      <c r="B155" s="4">
        <v>36553</v>
      </c>
      <c r="C155" s="4"/>
      <c r="N155">
        <v>0.59010097130555095</v>
      </c>
      <c r="Z155">
        <v>30.376664440648</v>
      </c>
    </row>
    <row r="156" spans="1:26" x14ac:dyDescent="0.55000000000000004">
      <c r="A156" s="8" t="s">
        <v>182</v>
      </c>
      <c r="B156" s="4">
        <v>36558</v>
      </c>
      <c r="C156" s="4"/>
      <c r="N156">
        <v>0.865826418298143</v>
      </c>
      <c r="Z156">
        <v>64.831000933451804</v>
      </c>
    </row>
    <row r="157" spans="1:26" x14ac:dyDescent="0.55000000000000004">
      <c r="A157" s="8" t="s">
        <v>182</v>
      </c>
      <c r="B157" s="4">
        <v>36567</v>
      </c>
      <c r="C157" s="4"/>
      <c r="N157">
        <v>2.1045694822062</v>
      </c>
      <c r="Z157">
        <v>149.56777118991101</v>
      </c>
    </row>
    <row r="158" spans="1:26" x14ac:dyDescent="0.55000000000000004">
      <c r="A158" s="8" t="s">
        <v>182</v>
      </c>
      <c r="B158" s="4">
        <v>36572</v>
      </c>
      <c r="C158" s="4"/>
      <c r="N158">
        <v>2.71019517076178</v>
      </c>
      <c r="Z158">
        <v>199.87676959234301</v>
      </c>
    </row>
    <row r="159" spans="1:26" x14ac:dyDescent="0.55000000000000004">
      <c r="A159" s="8" t="s">
        <v>182</v>
      </c>
      <c r="B159" s="4">
        <v>36579</v>
      </c>
      <c r="C159" s="4"/>
      <c r="N159">
        <v>4.0585815502481299</v>
      </c>
      <c r="V159">
        <v>1.94174757281552</v>
      </c>
      <c r="Z159">
        <v>297.80731044100901</v>
      </c>
    </row>
    <row r="160" spans="1:26" x14ac:dyDescent="0.55000000000000004">
      <c r="A160" s="8" t="s">
        <v>182</v>
      </c>
      <c r="B160" s="4">
        <v>36589</v>
      </c>
      <c r="C160" s="4"/>
      <c r="N160">
        <v>3.5103245434055301</v>
      </c>
      <c r="V160">
        <v>34.951456310679497</v>
      </c>
      <c r="Z160">
        <v>371.98020934411102</v>
      </c>
    </row>
    <row r="161" spans="1:39" x14ac:dyDescent="0.55000000000000004">
      <c r="A161" s="8" t="s">
        <v>182</v>
      </c>
      <c r="B161" s="4">
        <v>36600</v>
      </c>
      <c r="C161" s="4"/>
      <c r="N161">
        <v>3.7322794853394501</v>
      </c>
      <c r="V161">
        <v>190.29126213592201</v>
      </c>
      <c r="Z161">
        <v>567.77487944450297</v>
      </c>
    </row>
    <row r="162" spans="1:39" x14ac:dyDescent="0.55000000000000004">
      <c r="A162" s="8" t="s">
        <v>182</v>
      </c>
      <c r="B162" s="4">
        <v>36613</v>
      </c>
      <c r="C162" s="4"/>
      <c r="N162">
        <v>2.5796905163787698</v>
      </c>
      <c r="V162">
        <v>376.69902912621302</v>
      </c>
      <c r="Z162">
        <v>681.65305843851502</v>
      </c>
    </row>
    <row r="163" spans="1:39" x14ac:dyDescent="0.55000000000000004">
      <c r="A163" s="8" t="s">
        <v>182</v>
      </c>
      <c r="B163" s="4">
        <v>36626</v>
      </c>
      <c r="C163" s="4"/>
      <c r="N163">
        <v>0.24532287571129699</v>
      </c>
      <c r="V163">
        <v>386.40776699029101</v>
      </c>
      <c r="Z163">
        <v>536.52158192423894</v>
      </c>
    </row>
    <row r="164" spans="1:39" x14ac:dyDescent="0.55000000000000004">
      <c r="A164" s="8" t="s">
        <v>182</v>
      </c>
      <c r="B164" s="4">
        <v>36642</v>
      </c>
      <c r="C164" s="4"/>
      <c r="D164" s="4" t="s">
        <v>60</v>
      </c>
      <c r="E164" s="4"/>
      <c r="G164" s="5">
        <v>40</v>
      </c>
      <c r="H164" s="5">
        <v>89</v>
      </c>
      <c r="V164">
        <v>452.42718446601901</v>
      </c>
      <c r="Y164" s="5">
        <v>272</v>
      </c>
      <c r="Z164">
        <v>568.51426189044298</v>
      </c>
    </row>
    <row r="165" spans="1:39" x14ac:dyDescent="0.55000000000000004">
      <c r="A165" s="8" t="s">
        <v>179</v>
      </c>
      <c r="B165" s="4">
        <v>36558</v>
      </c>
      <c r="C165" s="4"/>
      <c r="Z165">
        <v>56.9103111383317</v>
      </c>
    </row>
    <row r="166" spans="1:39" x14ac:dyDescent="0.55000000000000004">
      <c r="A166" s="8" t="s">
        <v>179</v>
      </c>
      <c r="B166" s="4">
        <v>36566</v>
      </c>
      <c r="C166" s="4"/>
      <c r="N166">
        <v>1.96698976136811</v>
      </c>
      <c r="Z166">
        <v>125.76585484638601</v>
      </c>
    </row>
    <row r="167" spans="1:39" x14ac:dyDescent="0.55000000000000004">
      <c r="A167" s="8" t="s">
        <v>179</v>
      </c>
      <c r="B167" s="4">
        <v>36571</v>
      </c>
      <c r="C167" s="4"/>
      <c r="Z167">
        <v>170.792917572139</v>
      </c>
    </row>
    <row r="168" spans="1:39" x14ac:dyDescent="0.55000000000000004">
      <c r="A168" s="8" t="s">
        <v>179</v>
      </c>
      <c r="B168" s="4">
        <v>36587</v>
      </c>
      <c r="C168" s="4"/>
      <c r="N168">
        <v>3.9774810741972302</v>
      </c>
      <c r="V168">
        <v>31.067961165048398</v>
      </c>
      <c r="Z168">
        <v>369.314890586893</v>
      </c>
    </row>
    <row r="169" spans="1:39" x14ac:dyDescent="0.55000000000000004">
      <c r="A169" s="8" t="s">
        <v>179</v>
      </c>
      <c r="B169" s="4">
        <v>36598</v>
      </c>
      <c r="C169" s="4"/>
      <c r="N169">
        <v>4.1717421845783704</v>
      </c>
      <c r="V169">
        <v>139.80582524271799</v>
      </c>
      <c r="Z169">
        <v>543.95968078159001</v>
      </c>
    </row>
    <row r="170" spans="1:39" x14ac:dyDescent="0.55000000000000004">
      <c r="A170" s="8" t="s">
        <v>179</v>
      </c>
      <c r="B170" s="4">
        <v>36612</v>
      </c>
      <c r="C170" s="4"/>
      <c r="N170">
        <v>3.4043602623838898</v>
      </c>
      <c r="V170">
        <v>310.67961165048501</v>
      </c>
      <c r="Z170">
        <v>668.42386832794</v>
      </c>
    </row>
    <row r="171" spans="1:39" x14ac:dyDescent="0.55000000000000004">
      <c r="A171" s="8" t="s">
        <v>179</v>
      </c>
      <c r="B171" s="4">
        <v>36626</v>
      </c>
      <c r="C171" s="4"/>
      <c r="N171">
        <v>1.2348618845955499</v>
      </c>
      <c r="V171">
        <v>384.46601941747502</v>
      </c>
      <c r="Z171">
        <v>570.87408730173297</v>
      </c>
    </row>
    <row r="172" spans="1:39" x14ac:dyDescent="0.55000000000000004">
      <c r="A172" s="8" t="s">
        <v>179</v>
      </c>
      <c r="B172" s="4">
        <v>36641</v>
      </c>
      <c r="C172" s="4"/>
      <c r="D172" s="4" t="s">
        <v>60</v>
      </c>
      <c r="E172" s="4"/>
      <c r="G172" s="5">
        <v>42</v>
      </c>
      <c r="H172" s="5">
        <v>91</v>
      </c>
      <c r="V172">
        <v>438.83495145631002</v>
      </c>
      <c r="Y172" s="5">
        <v>264</v>
      </c>
      <c r="Z172">
        <v>565.84894313322502</v>
      </c>
    </row>
    <row r="173" spans="1:39" s="9" customFormat="1" x14ac:dyDescent="0.55000000000000004">
      <c r="A173" s="13" t="s">
        <v>196</v>
      </c>
      <c r="B173" s="10">
        <v>32910</v>
      </c>
      <c r="C173" s="10"/>
      <c r="N173" s="9">
        <v>2.3992699392924401</v>
      </c>
      <c r="O173" s="9">
        <v>0.75403949730700104</v>
      </c>
      <c r="Z173" s="9">
        <v>132.81249999999901</v>
      </c>
      <c r="AG173" s="9">
        <v>3.9160491133475621</v>
      </c>
      <c r="AM173" s="9">
        <v>5.31160232827696</v>
      </c>
    </row>
    <row r="174" spans="1:39" s="9" customFormat="1" x14ac:dyDescent="0.55000000000000004">
      <c r="A174" s="13" t="s">
        <v>196</v>
      </c>
      <c r="B174" s="10">
        <v>32918</v>
      </c>
      <c r="C174" s="10"/>
      <c r="N174" s="9">
        <v>4.4933666527109004</v>
      </c>
      <c r="O174" s="9">
        <v>0.85816876122082508</v>
      </c>
      <c r="Z174" s="9">
        <v>253.90624999999901</v>
      </c>
      <c r="AG174" s="9">
        <v>6.1736657480250612</v>
      </c>
      <c r="AM174" s="9">
        <v>8.2567845083908598</v>
      </c>
    </row>
    <row r="175" spans="1:39" s="9" customFormat="1" x14ac:dyDescent="0.55000000000000004">
      <c r="A175" s="13" t="s">
        <v>196</v>
      </c>
      <c r="B175" s="10">
        <v>32925</v>
      </c>
      <c r="C175" s="10"/>
      <c r="N175" s="9">
        <v>6.89652239899518</v>
      </c>
      <c r="O175" s="9">
        <v>0.90484739676840209</v>
      </c>
      <c r="Z175" s="9">
        <v>394.53125</v>
      </c>
      <c r="AG175" s="9">
        <v>8.9302120153173785</v>
      </c>
      <c r="AM175" s="9">
        <v>12.145403920778101</v>
      </c>
    </row>
    <row r="176" spans="1:39" s="9" customFormat="1" x14ac:dyDescent="0.55000000000000004">
      <c r="A176" s="13" t="s">
        <v>196</v>
      </c>
      <c r="B176" s="10">
        <v>32932</v>
      </c>
      <c r="C176" s="10"/>
      <c r="N176" s="9">
        <v>7.4025800711743699</v>
      </c>
      <c r="O176" s="9">
        <v>0.913824057450628</v>
      </c>
      <c r="Z176" s="9">
        <v>523.4375</v>
      </c>
      <c r="AG176" s="9">
        <v>11.046021146306742</v>
      </c>
      <c r="AM176" s="9">
        <v>16.976358161568299</v>
      </c>
    </row>
    <row r="177" spans="1:39" s="9" customFormat="1" x14ac:dyDescent="0.55000000000000004">
      <c r="A177" s="13" t="s">
        <v>196</v>
      </c>
      <c r="B177" s="10">
        <v>32939</v>
      </c>
      <c r="C177" s="10"/>
      <c r="N177" s="9">
        <v>9.0776768892610402</v>
      </c>
      <c r="O177" s="9">
        <v>0.913824057450628</v>
      </c>
      <c r="V177" s="9">
        <v>2.9723991507431702</v>
      </c>
      <c r="Z177" s="9">
        <v>636.71875</v>
      </c>
      <c r="AG177" s="9">
        <v>12.257539548342988</v>
      </c>
      <c r="AM177" s="9">
        <v>19.419285138335901</v>
      </c>
    </row>
    <row r="178" spans="1:39" s="9" customFormat="1" x14ac:dyDescent="0.55000000000000004">
      <c r="A178" s="13" t="s">
        <v>196</v>
      </c>
      <c r="B178" s="10">
        <v>32946</v>
      </c>
      <c r="C178" s="10"/>
      <c r="N178" s="9">
        <v>8.6793227967343505</v>
      </c>
      <c r="O178" s="9">
        <v>0.93357271095152594</v>
      </c>
      <c r="V178" s="9">
        <v>57.961783439490397</v>
      </c>
      <c r="Z178" s="9">
        <v>781.25</v>
      </c>
      <c r="AG178" s="9">
        <v>12.504532393962936</v>
      </c>
      <c r="AM178" s="9">
        <v>22.3027327017084</v>
      </c>
    </row>
    <row r="179" spans="1:39" s="9" customFormat="1" x14ac:dyDescent="0.55000000000000004">
      <c r="A179" s="13" t="s">
        <v>196</v>
      </c>
      <c r="B179" s="10">
        <v>32954</v>
      </c>
      <c r="C179" s="10"/>
      <c r="N179" s="9">
        <v>7.1780275277370702</v>
      </c>
      <c r="O179" s="9">
        <v>0.94075403949730696</v>
      </c>
      <c r="Z179" s="9">
        <v>968.75</v>
      </c>
      <c r="AG179" s="9">
        <v>11.473119542148565</v>
      </c>
      <c r="AM179" s="9">
        <v>26.128735574257899</v>
      </c>
    </row>
    <row r="180" spans="1:39" s="9" customFormat="1" x14ac:dyDescent="0.55000000000000004">
      <c r="A180" s="13" t="s">
        <v>196</v>
      </c>
      <c r="B180" s="10">
        <v>32962</v>
      </c>
      <c r="C180" s="10"/>
      <c r="N180" s="9">
        <v>5.12502616705045</v>
      </c>
      <c r="O180" s="9">
        <v>0.95332136445242299</v>
      </c>
      <c r="V180" s="9">
        <v>307.64331210191</v>
      </c>
      <c r="Z180" s="9">
        <v>914.06249999999898</v>
      </c>
      <c r="AG180" s="9">
        <v>7.6942300660613334</v>
      </c>
      <c r="AM180" s="9">
        <v>26.433219523257499</v>
      </c>
    </row>
    <row r="181" spans="1:39" s="9" customFormat="1" x14ac:dyDescent="0.55000000000000004">
      <c r="A181" s="13" t="s">
        <v>196</v>
      </c>
      <c r="B181" s="10">
        <v>32972</v>
      </c>
      <c r="C181" s="10"/>
      <c r="N181" s="9">
        <v>4.8364559346870397</v>
      </c>
      <c r="O181" s="9">
        <v>0.955116696588868</v>
      </c>
      <c r="V181" s="9">
        <v>471.12526539278099</v>
      </c>
      <c r="Z181" s="9">
        <v>1062.5</v>
      </c>
      <c r="AG181" s="9">
        <v>5.2080804155383014</v>
      </c>
      <c r="AM181" s="9">
        <v>31.387202035982401</v>
      </c>
    </row>
    <row r="182" spans="1:39" s="9" customFormat="1" x14ac:dyDescent="0.55000000000000004">
      <c r="A182" s="13" t="s">
        <v>196</v>
      </c>
      <c r="B182" s="10">
        <v>32981</v>
      </c>
      <c r="C182" s="10"/>
      <c r="N182" s="9">
        <v>3.1582975716977102</v>
      </c>
      <c r="O182" s="9">
        <v>0.93177737881507994</v>
      </c>
      <c r="V182" s="9">
        <v>536.51804670912895</v>
      </c>
      <c r="Z182" s="9">
        <v>1031.25</v>
      </c>
      <c r="AG182" s="9">
        <v>3.1717735677342116</v>
      </c>
      <c r="AM182" s="9">
        <v>32.069149070201</v>
      </c>
    </row>
    <row r="183" spans="1:39" s="9" customFormat="1" x14ac:dyDescent="0.55000000000000004">
      <c r="A183" s="13" t="s">
        <v>196</v>
      </c>
      <c r="B183" s="10">
        <v>32993</v>
      </c>
      <c r="C183" s="10"/>
      <c r="N183" s="9">
        <v>0.53109953945990995</v>
      </c>
      <c r="O183" s="9">
        <v>0.70017953321364401</v>
      </c>
      <c r="V183" s="9">
        <v>603.39702760084901</v>
      </c>
      <c r="Z183" s="9">
        <v>933.59375</v>
      </c>
      <c r="AG183" s="9">
        <v>0.61886837353163826</v>
      </c>
      <c r="AM183" s="9">
        <v>31.742176082245599</v>
      </c>
    </row>
    <row r="184" spans="1:39" s="9" customFormat="1" x14ac:dyDescent="0.55000000000000004">
      <c r="A184" s="13" t="s">
        <v>196</v>
      </c>
      <c r="B184" s="10">
        <v>33000</v>
      </c>
      <c r="C184" s="10"/>
      <c r="D184" s="10" t="s">
        <v>60</v>
      </c>
      <c r="E184" s="10"/>
      <c r="H184" s="14">
        <f>B184-DATE(1990,1,9)</f>
        <v>118</v>
      </c>
      <c r="N184" s="9">
        <v>0.01</v>
      </c>
      <c r="O184" s="9">
        <v>0.69299820466786299</v>
      </c>
      <c r="Y184" s="9">
        <v>407</v>
      </c>
      <c r="Z184" s="9">
        <v>874.99999999999898</v>
      </c>
      <c r="AF184" s="9">
        <f>AL184/Y184</f>
        <v>6.6584766584766586E-2</v>
      </c>
      <c r="AL184" s="9">
        <v>27.1</v>
      </c>
    </row>
    <row r="185" spans="1:39" x14ac:dyDescent="0.55000000000000004">
      <c r="A185" s="8" t="s">
        <v>198</v>
      </c>
      <c r="B185" s="4">
        <v>32911</v>
      </c>
      <c r="C185" s="4"/>
      <c r="N185">
        <v>0.92121101109482895</v>
      </c>
      <c r="Z185">
        <v>58.59375</v>
      </c>
      <c r="AG185" s="9"/>
      <c r="AM185" s="9">
        <v>2.29542533891044</v>
      </c>
    </row>
    <row r="186" spans="1:39" x14ac:dyDescent="0.55000000000000004">
      <c r="A186" s="8" t="s">
        <v>198</v>
      </c>
      <c r="B186" s="4">
        <v>32924</v>
      </c>
      <c r="C186" s="4"/>
      <c r="N186">
        <v>4.33777737073477</v>
      </c>
      <c r="Z186">
        <v>269.53124999999898</v>
      </c>
      <c r="AG186">
        <v>7.7202470236119893</v>
      </c>
      <c r="AM186">
        <v>10.4494658065816</v>
      </c>
    </row>
    <row r="187" spans="1:39" x14ac:dyDescent="0.55000000000000004">
      <c r="A187" s="8" t="s">
        <v>198</v>
      </c>
      <c r="B187" s="4">
        <v>32937</v>
      </c>
      <c r="C187" s="4"/>
      <c r="N187">
        <v>5.1295399832530801</v>
      </c>
      <c r="Z187">
        <v>386.71874999999898</v>
      </c>
      <c r="AG187">
        <v>8.843865722194078</v>
      </c>
      <c r="AM187">
        <v>13.200624905508199</v>
      </c>
    </row>
    <row r="188" spans="1:39" x14ac:dyDescent="0.55000000000000004">
      <c r="A188" s="8" t="s">
        <v>198</v>
      </c>
      <c r="B188" s="4">
        <v>32951</v>
      </c>
      <c r="C188" s="4"/>
      <c r="N188">
        <v>6.9137141511408799</v>
      </c>
      <c r="Z188">
        <v>613.28125</v>
      </c>
      <c r="AG188">
        <v>11.644907747634676</v>
      </c>
      <c r="AM188">
        <v>18.150197802751499</v>
      </c>
    </row>
    <row r="189" spans="1:39" x14ac:dyDescent="0.55000000000000004">
      <c r="A189" s="8" t="s">
        <v>198</v>
      </c>
      <c r="B189" s="4">
        <v>32966</v>
      </c>
      <c r="C189" s="4"/>
      <c r="N189">
        <v>6.4919667155118201</v>
      </c>
      <c r="Z189">
        <v>710.93749999999898</v>
      </c>
      <c r="AG189">
        <v>10.102107285650909</v>
      </c>
      <c r="AM189">
        <v>21.466228644862099</v>
      </c>
    </row>
    <row r="190" spans="1:39" x14ac:dyDescent="0.55000000000000004">
      <c r="A190" s="8" t="s">
        <v>198</v>
      </c>
      <c r="B190" s="4">
        <v>32978</v>
      </c>
      <c r="C190" s="4"/>
      <c r="N190">
        <v>3.2030039773916599</v>
      </c>
      <c r="Z190">
        <v>609.37499999999898</v>
      </c>
      <c r="AM190">
        <v>18.876020511011401</v>
      </c>
    </row>
    <row r="191" spans="1:39" x14ac:dyDescent="0.55000000000000004">
      <c r="A191" s="8" t="s">
        <v>198</v>
      </c>
      <c r="B191" s="4">
        <v>32992</v>
      </c>
      <c r="C191" s="4"/>
      <c r="D191" s="4" t="s">
        <v>60</v>
      </c>
      <c r="E191" s="4"/>
      <c r="N191">
        <v>6.2223937617751703</v>
      </c>
      <c r="Z191">
        <v>1554.6875</v>
      </c>
      <c r="AM191">
        <v>24.4539636143728</v>
      </c>
    </row>
    <row r="192" spans="1:39" s="9" customFormat="1" x14ac:dyDescent="0.55000000000000004">
      <c r="A192" s="9" t="s">
        <v>225</v>
      </c>
      <c r="B192" s="10">
        <v>42163</v>
      </c>
      <c r="C192" s="10"/>
      <c r="K192">
        <v>2</v>
      </c>
      <c r="N192">
        <v>0.25</v>
      </c>
      <c r="Q192" s="9">
        <f>N192*1000000/R192</f>
        <v>23992.322456813821</v>
      </c>
      <c r="R192">
        <v>10.42</v>
      </c>
      <c r="U192">
        <v>6.98</v>
      </c>
      <c r="V192"/>
      <c r="W192"/>
      <c r="Y192"/>
      <c r="Z192" s="11">
        <v>17.396999999999998</v>
      </c>
      <c r="AA192">
        <v>4.6600000000000003E-2</v>
      </c>
      <c r="AB192"/>
      <c r="AC192">
        <v>6.6900000000000001E-2</v>
      </c>
      <c r="AE192"/>
      <c r="AG192">
        <v>0.49</v>
      </c>
      <c r="AI192">
        <v>0.47</v>
      </c>
      <c r="AJ192"/>
    </row>
    <row r="193" spans="1:36" x14ac:dyDescent="0.55000000000000004">
      <c r="A193" t="s">
        <v>225</v>
      </c>
      <c r="B193" s="4">
        <v>42171</v>
      </c>
      <c r="C193" s="4"/>
      <c r="K193">
        <v>4</v>
      </c>
      <c r="N193">
        <v>0.74</v>
      </c>
      <c r="Q193" s="9">
        <f t="shared" ref="Q193:Q233" si="6">N193*1000000/R193</f>
        <v>38845.144356955381</v>
      </c>
      <c r="R193">
        <v>19.05</v>
      </c>
      <c r="U193">
        <v>12.58</v>
      </c>
      <c r="Z193" s="11">
        <v>31.630000000000003</v>
      </c>
      <c r="AA193">
        <v>4.6699999999999998E-2</v>
      </c>
      <c r="AC193">
        <v>2.3799999999999998E-2</v>
      </c>
      <c r="AG193">
        <v>0.89</v>
      </c>
      <c r="AI193">
        <v>0.3</v>
      </c>
    </row>
    <row r="194" spans="1:36" x14ac:dyDescent="0.55000000000000004">
      <c r="A194" t="s">
        <v>225</v>
      </c>
      <c r="B194" s="4">
        <v>42178</v>
      </c>
      <c r="C194" s="4"/>
      <c r="K194">
        <v>6</v>
      </c>
      <c r="N194">
        <v>1.29</v>
      </c>
      <c r="Q194" s="9">
        <f t="shared" si="6"/>
        <v>25313.97174254317</v>
      </c>
      <c r="R194">
        <v>50.96</v>
      </c>
      <c r="U194">
        <v>36.15</v>
      </c>
      <c r="Z194" s="11">
        <v>87.113</v>
      </c>
      <c r="AA194">
        <v>4.2999999999999997E-2</v>
      </c>
      <c r="AC194">
        <v>1.7299999999999999E-2</v>
      </c>
      <c r="AG194">
        <v>2.19</v>
      </c>
      <c r="AI194">
        <v>0.62</v>
      </c>
    </row>
    <row r="195" spans="1:36" x14ac:dyDescent="0.55000000000000004">
      <c r="A195" t="s">
        <v>225</v>
      </c>
      <c r="B195" s="4">
        <v>42192</v>
      </c>
      <c r="C195" s="4"/>
      <c r="K195">
        <v>9</v>
      </c>
      <c r="N195">
        <v>2.3199999999999998</v>
      </c>
      <c r="Q195" s="9">
        <f t="shared" si="6"/>
        <v>26429.710640236957</v>
      </c>
      <c r="R195">
        <v>87.78</v>
      </c>
      <c r="U195">
        <v>96.65</v>
      </c>
      <c r="Z195" s="11">
        <v>184.42699999999999</v>
      </c>
      <c r="AA195">
        <v>4.2000000000000003E-2</v>
      </c>
      <c r="AC195">
        <v>1.61E-2</v>
      </c>
      <c r="AG195">
        <v>3.69</v>
      </c>
      <c r="AI195">
        <v>1.55</v>
      </c>
    </row>
    <row r="196" spans="1:36" x14ac:dyDescent="0.55000000000000004">
      <c r="A196" t="s">
        <v>225</v>
      </c>
      <c r="B196" s="4">
        <v>42199</v>
      </c>
      <c r="C196" s="4"/>
      <c r="K196">
        <v>11</v>
      </c>
      <c r="N196">
        <v>3.81</v>
      </c>
      <c r="Q196" s="9">
        <f t="shared" si="6"/>
        <v>31127.450980392154</v>
      </c>
      <c r="R196">
        <v>122.4</v>
      </c>
      <c r="U196">
        <v>165.92</v>
      </c>
      <c r="Z196" s="11">
        <v>288.327</v>
      </c>
      <c r="AA196">
        <v>4.5599999999999995E-2</v>
      </c>
      <c r="AC196">
        <v>1.6200000000000003E-2</v>
      </c>
      <c r="AG196">
        <v>5.58</v>
      </c>
      <c r="AI196">
        <v>2.69</v>
      </c>
    </row>
    <row r="197" spans="1:36" x14ac:dyDescent="0.55000000000000004">
      <c r="A197" t="s">
        <v>225</v>
      </c>
      <c r="B197" s="4">
        <v>42212</v>
      </c>
      <c r="C197" s="4"/>
      <c r="K197">
        <v>13</v>
      </c>
      <c r="N197">
        <v>5.96</v>
      </c>
      <c r="Q197" s="9">
        <f t="shared" si="6"/>
        <v>33927.249957306318</v>
      </c>
      <c r="R197">
        <v>175.67</v>
      </c>
      <c r="U197">
        <v>263.33</v>
      </c>
      <c r="V197">
        <v>22.33</v>
      </c>
      <c r="Z197" s="11">
        <v>461.33299999999997</v>
      </c>
      <c r="AA197">
        <v>5.1900000000000002E-2</v>
      </c>
      <c r="AC197">
        <v>1.72E-2</v>
      </c>
      <c r="AD197">
        <v>3.95E-2</v>
      </c>
      <c r="AE197">
        <v>3.95</v>
      </c>
      <c r="AG197">
        <v>9.1199999999999992</v>
      </c>
      <c r="AI197">
        <v>4.53</v>
      </c>
      <c r="AJ197">
        <v>0.88</v>
      </c>
    </row>
    <row r="198" spans="1:36" x14ac:dyDescent="0.55000000000000004">
      <c r="A198" t="s">
        <v>225</v>
      </c>
      <c r="B198" s="4">
        <v>42227</v>
      </c>
      <c r="C198" s="4"/>
      <c r="K198">
        <v>15</v>
      </c>
      <c r="N198">
        <v>5.61</v>
      </c>
      <c r="Q198" s="9">
        <f t="shared" si="6"/>
        <v>33850.238339467811</v>
      </c>
      <c r="R198">
        <v>165.73</v>
      </c>
      <c r="U198">
        <v>337.93</v>
      </c>
      <c r="V198">
        <v>146.61000000000001</v>
      </c>
      <c r="Z198" s="11">
        <v>650.26700000000005</v>
      </c>
      <c r="AA198">
        <v>4.7899999999999998E-2</v>
      </c>
      <c r="AC198">
        <v>1.8200000000000001E-2</v>
      </c>
      <c r="AD198">
        <v>4.2999999999999997E-2</v>
      </c>
      <c r="AE198">
        <v>4.3</v>
      </c>
      <c r="AG198">
        <v>7.94</v>
      </c>
      <c r="AI198">
        <v>6.14</v>
      </c>
      <c r="AJ198">
        <v>6.3</v>
      </c>
    </row>
    <row r="199" spans="1:36" x14ac:dyDescent="0.55000000000000004">
      <c r="A199" t="s">
        <v>225</v>
      </c>
      <c r="B199" s="4">
        <v>42248</v>
      </c>
      <c r="C199" s="4"/>
      <c r="K199">
        <v>16</v>
      </c>
      <c r="N199">
        <v>4.4400000000000004</v>
      </c>
      <c r="Q199" s="9">
        <f t="shared" si="6"/>
        <v>30498.694875669731</v>
      </c>
      <c r="R199">
        <v>145.58000000000001</v>
      </c>
      <c r="U199">
        <v>310.3</v>
      </c>
      <c r="V199">
        <v>457.27</v>
      </c>
      <c r="Z199" s="11">
        <v>913.14699999999993</v>
      </c>
      <c r="AA199">
        <v>3.73E-2</v>
      </c>
      <c r="AC199">
        <v>0.01</v>
      </c>
      <c r="AD199">
        <v>4.3400000000000001E-2</v>
      </c>
      <c r="AE199">
        <v>4.34</v>
      </c>
      <c r="AG199">
        <v>5.43</v>
      </c>
      <c r="AI199">
        <v>3.11</v>
      </c>
      <c r="AJ199">
        <v>19.87</v>
      </c>
    </row>
    <row r="200" spans="1:36" x14ac:dyDescent="0.55000000000000004">
      <c r="A200" t="s">
        <v>225</v>
      </c>
      <c r="B200" s="4">
        <v>42258</v>
      </c>
      <c r="C200" s="4"/>
      <c r="K200">
        <v>15</v>
      </c>
      <c r="N200">
        <v>1.68</v>
      </c>
      <c r="Q200" s="9">
        <f t="shared" si="6"/>
        <v>27568.099770265835</v>
      </c>
      <c r="R200">
        <v>60.94</v>
      </c>
      <c r="U200">
        <v>286.54000000000002</v>
      </c>
      <c r="V200">
        <v>530.27</v>
      </c>
      <c r="Z200" s="11">
        <v>877.75699999999995</v>
      </c>
      <c r="AA200">
        <v>2.2400000000000003E-2</v>
      </c>
      <c r="AC200">
        <v>6.3E-3</v>
      </c>
      <c r="AD200">
        <v>4.36E-2</v>
      </c>
      <c r="AE200">
        <v>4.3600000000000003</v>
      </c>
      <c r="AG200">
        <v>1.36</v>
      </c>
      <c r="AI200">
        <v>1.81</v>
      </c>
      <c r="AJ200">
        <v>23.11</v>
      </c>
    </row>
    <row r="201" spans="1:36" x14ac:dyDescent="0.55000000000000004">
      <c r="A201" t="s">
        <v>225</v>
      </c>
      <c r="B201" s="4">
        <v>42290</v>
      </c>
      <c r="C201" s="4"/>
      <c r="N201">
        <v>0</v>
      </c>
      <c r="Q201" s="9"/>
      <c r="R201">
        <v>2.1800000000000002</v>
      </c>
      <c r="U201">
        <v>191.26</v>
      </c>
      <c r="V201">
        <v>480.26</v>
      </c>
      <c r="W201">
        <v>109.33</v>
      </c>
      <c r="X201" t="e">
        <f>W201/M201</f>
        <v>#DIV/0!</v>
      </c>
      <c r="Y201">
        <v>370.94</v>
      </c>
      <c r="Z201" s="11">
        <v>673.70299999999997</v>
      </c>
    </row>
    <row r="202" spans="1:36" x14ac:dyDescent="0.55000000000000004">
      <c r="A202" t="s">
        <v>225</v>
      </c>
      <c r="B202" s="4">
        <v>42293</v>
      </c>
      <c r="C202" s="4"/>
      <c r="Q202" s="9"/>
      <c r="Y202">
        <v>372.5</v>
      </c>
      <c r="Z202" s="11"/>
    </row>
    <row r="203" spans="1:36" x14ac:dyDescent="0.55000000000000004">
      <c r="A203" t="s">
        <v>226</v>
      </c>
      <c r="B203" s="4">
        <v>42171</v>
      </c>
      <c r="C203" s="4"/>
      <c r="K203">
        <v>0</v>
      </c>
      <c r="N203">
        <v>0.12</v>
      </c>
      <c r="Q203" s="9">
        <f t="shared" si="6"/>
        <v>21126.760563380281</v>
      </c>
      <c r="R203">
        <v>5.68</v>
      </c>
      <c r="U203">
        <v>2.2599999999999998</v>
      </c>
      <c r="Z203" s="11">
        <v>7.9370000000000003</v>
      </c>
      <c r="AA203">
        <v>4.3700000000000003E-2</v>
      </c>
      <c r="AC203">
        <v>2.8300000000000002E-2</v>
      </c>
      <c r="AG203">
        <v>0.25</v>
      </c>
      <c r="AI203">
        <v>0.06</v>
      </c>
    </row>
    <row r="204" spans="1:36" x14ac:dyDescent="0.55000000000000004">
      <c r="A204" t="s">
        <v>226</v>
      </c>
      <c r="B204" s="4">
        <v>42178</v>
      </c>
      <c r="C204" s="4"/>
      <c r="K204">
        <v>2</v>
      </c>
      <c r="N204">
        <v>0.31</v>
      </c>
      <c r="Q204" s="9">
        <f t="shared" si="6"/>
        <v>35267.349260523326</v>
      </c>
      <c r="R204">
        <v>8.7899999999999991</v>
      </c>
      <c r="U204">
        <v>5.16</v>
      </c>
      <c r="Z204" s="11">
        <v>13.95</v>
      </c>
      <c r="AA204">
        <v>4.0899999999999999E-2</v>
      </c>
      <c r="AC204">
        <v>1.8500000000000003E-2</v>
      </c>
      <c r="AG204">
        <v>0.36</v>
      </c>
      <c r="AI204">
        <v>0.1</v>
      </c>
    </row>
    <row r="205" spans="1:36" x14ac:dyDescent="0.55000000000000004">
      <c r="A205" t="s">
        <v>226</v>
      </c>
      <c r="B205" s="4">
        <v>42192</v>
      </c>
      <c r="C205" s="4"/>
      <c r="K205">
        <v>6</v>
      </c>
      <c r="N205">
        <v>0.99</v>
      </c>
      <c r="Q205" s="9">
        <f t="shared" si="6"/>
        <v>25621.118012422361</v>
      </c>
      <c r="R205">
        <v>38.64</v>
      </c>
      <c r="U205">
        <v>28.56</v>
      </c>
      <c r="Z205" s="11">
        <v>67.203000000000003</v>
      </c>
      <c r="AA205">
        <v>4.1399999999999999E-2</v>
      </c>
      <c r="AC205">
        <v>2.0299999999999999E-2</v>
      </c>
      <c r="AG205">
        <v>1.6</v>
      </c>
      <c r="AI205">
        <v>0.57999999999999996</v>
      </c>
    </row>
    <row r="206" spans="1:36" x14ac:dyDescent="0.55000000000000004">
      <c r="A206" t="s">
        <v>226</v>
      </c>
      <c r="B206" s="4">
        <v>42199</v>
      </c>
      <c r="C206" s="4"/>
      <c r="K206">
        <v>7</v>
      </c>
      <c r="N206">
        <v>1.48</v>
      </c>
      <c r="Q206" s="9">
        <f t="shared" si="6"/>
        <v>29365.079365079368</v>
      </c>
      <c r="R206">
        <v>50.4</v>
      </c>
      <c r="U206">
        <v>46.86</v>
      </c>
      <c r="Z206" s="11">
        <v>97.26</v>
      </c>
      <c r="AA206">
        <v>4.7100000000000003E-2</v>
      </c>
      <c r="AC206">
        <v>1.6399999999999998E-2</v>
      </c>
      <c r="AG206">
        <v>2.37</v>
      </c>
      <c r="AI206">
        <v>0.77</v>
      </c>
    </row>
    <row r="207" spans="1:36" x14ac:dyDescent="0.55000000000000004">
      <c r="A207" t="s">
        <v>226</v>
      </c>
      <c r="B207" s="4">
        <v>42212</v>
      </c>
      <c r="C207" s="4"/>
      <c r="K207">
        <v>10</v>
      </c>
      <c r="N207">
        <v>3.02</v>
      </c>
      <c r="Q207" s="9">
        <f t="shared" si="6"/>
        <v>29320.388349514564</v>
      </c>
      <c r="R207">
        <v>103</v>
      </c>
      <c r="U207">
        <v>130.33000000000001</v>
      </c>
      <c r="V207">
        <v>1.79</v>
      </c>
      <c r="Z207" s="11">
        <v>235.12700000000001</v>
      </c>
      <c r="AA207">
        <v>5.6299999999999996E-2</v>
      </c>
      <c r="AC207">
        <v>1.9699999999999999E-2</v>
      </c>
      <c r="AD207">
        <v>4.2500000000000003E-2</v>
      </c>
      <c r="AE207">
        <v>4.25</v>
      </c>
      <c r="AG207">
        <v>5.79</v>
      </c>
      <c r="AI207">
        <v>2.56</v>
      </c>
      <c r="AJ207">
        <v>0.08</v>
      </c>
    </row>
    <row r="208" spans="1:36" x14ac:dyDescent="0.55000000000000004">
      <c r="A208" t="s">
        <v>226</v>
      </c>
      <c r="B208" s="4">
        <v>42227</v>
      </c>
      <c r="C208" s="4"/>
      <c r="K208">
        <v>14</v>
      </c>
      <c r="N208">
        <v>6.93</v>
      </c>
      <c r="Q208" s="9">
        <f t="shared" si="6"/>
        <v>50170.129588069212</v>
      </c>
      <c r="R208">
        <v>138.13</v>
      </c>
      <c r="U208">
        <v>242</v>
      </c>
      <c r="V208">
        <v>29.92</v>
      </c>
      <c r="Z208" s="11">
        <v>410.04700000000003</v>
      </c>
      <c r="AA208">
        <v>4.9699999999999994E-2</v>
      </c>
      <c r="AC208">
        <v>1.95E-2</v>
      </c>
      <c r="AD208">
        <v>4.4400000000000002E-2</v>
      </c>
      <c r="AE208">
        <v>4.4400000000000004</v>
      </c>
      <c r="AG208">
        <v>6.87</v>
      </c>
      <c r="AI208">
        <v>4.7300000000000004</v>
      </c>
      <c r="AJ208">
        <v>1.33</v>
      </c>
    </row>
    <row r="209" spans="1:36" x14ac:dyDescent="0.55000000000000004">
      <c r="A209" t="s">
        <v>226</v>
      </c>
      <c r="B209" s="4">
        <v>42248</v>
      </c>
      <c r="C209" s="4"/>
      <c r="K209">
        <v>13</v>
      </c>
      <c r="N209">
        <v>4.17</v>
      </c>
      <c r="Q209" s="9">
        <f t="shared" si="6"/>
        <v>31117.080814864563</v>
      </c>
      <c r="R209">
        <v>134.01</v>
      </c>
      <c r="U209">
        <v>258.22000000000003</v>
      </c>
      <c r="V209">
        <v>211.4</v>
      </c>
      <c r="Z209" s="11">
        <v>603.63</v>
      </c>
      <c r="AA209">
        <v>4.6500000000000007E-2</v>
      </c>
      <c r="AC209">
        <v>1.4999999999999999E-2</v>
      </c>
      <c r="AD209">
        <v>3.4700000000000002E-2</v>
      </c>
      <c r="AE209">
        <v>3.47</v>
      </c>
      <c r="AG209">
        <v>6.23</v>
      </c>
      <c r="AI209">
        <v>3.86</v>
      </c>
      <c r="AJ209">
        <v>7.34</v>
      </c>
    </row>
    <row r="210" spans="1:36" x14ac:dyDescent="0.55000000000000004">
      <c r="A210" t="s">
        <v>226</v>
      </c>
      <c r="B210" s="4">
        <v>42258</v>
      </c>
      <c r="C210" s="4"/>
      <c r="K210">
        <v>14</v>
      </c>
      <c r="N210">
        <v>4.97</v>
      </c>
      <c r="Q210" s="9">
        <f t="shared" si="6"/>
        <v>39410.038854967883</v>
      </c>
      <c r="R210">
        <v>126.11</v>
      </c>
      <c r="U210">
        <v>277.08999999999997</v>
      </c>
      <c r="V210">
        <v>361.73</v>
      </c>
      <c r="Z210" s="11">
        <v>764.923</v>
      </c>
      <c r="AA210">
        <v>2.98E-2</v>
      </c>
      <c r="AC210">
        <v>8.1000000000000013E-3</v>
      </c>
      <c r="AD210">
        <v>4.4699999999999997E-2</v>
      </c>
      <c r="AE210">
        <v>4.47</v>
      </c>
      <c r="AG210">
        <v>3.75</v>
      </c>
      <c r="AI210">
        <v>2.23</v>
      </c>
      <c r="AJ210">
        <v>16.170000000000002</v>
      </c>
    </row>
    <row r="211" spans="1:36" x14ac:dyDescent="0.55000000000000004">
      <c r="A211" t="s">
        <v>226</v>
      </c>
      <c r="B211" s="4">
        <v>42267</v>
      </c>
      <c r="C211" s="4"/>
      <c r="K211">
        <v>13</v>
      </c>
      <c r="N211">
        <v>1.67</v>
      </c>
      <c r="Q211" s="9">
        <f t="shared" si="6"/>
        <v>24598.615407276477</v>
      </c>
      <c r="R211">
        <v>67.89</v>
      </c>
      <c r="U211">
        <v>210.64</v>
      </c>
      <c r="V211">
        <v>429.32</v>
      </c>
      <c r="Z211" s="11">
        <v>707.85299999999995</v>
      </c>
    </row>
    <row r="212" spans="1:36" x14ac:dyDescent="0.55000000000000004">
      <c r="A212" t="s">
        <v>226</v>
      </c>
      <c r="B212" s="4">
        <v>42290</v>
      </c>
      <c r="C212" s="4"/>
      <c r="N212">
        <v>0</v>
      </c>
      <c r="Q212" s="9"/>
      <c r="R212">
        <v>3.28</v>
      </c>
      <c r="U212">
        <v>176.27</v>
      </c>
      <c r="V212">
        <v>467.13</v>
      </c>
      <c r="W212">
        <v>99.48</v>
      </c>
      <c r="X212" t="e">
        <f>W212/M212</f>
        <v>#DIV/0!</v>
      </c>
      <c r="Y212">
        <v>367.65</v>
      </c>
      <c r="Z212" s="11">
        <v>646.68999999999994</v>
      </c>
    </row>
    <row r="213" spans="1:36" x14ac:dyDescent="0.55000000000000004">
      <c r="A213" t="s">
        <v>226</v>
      </c>
      <c r="B213" s="4">
        <v>42293</v>
      </c>
      <c r="C213" s="4"/>
      <c r="Q213" s="9"/>
      <c r="Y213">
        <v>302.7</v>
      </c>
      <c r="Z213" s="11"/>
    </row>
    <row r="214" spans="1:36" x14ac:dyDescent="0.55000000000000004">
      <c r="A214" t="s">
        <v>227</v>
      </c>
      <c r="B214" s="4">
        <v>42253</v>
      </c>
      <c r="C214" s="4"/>
      <c r="K214">
        <v>2</v>
      </c>
      <c r="N214">
        <v>0.12</v>
      </c>
      <c r="Q214" s="9">
        <f t="shared" si="6"/>
        <v>11583.011583011583</v>
      </c>
      <c r="R214">
        <v>10.36</v>
      </c>
      <c r="U214">
        <v>7.05</v>
      </c>
      <c r="Z214" s="11">
        <v>17.407</v>
      </c>
      <c r="AA214">
        <v>4.9100000000000005E-2</v>
      </c>
      <c r="AC214">
        <v>2.8399999999999998E-2</v>
      </c>
      <c r="AG214">
        <v>0.51</v>
      </c>
      <c r="AI214">
        <v>0.2</v>
      </c>
    </row>
    <row r="215" spans="1:36" x14ac:dyDescent="0.55000000000000004">
      <c r="A215" t="s">
        <v>227</v>
      </c>
      <c r="B215" s="4">
        <v>42173</v>
      </c>
      <c r="C215" s="4"/>
      <c r="K215">
        <v>5</v>
      </c>
      <c r="N215">
        <v>0.74</v>
      </c>
      <c r="Q215" s="9">
        <f t="shared" si="6"/>
        <v>27850.95972901769</v>
      </c>
      <c r="R215">
        <v>26.57</v>
      </c>
      <c r="U215">
        <v>16.03</v>
      </c>
      <c r="Z215" s="11">
        <v>42.593000000000004</v>
      </c>
      <c r="AA215">
        <v>5.3899999999999997E-2</v>
      </c>
      <c r="AC215">
        <v>3.2799999999999996E-2</v>
      </c>
      <c r="AG215">
        <v>1.43</v>
      </c>
      <c r="AI215">
        <v>0.53</v>
      </c>
    </row>
    <row r="216" spans="1:36" x14ac:dyDescent="0.55000000000000004">
      <c r="A216" t="s">
        <v>227</v>
      </c>
      <c r="B216" s="4">
        <v>42180</v>
      </c>
      <c r="C216" s="4"/>
      <c r="K216">
        <v>6</v>
      </c>
      <c r="N216">
        <v>1.33</v>
      </c>
      <c r="Q216" s="9">
        <f t="shared" si="6"/>
        <v>23745.759685770397</v>
      </c>
      <c r="R216">
        <v>56.01</v>
      </c>
      <c r="U216">
        <v>51.4</v>
      </c>
      <c r="Z216" s="11">
        <v>107.407</v>
      </c>
      <c r="AA216">
        <v>5.1799999999999999E-2</v>
      </c>
      <c r="AC216">
        <v>2.7099999999999999E-2</v>
      </c>
      <c r="AG216">
        <v>2.9</v>
      </c>
      <c r="AI216">
        <v>1.4</v>
      </c>
    </row>
    <row r="217" spans="1:36" x14ac:dyDescent="0.55000000000000004">
      <c r="A217" t="s">
        <v>227</v>
      </c>
      <c r="B217" s="4">
        <v>42193</v>
      </c>
      <c r="C217" s="4"/>
      <c r="Q217" s="9"/>
      <c r="R217">
        <v>99.72</v>
      </c>
      <c r="U217">
        <v>102.27</v>
      </c>
      <c r="Z217" s="11">
        <v>201.99</v>
      </c>
      <c r="AA217">
        <v>4.87E-2</v>
      </c>
      <c r="AC217">
        <v>2.7000000000000003E-2</v>
      </c>
      <c r="AG217">
        <v>4.8600000000000003</v>
      </c>
      <c r="AI217">
        <v>2.76</v>
      </c>
    </row>
    <row r="218" spans="1:36" x14ac:dyDescent="0.55000000000000004">
      <c r="A218" t="s">
        <v>227</v>
      </c>
      <c r="B218" s="4">
        <v>42202</v>
      </c>
      <c r="C218" s="4"/>
      <c r="K218">
        <v>12</v>
      </c>
      <c r="N218">
        <v>4.1500000000000004</v>
      </c>
      <c r="Q218" s="9">
        <f t="shared" si="6"/>
        <v>27430.762112499178</v>
      </c>
      <c r="R218">
        <v>151.29</v>
      </c>
      <c r="U218">
        <v>175.44</v>
      </c>
      <c r="Z218" s="11">
        <v>326.733</v>
      </c>
      <c r="AA218">
        <v>4.3200000000000002E-2</v>
      </c>
      <c r="AC218">
        <v>2.53E-2</v>
      </c>
      <c r="AG218">
        <v>6.53</v>
      </c>
      <c r="AI218">
        <v>4.43</v>
      </c>
    </row>
    <row r="219" spans="1:36" x14ac:dyDescent="0.55000000000000004">
      <c r="A219" t="s">
        <v>227</v>
      </c>
      <c r="B219" s="4">
        <v>42214</v>
      </c>
      <c r="C219" s="4"/>
      <c r="K219">
        <v>14</v>
      </c>
      <c r="N219">
        <v>7.22</v>
      </c>
      <c r="Q219" s="9">
        <f t="shared" si="6"/>
        <v>42279.088832933179</v>
      </c>
      <c r="R219">
        <v>170.77</v>
      </c>
      <c r="U219">
        <v>262.98</v>
      </c>
      <c r="V219">
        <v>46.36</v>
      </c>
      <c r="Z219" s="11">
        <v>480.11</v>
      </c>
      <c r="AA219">
        <v>4.8899999999999999E-2</v>
      </c>
      <c r="AC219">
        <v>2.4E-2</v>
      </c>
      <c r="AD219">
        <v>3.6400000000000002E-2</v>
      </c>
      <c r="AE219">
        <v>3.64</v>
      </c>
      <c r="AG219">
        <v>8.34</v>
      </c>
      <c r="AI219">
        <v>6.32</v>
      </c>
      <c r="AJ219">
        <v>1.69</v>
      </c>
    </row>
    <row r="220" spans="1:36" x14ac:dyDescent="0.55000000000000004">
      <c r="A220" t="s">
        <v>227</v>
      </c>
      <c r="B220" s="4">
        <v>42227</v>
      </c>
      <c r="C220" s="4"/>
      <c r="K220">
        <v>18</v>
      </c>
      <c r="N220">
        <v>6</v>
      </c>
      <c r="Q220" s="9">
        <f t="shared" si="6"/>
        <v>35194.74425152511</v>
      </c>
      <c r="R220">
        <v>170.48</v>
      </c>
      <c r="U220">
        <v>304.72000000000003</v>
      </c>
      <c r="V220">
        <v>222.91</v>
      </c>
      <c r="Z220" s="11">
        <v>698.11300000000006</v>
      </c>
      <c r="AA220">
        <v>4.2300000000000004E-2</v>
      </c>
      <c r="AC220">
        <v>2.1400000000000002E-2</v>
      </c>
      <c r="AD220">
        <v>3.6200000000000003E-2</v>
      </c>
      <c r="AE220">
        <v>3.62</v>
      </c>
      <c r="AG220">
        <v>7.2</v>
      </c>
      <c r="AI220">
        <v>6.52</v>
      </c>
      <c r="AJ220">
        <v>8.07</v>
      </c>
    </row>
    <row r="221" spans="1:36" x14ac:dyDescent="0.55000000000000004">
      <c r="A221" t="s">
        <v>227</v>
      </c>
      <c r="B221" s="4">
        <v>42242</v>
      </c>
      <c r="C221" s="4"/>
      <c r="K221">
        <v>15</v>
      </c>
      <c r="N221">
        <v>3.25</v>
      </c>
      <c r="Q221" s="9">
        <f t="shared" si="6"/>
        <v>20429.972340960521</v>
      </c>
      <c r="R221">
        <v>159.08000000000001</v>
      </c>
      <c r="U221">
        <v>279.95999999999998</v>
      </c>
      <c r="V221">
        <v>457.54</v>
      </c>
      <c r="Z221" s="11">
        <v>896.58299999999997</v>
      </c>
      <c r="AA221">
        <v>3.1600000000000003E-2</v>
      </c>
      <c r="AC221">
        <v>1.3500000000000002E-2</v>
      </c>
      <c r="AD221">
        <v>0.03</v>
      </c>
      <c r="AE221">
        <v>3</v>
      </c>
      <c r="AG221">
        <v>5.03</v>
      </c>
      <c r="AI221">
        <v>3.79</v>
      </c>
      <c r="AJ221">
        <v>13.73</v>
      </c>
    </row>
    <row r="222" spans="1:36" x14ac:dyDescent="0.55000000000000004">
      <c r="A222" t="s">
        <v>227</v>
      </c>
      <c r="B222" s="4">
        <v>42257</v>
      </c>
      <c r="C222" s="4"/>
      <c r="K222">
        <v>15</v>
      </c>
      <c r="N222">
        <v>2.1</v>
      </c>
      <c r="Q222" s="9">
        <f t="shared" si="6"/>
        <v>27678.9244760775</v>
      </c>
      <c r="R222">
        <v>75.87</v>
      </c>
      <c r="U222">
        <v>233.29</v>
      </c>
      <c r="V222">
        <v>550.62</v>
      </c>
      <c r="Z222" s="11">
        <v>859.78300000000002</v>
      </c>
    </row>
    <row r="223" spans="1:36" x14ac:dyDescent="0.55000000000000004">
      <c r="A223" t="s">
        <v>227</v>
      </c>
      <c r="B223" s="4">
        <v>42285</v>
      </c>
      <c r="C223" s="4"/>
      <c r="N223">
        <v>0</v>
      </c>
      <c r="Q223" s="9"/>
      <c r="R223">
        <v>3.71</v>
      </c>
      <c r="U223">
        <v>190.57</v>
      </c>
      <c r="V223">
        <v>601.01</v>
      </c>
      <c r="W223">
        <v>138.41</v>
      </c>
      <c r="X223" t="e">
        <f>W223/M223</f>
        <v>#DIV/0!</v>
      </c>
      <c r="Y223">
        <v>462.61</v>
      </c>
      <c r="Z223" s="11">
        <v>795.28700000000003</v>
      </c>
    </row>
    <row r="224" spans="1:36" x14ac:dyDescent="0.55000000000000004">
      <c r="A224" t="s">
        <v>227</v>
      </c>
      <c r="B224" s="4">
        <v>42289</v>
      </c>
      <c r="C224" s="4"/>
      <c r="Q224" s="9"/>
      <c r="Y224">
        <v>435.4</v>
      </c>
      <c r="Z224" s="11"/>
    </row>
    <row r="225" spans="1:36" x14ac:dyDescent="0.55000000000000004">
      <c r="A225" t="s">
        <v>228</v>
      </c>
      <c r="B225" s="4">
        <v>42173</v>
      </c>
      <c r="C225" s="4"/>
      <c r="K225">
        <v>1</v>
      </c>
      <c r="N225">
        <v>0.12</v>
      </c>
      <c r="Q225" s="9">
        <f t="shared" si="6"/>
        <v>17216.64275466284</v>
      </c>
      <c r="R225">
        <v>6.97</v>
      </c>
      <c r="U225">
        <v>3.15</v>
      </c>
      <c r="Z225" s="11">
        <v>10.123000000000001</v>
      </c>
      <c r="AA225">
        <v>5.33E-2</v>
      </c>
      <c r="AC225">
        <v>3.6600000000000001E-2</v>
      </c>
      <c r="AG225">
        <v>0.37</v>
      </c>
      <c r="AI225">
        <v>0.12</v>
      </c>
    </row>
    <row r="226" spans="1:36" x14ac:dyDescent="0.55000000000000004">
      <c r="A226" t="s">
        <v>228</v>
      </c>
      <c r="B226" s="4">
        <v>42180</v>
      </c>
      <c r="C226" s="4"/>
      <c r="K226">
        <v>2</v>
      </c>
      <c r="N226">
        <v>0.42</v>
      </c>
      <c r="Q226" s="9">
        <f t="shared" si="6"/>
        <v>25862.068965517243</v>
      </c>
      <c r="R226">
        <v>16.239999999999998</v>
      </c>
      <c r="U226">
        <v>8.51</v>
      </c>
      <c r="Z226" s="11">
        <v>24.756999999999998</v>
      </c>
      <c r="AA226">
        <v>4.8600000000000004E-2</v>
      </c>
      <c r="AC226">
        <v>3.0099999999999998E-2</v>
      </c>
      <c r="AG226">
        <v>0.79</v>
      </c>
      <c r="AI226">
        <v>0.26</v>
      </c>
    </row>
    <row r="227" spans="1:36" x14ac:dyDescent="0.55000000000000004">
      <c r="A227" t="s">
        <v>228</v>
      </c>
      <c r="B227" s="4">
        <v>42193</v>
      </c>
      <c r="C227" s="4"/>
      <c r="Q227" s="9"/>
      <c r="R227">
        <v>56.56</v>
      </c>
      <c r="U227">
        <v>42.43</v>
      </c>
      <c r="Z227" s="11">
        <v>98.986999999999995</v>
      </c>
      <c r="AA227">
        <v>4.4800000000000006E-2</v>
      </c>
      <c r="AC227">
        <v>2.6200000000000001E-2</v>
      </c>
      <c r="AG227">
        <v>2.5299999999999998</v>
      </c>
      <c r="AI227">
        <v>1.1100000000000001</v>
      </c>
    </row>
    <row r="228" spans="1:36" x14ac:dyDescent="0.55000000000000004">
      <c r="A228" t="s">
        <v>228</v>
      </c>
      <c r="B228" s="4">
        <v>42202</v>
      </c>
      <c r="C228" s="4"/>
      <c r="K228">
        <v>7</v>
      </c>
      <c r="N228">
        <v>3.06</v>
      </c>
      <c r="Q228" s="9">
        <f t="shared" si="6"/>
        <v>32387.806943268417</v>
      </c>
      <c r="R228">
        <v>94.48</v>
      </c>
      <c r="U228">
        <v>90.2</v>
      </c>
      <c r="Z228" s="11">
        <v>184.68</v>
      </c>
      <c r="AA228">
        <v>4.6600000000000003E-2</v>
      </c>
      <c r="AC228">
        <v>2.5000000000000001E-2</v>
      </c>
      <c r="AG228">
        <v>4.4000000000000004</v>
      </c>
      <c r="AI228">
        <v>2.25</v>
      </c>
    </row>
    <row r="229" spans="1:36" x14ac:dyDescent="0.55000000000000004">
      <c r="A229" t="s">
        <v>228</v>
      </c>
      <c r="B229" s="4">
        <v>42214</v>
      </c>
      <c r="C229" s="4"/>
      <c r="K229">
        <v>11</v>
      </c>
      <c r="N229">
        <v>5.91</v>
      </c>
      <c r="Q229" s="9">
        <f t="shared" si="6"/>
        <v>43475.062527585702</v>
      </c>
      <c r="R229">
        <v>135.94</v>
      </c>
      <c r="U229">
        <v>178.48</v>
      </c>
      <c r="V229">
        <v>1.77</v>
      </c>
      <c r="Z229" s="11">
        <v>316.18299999999999</v>
      </c>
      <c r="AA229">
        <v>5.9500000000000004E-2</v>
      </c>
      <c r="AC229">
        <v>2.12E-2</v>
      </c>
      <c r="AD229">
        <v>3.49E-2</v>
      </c>
      <c r="AE229">
        <v>3.49</v>
      </c>
      <c r="AG229">
        <v>8.09</v>
      </c>
      <c r="AI229">
        <v>3.78</v>
      </c>
      <c r="AJ229">
        <v>0.06</v>
      </c>
    </row>
    <row r="230" spans="1:36" x14ac:dyDescent="0.55000000000000004">
      <c r="A230" t="s">
        <v>228</v>
      </c>
      <c r="B230" s="4">
        <v>42227</v>
      </c>
      <c r="C230" s="4"/>
      <c r="K230">
        <v>14</v>
      </c>
      <c r="N230">
        <v>7.32</v>
      </c>
      <c r="Q230" s="9">
        <f t="shared" si="6"/>
        <v>42620.087336244542</v>
      </c>
      <c r="R230">
        <v>171.75</v>
      </c>
      <c r="U230">
        <v>293.12</v>
      </c>
      <c r="V230">
        <v>57.76</v>
      </c>
      <c r="Z230" s="11">
        <v>522.63300000000004</v>
      </c>
      <c r="AA230">
        <v>4.5599999999999995E-2</v>
      </c>
      <c r="AC230">
        <v>2.1899999999999999E-2</v>
      </c>
      <c r="AD230">
        <v>3.9300000000000002E-2</v>
      </c>
      <c r="AE230">
        <v>3.93</v>
      </c>
      <c r="AG230">
        <v>7.83</v>
      </c>
      <c r="AI230">
        <v>6.43</v>
      </c>
      <c r="AJ230">
        <v>2.27</v>
      </c>
    </row>
    <row r="231" spans="1:36" x14ac:dyDescent="0.55000000000000004">
      <c r="A231" t="s">
        <v>228</v>
      </c>
      <c r="B231" s="4">
        <v>42242</v>
      </c>
      <c r="C231" s="4"/>
      <c r="K231">
        <v>14</v>
      </c>
      <c r="N231">
        <v>4.9800000000000004</v>
      </c>
      <c r="Q231" s="9">
        <f t="shared" si="6"/>
        <v>24619.339529365236</v>
      </c>
      <c r="R231">
        <v>202.28</v>
      </c>
      <c r="U231">
        <v>339.14</v>
      </c>
      <c r="V231">
        <v>243.72</v>
      </c>
      <c r="Z231" s="11">
        <v>785.13300000000004</v>
      </c>
      <c r="AA231">
        <v>3.7599999999999995E-2</v>
      </c>
      <c r="AC231">
        <v>1.7100000000000001E-2</v>
      </c>
      <c r="AD231">
        <v>2.8799999999999999E-2</v>
      </c>
      <c r="AE231">
        <v>2.88</v>
      </c>
      <c r="AG231">
        <v>7.61</v>
      </c>
      <c r="AI231">
        <v>5.8</v>
      </c>
      <c r="AJ231">
        <v>7.03</v>
      </c>
    </row>
    <row r="232" spans="1:36" x14ac:dyDescent="0.55000000000000004">
      <c r="A232" t="s">
        <v>228</v>
      </c>
      <c r="B232" s="4">
        <v>42257</v>
      </c>
      <c r="C232" s="4"/>
      <c r="K232">
        <v>13</v>
      </c>
      <c r="N232">
        <v>4.49</v>
      </c>
      <c r="Q232" s="9">
        <f t="shared" si="6"/>
        <v>40035.666518056176</v>
      </c>
      <c r="R232">
        <v>112.15</v>
      </c>
      <c r="U232">
        <v>253.33</v>
      </c>
      <c r="V232">
        <v>371.37</v>
      </c>
      <c r="Z232" s="11">
        <v>736.85299999999995</v>
      </c>
      <c r="AG232">
        <v>2.4500000000000002</v>
      </c>
      <c r="AI232">
        <v>1.51</v>
      </c>
      <c r="AJ232">
        <v>15.98</v>
      </c>
    </row>
    <row r="233" spans="1:36" x14ac:dyDescent="0.55000000000000004">
      <c r="A233" t="s">
        <v>228</v>
      </c>
      <c r="B233" s="4">
        <v>42269</v>
      </c>
      <c r="C233" s="4"/>
      <c r="K233">
        <v>11</v>
      </c>
      <c r="N233">
        <v>2.0299999999999998</v>
      </c>
      <c r="Q233" s="9">
        <f t="shared" si="6"/>
        <v>53491.436100131745</v>
      </c>
      <c r="R233">
        <v>37.950000000000003</v>
      </c>
      <c r="U233">
        <v>255.43</v>
      </c>
      <c r="V233">
        <v>488.3</v>
      </c>
      <c r="Z233" s="11">
        <v>751.68999999999994</v>
      </c>
    </row>
    <row r="234" spans="1:36" x14ac:dyDescent="0.55000000000000004">
      <c r="A234" t="s">
        <v>228</v>
      </c>
      <c r="B234" s="4">
        <v>42285</v>
      </c>
      <c r="C234" s="4"/>
      <c r="N234">
        <v>0</v>
      </c>
      <c r="Q234" s="9"/>
      <c r="R234">
        <v>2.68</v>
      </c>
      <c r="U234">
        <v>209.58</v>
      </c>
      <c r="V234">
        <v>497.4</v>
      </c>
      <c r="W234">
        <v>108.59</v>
      </c>
      <c r="X234" t="e">
        <f>W234/M234</f>
        <v>#DIV/0!</v>
      </c>
      <c r="Y234">
        <v>388.81</v>
      </c>
      <c r="Z234" s="11">
        <v>709.66000000000008</v>
      </c>
    </row>
    <row r="235" spans="1:36" x14ac:dyDescent="0.55000000000000004">
      <c r="A235" t="s">
        <v>228</v>
      </c>
      <c r="B235" s="4">
        <v>42289</v>
      </c>
      <c r="C235" s="4"/>
      <c r="Y235">
        <v>365.9</v>
      </c>
    </row>
    <row r="236" spans="1:36" x14ac:dyDescent="0.55000000000000004">
      <c r="B236" s="4"/>
      <c r="C236" s="12"/>
    </row>
    <row r="237" spans="1:36" x14ac:dyDescent="0.55000000000000004">
      <c r="B237" s="4"/>
      <c r="C237" s="12"/>
    </row>
    <row r="238" spans="1:36" x14ac:dyDescent="0.55000000000000004">
      <c r="B238" s="4"/>
      <c r="C238" s="12"/>
    </row>
    <row r="239" spans="1:36" x14ac:dyDescent="0.55000000000000004">
      <c r="B239" s="4"/>
      <c r="C239" s="12"/>
    </row>
    <row r="240" spans="1:36" x14ac:dyDescent="0.55000000000000004">
      <c r="B240" s="4"/>
      <c r="C240" s="12"/>
    </row>
    <row r="241" spans="2:3" x14ac:dyDescent="0.55000000000000004">
      <c r="B241" s="4"/>
      <c r="C241" s="12"/>
    </row>
    <row r="242" spans="2:3" x14ac:dyDescent="0.55000000000000004">
      <c r="B242" s="4"/>
      <c r="C242" s="12"/>
    </row>
    <row r="243" spans="2:3" x14ac:dyDescent="0.55000000000000004">
      <c r="B243" s="4"/>
      <c r="C243" s="12"/>
    </row>
    <row r="244" spans="2:3" x14ac:dyDescent="0.55000000000000004">
      <c r="B244" s="4"/>
      <c r="C244" s="12"/>
    </row>
    <row r="245" spans="2:3" x14ac:dyDescent="0.55000000000000004">
      <c r="B245" s="4"/>
      <c r="C245" s="12"/>
    </row>
    <row r="246" spans="2:3" x14ac:dyDescent="0.55000000000000004">
      <c r="B246" s="4"/>
      <c r="C246" s="12"/>
    </row>
    <row r="247" spans="2:3" x14ac:dyDescent="0.55000000000000004">
      <c r="B247" s="4"/>
      <c r="C247" s="12"/>
    </row>
    <row r="248" spans="2:3" x14ac:dyDescent="0.55000000000000004">
      <c r="B248" s="4"/>
      <c r="C248" s="12"/>
    </row>
    <row r="249" spans="2:3" x14ac:dyDescent="0.55000000000000004">
      <c r="B249" s="4"/>
      <c r="C249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608C3-5A57-4B39-8C13-68EEEAB8A9FE}">
  <dimension ref="A1:T20"/>
  <sheetViews>
    <sheetView topLeftCell="H1" workbookViewId="0">
      <selection activeCell="M15" sqref="M15"/>
    </sheetView>
  </sheetViews>
  <sheetFormatPr defaultRowHeight="14.4" x14ac:dyDescent="0.55000000000000004"/>
  <cols>
    <col min="1" max="1" width="10.15625" bestFit="1" customWidth="1"/>
  </cols>
  <sheetData>
    <row r="1" spans="1:20" x14ac:dyDescent="0.55000000000000004">
      <c r="A1" t="s">
        <v>186</v>
      </c>
      <c r="B1" t="s">
        <v>191</v>
      </c>
      <c r="C1" t="s">
        <v>183</v>
      </c>
      <c r="E1" t="s">
        <v>191</v>
      </c>
      <c r="F1" t="s">
        <v>187</v>
      </c>
      <c r="H1" t="s">
        <v>191</v>
      </c>
      <c r="I1" t="s">
        <v>192</v>
      </c>
      <c r="L1" t="s">
        <v>191</v>
      </c>
      <c r="M1" t="s">
        <v>193</v>
      </c>
      <c r="O1" t="s">
        <v>191</v>
      </c>
      <c r="P1" t="s">
        <v>194</v>
      </c>
      <c r="Q1" t="s">
        <v>195</v>
      </c>
      <c r="S1" t="s">
        <v>191</v>
      </c>
      <c r="T1" t="s">
        <v>188</v>
      </c>
    </row>
    <row r="2" spans="1:20" x14ac:dyDescent="0.55000000000000004">
      <c r="A2" s="4">
        <f>DATE(1990,1,9)+ROUND(B2,0)</f>
        <v>32910</v>
      </c>
      <c r="B2">
        <v>27.971530249110302</v>
      </c>
      <c r="C2">
        <v>2.3992699392924401</v>
      </c>
      <c r="E2">
        <v>28.412601383587699</v>
      </c>
      <c r="F2">
        <v>132.81249999999901</v>
      </c>
      <c r="H2">
        <v>27.996958347663298</v>
      </c>
      <c r="I2">
        <v>75.403949730700106</v>
      </c>
      <c r="J2">
        <f>I2/100</f>
        <v>0.75403949730700104</v>
      </c>
      <c r="L2">
        <v>28.3887265030489</v>
      </c>
      <c r="M2">
        <v>5.31160232827696</v>
      </c>
      <c r="O2">
        <v>28.137931034482701</v>
      </c>
      <c r="P2">
        <v>73.726323457989295</v>
      </c>
      <c r="Q2">
        <f>P2/100*M2</f>
        <v>3.9160491133475621</v>
      </c>
    </row>
    <row r="3" spans="1:20" x14ac:dyDescent="0.55000000000000004">
      <c r="A3" s="4">
        <f t="shared" ref="A3:A20" si="0">DATE(1990,1,9)+ROUND(B3,0)</f>
        <v>32918</v>
      </c>
      <c r="B3">
        <v>36.085409252669002</v>
      </c>
      <c r="C3">
        <v>4.4933666527109004</v>
      </c>
      <c r="E3">
        <v>36.441734255725102</v>
      </c>
      <c r="F3">
        <v>253.90624999999901</v>
      </c>
      <c r="H3">
        <v>35.822082269754098</v>
      </c>
      <c r="I3">
        <v>85.816876122082505</v>
      </c>
      <c r="J3">
        <f t="shared" ref="J3:J13" si="1">I3/100</f>
        <v>0.85816876122082508</v>
      </c>
      <c r="L3">
        <v>36.160484805724899</v>
      </c>
      <c r="M3">
        <v>8.2567845083908598</v>
      </c>
      <c r="O3">
        <v>36.2068965517241</v>
      </c>
      <c r="P3">
        <v>74.770823215152902</v>
      </c>
      <c r="Q3">
        <f t="shared" ref="Q3:Q12" si="2">P3/100*M3</f>
        <v>6.1736657480250612</v>
      </c>
    </row>
    <row r="4" spans="1:20" x14ac:dyDescent="0.55000000000000004">
      <c r="A4" s="4">
        <f t="shared" si="0"/>
        <v>32925</v>
      </c>
      <c r="B4">
        <v>42.918149466192098</v>
      </c>
      <c r="C4">
        <v>6.89652239899518</v>
      </c>
      <c r="E4">
        <v>43.099057729007598</v>
      </c>
      <c r="F4">
        <v>394.53125</v>
      </c>
      <c r="H4">
        <v>43.002401138410903</v>
      </c>
      <c r="I4">
        <v>90.484739676840206</v>
      </c>
      <c r="J4">
        <f t="shared" si="1"/>
        <v>0.90484739676840209</v>
      </c>
      <c r="L4">
        <v>43.084463034823301</v>
      </c>
      <c r="M4">
        <v>12.145403920778101</v>
      </c>
      <c r="O4">
        <v>43.655172413792997</v>
      </c>
      <c r="P4">
        <v>73.527501214181598</v>
      </c>
      <c r="Q4">
        <f t="shared" si="2"/>
        <v>8.9302120153173785</v>
      </c>
    </row>
    <row r="5" spans="1:20" x14ac:dyDescent="0.55000000000000004">
      <c r="A5" s="4">
        <f t="shared" si="0"/>
        <v>32932</v>
      </c>
      <c r="B5">
        <v>49.964412811387902</v>
      </c>
      <c r="C5">
        <v>7.4025800711743699</v>
      </c>
      <c r="E5">
        <v>50.442062261450303</v>
      </c>
      <c r="F5">
        <v>523.4375</v>
      </c>
      <c r="H5">
        <v>49.963872490400099</v>
      </c>
      <c r="I5">
        <v>91.382405745062798</v>
      </c>
      <c r="J5">
        <f t="shared" si="1"/>
        <v>0.913824057450628</v>
      </c>
      <c r="L5">
        <v>50.2132994002922</v>
      </c>
      <c r="M5">
        <v>16.976358161568299</v>
      </c>
      <c r="O5">
        <v>50.275862068965502</v>
      </c>
      <c r="P5">
        <v>65.067083535696895</v>
      </c>
      <c r="Q5">
        <f t="shared" si="2"/>
        <v>11.046021146306742</v>
      </c>
    </row>
    <row r="6" spans="1:20" x14ac:dyDescent="0.55000000000000004">
      <c r="A6" s="4">
        <f t="shared" si="0"/>
        <v>32939</v>
      </c>
      <c r="B6">
        <v>57.437722419928797</v>
      </c>
      <c r="C6">
        <v>9.0776768892610402</v>
      </c>
      <c r="E6">
        <v>57.325262404580101</v>
      </c>
      <c r="F6">
        <v>636.71875</v>
      </c>
      <c r="H6">
        <v>57.556139625725301</v>
      </c>
      <c r="I6">
        <v>91.382405745062798</v>
      </c>
      <c r="J6">
        <f t="shared" si="1"/>
        <v>0.913824057450628</v>
      </c>
      <c r="L6">
        <v>57.567026155319198</v>
      </c>
      <c r="M6">
        <v>19.419285138335901</v>
      </c>
      <c r="O6">
        <v>57.103448275862</v>
      </c>
      <c r="P6">
        <v>63.120446818844002</v>
      </c>
      <c r="Q6">
        <f t="shared" si="2"/>
        <v>12.257539548342988</v>
      </c>
      <c r="S6">
        <v>56.874452863223297</v>
      </c>
      <c r="T6">
        <v>2.9723991507431702</v>
      </c>
    </row>
    <row r="7" spans="1:20" x14ac:dyDescent="0.55000000000000004">
      <c r="A7" s="4">
        <f t="shared" si="0"/>
        <v>32946</v>
      </c>
      <c r="B7">
        <v>64.483985765124501</v>
      </c>
      <c r="C7">
        <v>8.6793227967343505</v>
      </c>
      <c r="E7">
        <v>64.441048425572504</v>
      </c>
      <c r="F7">
        <v>781.25</v>
      </c>
      <c r="H7">
        <v>64.308986441929306</v>
      </c>
      <c r="I7">
        <v>93.357271095152598</v>
      </c>
      <c r="J7">
        <f t="shared" si="1"/>
        <v>0.93357271095152594</v>
      </c>
      <c r="L7">
        <v>64.286524215088406</v>
      </c>
      <c r="M7">
        <v>22.3027327017084</v>
      </c>
      <c r="O7">
        <v>64.551724137931004</v>
      </c>
      <c r="P7">
        <v>56.0672656629431</v>
      </c>
      <c r="Q7">
        <f t="shared" si="2"/>
        <v>12.504532393962936</v>
      </c>
      <c r="S7" s="9">
        <v>64.297602157354007</v>
      </c>
      <c r="T7">
        <v>57.961783439490397</v>
      </c>
    </row>
    <row r="8" spans="1:20" x14ac:dyDescent="0.55000000000000004">
      <c r="A8" s="4">
        <f t="shared" si="0"/>
        <v>32954</v>
      </c>
      <c r="B8">
        <v>71.530249110320199</v>
      </c>
      <c r="C8">
        <v>7.1780275277370702</v>
      </c>
      <c r="E8">
        <v>71.561754532442706</v>
      </c>
      <c r="F8">
        <v>968.75</v>
      </c>
      <c r="H8">
        <v>71.059182855682394</v>
      </c>
      <c r="I8">
        <v>94.075403949730699</v>
      </c>
      <c r="J8">
        <f t="shared" si="1"/>
        <v>0.94075403949730696</v>
      </c>
      <c r="L8">
        <v>71.000352769238503</v>
      </c>
      <c r="M8">
        <v>26.128735574257899</v>
      </c>
      <c r="O8">
        <v>70.965517241379303</v>
      </c>
      <c r="P8">
        <v>43.909968431277299</v>
      </c>
      <c r="Q8">
        <f t="shared" si="2"/>
        <v>11.473119542148565</v>
      </c>
    </row>
    <row r="9" spans="1:20" x14ac:dyDescent="0.55000000000000004">
      <c r="A9" s="4">
        <f t="shared" si="0"/>
        <v>32962</v>
      </c>
      <c r="B9">
        <v>79.857651245551594</v>
      </c>
      <c r="C9">
        <v>5.12502616705045</v>
      </c>
      <c r="E9">
        <v>80.715797948473195</v>
      </c>
      <c r="F9">
        <v>914.06249999999898</v>
      </c>
      <c r="H9">
        <v>80.130374558660606</v>
      </c>
      <c r="I9">
        <v>95.332136445242298</v>
      </c>
      <c r="J9">
        <f t="shared" si="1"/>
        <v>0.95332136445242299</v>
      </c>
      <c r="L9">
        <v>80.261679181575303</v>
      </c>
      <c r="M9">
        <v>26.433219523257499</v>
      </c>
      <c r="O9">
        <v>79.862068965517196</v>
      </c>
      <c r="P9">
        <v>29.108183584264101</v>
      </c>
      <c r="Q9">
        <f t="shared" si="2"/>
        <v>7.6942300660613334</v>
      </c>
      <c r="S9" s="9">
        <v>79.977862971795403</v>
      </c>
      <c r="T9">
        <v>307.64331210191</v>
      </c>
    </row>
    <row r="10" spans="1:20" x14ac:dyDescent="0.55000000000000004">
      <c r="A10" s="4">
        <f t="shared" si="0"/>
        <v>32972</v>
      </c>
      <c r="B10">
        <v>89.679715302491104</v>
      </c>
      <c r="C10">
        <v>4.8364559346870397</v>
      </c>
      <c r="E10">
        <v>90.809130486641195</v>
      </c>
      <c r="F10">
        <v>1062.5</v>
      </c>
      <c r="H10">
        <v>90.042879725367797</v>
      </c>
      <c r="I10">
        <v>95.511669658886802</v>
      </c>
      <c r="J10">
        <f t="shared" si="1"/>
        <v>0.955116696588868</v>
      </c>
      <c r="L10">
        <v>89.916091316837097</v>
      </c>
      <c r="M10">
        <v>31.387202035982401</v>
      </c>
      <c r="O10">
        <v>90.2068965517241</v>
      </c>
      <c r="P10">
        <v>16.5930063137445</v>
      </c>
      <c r="Q10">
        <f t="shared" si="2"/>
        <v>5.2080804155383014</v>
      </c>
      <c r="S10" s="9">
        <v>90.303377909258302</v>
      </c>
      <c r="T10">
        <v>471.12526539278099</v>
      </c>
    </row>
    <row r="11" spans="1:20" x14ac:dyDescent="0.55000000000000004">
      <c r="A11" s="4">
        <f t="shared" si="0"/>
        <v>32981</v>
      </c>
      <c r="B11">
        <v>98.861209964412794</v>
      </c>
      <c r="C11">
        <v>3.1582975716977102</v>
      </c>
      <c r="E11">
        <v>99.736849952290001</v>
      </c>
      <c r="F11">
        <v>1031.25</v>
      </c>
      <c r="H11">
        <v>99.106498849914601</v>
      </c>
      <c r="I11">
        <v>93.177737881507994</v>
      </c>
      <c r="J11">
        <f t="shared" si="1"/>
        <v>0.93177737881507994</v>
      </c>
      <c r="L11">
        <v>98.754094642947095</v>
      </c>
      <c r="M11">
        <v>32.069149070201</v>
      </c>
      <c r="O11">
        <v>98.689655172413694</v>
      </c>
      <c r="P11">
        <v>9.89042010684798</v>
      </c>
      <c r="Q11">
        <f t="shared" si="2"/>
        <v>3.1717735677342116</v>
      </c>
      <c r="S11" s="9">
        <v>99.438323220736294</v>
      </c>
      <c r="T11">
        <v>536.51804670912895</v>
      </c>
    </row>
    <row r="12" spans="1:20" x14ac:dyDescent="0.55000000000000004">
      <c r="A12" s="4">
        <f t="shared" si="0"/>
        <v>32993</v>
      </c>
      <c r="B12">
        <v>110.818505338078</v>
      </c>
      <c r="C12">
        <v>0.53109953945990995</v>
      </c>
      <c r="E12">
        <v>111.405057251908</v>
      </c>
      <c r="F12">
        <v>933.59375</v>
      </c>
      <c r="H12">
        <v>111.289641659278</v>
      </c>
      <c r="I12">
        <v>70.017953321364402</v>
      </c>
      <c r="J12">
        <f t="shared" si="1"/>
        <v>0.70017953321364401</v>
      </c>
      <c r="L12">
        <v>110.96658771355099</v>
      </c>
      <c r="M12">
        <v>31.742176082245599</v>
      </c>
      <c r="O12">
        <v>111.10344827586199</v>
      </c>
      <c r="P12">
        <v>1.9496721709567699</v>
      </c>
      <c r="Q12">
        <f t="shared" si="2"/>
        <v>0.61886837353163826</v>
      </c>
      <c r="S12" s="9">
        <v>111.607248870508</v>
      </c>
      <c r="T12">
        <v>603.39702760084901</v>
      </c>
    </row>
    <row r="13" spans="1:20" x14ac:dyDescent="0.55000000000000004">
      <c r="A13" s="4">
        <f t="shared" si="0"/>
        <v>33000</v>
      </c>
      <c r="B13">
        <v>117.65124555160099</v>
      </c>
      <c r="C13">
        <v>-2.1627067196986201E-2</v>
      </c>
      <c r="E13">
        <v>118.49758468511401</v>
      </c>
      <c r="F13">
        <v>874.99999999999898</v>
      </c>
      <c r="H13">
        <v>118.036809041658</v>
      </c>
      <c r="I13">
        <v>69.299820466786301</v>
      </c>
      <c r="J13">
        <f t="shared" si="1"/>
        <v>0.69299820466786299</v>
      </c>
      <c r="O13">
        <v>28.137931034482701</v>
      </c>
      <c r="P13">
        <v>83.057309373482198</v>
      </c>
      <c r="Q13">
        <f>P13/100*M14</f>
        <v>1.9065185251761465</v>
      </c>
    </row>
    <row r="14" spans="1:20" x14ac:dyDescent="0.55000000000000004">
      <c r="A14" s="4">
        <f t="shared" si="0"/>
        <v>32911</v>
      </c>
      <c r="B14">
        <v>28.612099644128101</v>
      </c>
      <c r="C14">
        <v>0.92121101109482895</v>
      </c>
      <c r="E14">
        <v>29.549141221374001</v>
      </c>
      <c r="F14">
        <v>58.59375</v>
      </c>
      <c r="L14">
        <v>28.40686892103</v>
      </c>
      <c r="M14">
        <v>2.29542533891044</v>
      </c>
    </row>
    <row r="15" spans="1:20" x14ac:dyDescent="0.55000000000000004">
      <c r="A15" s="4">
        <f t="shared" si="0"/>
        <v>32924</v>
      </c>
      <c r="B15">
        <v>42.491103202846901</v>
      </c>
      <c r="C15">
        <v>4.33777737073477</v>
      </c>
      <c r="E15">
        <v>42.626729484732799</v>
      </c>
      <c r="F15">
        <v>269.53124999999898</v>
      </c>
      <c r="L15">
        <v>42.4630852189688</v>
      </c>
      <c r="M15">
        <v>10.4494658065816</v>
      </c>
      <c r="O15">
        <v>42.2068965517241</v>
      </c>
      <c r="P15">
        <v>73.881738708110703</v>
      </c>
      <c r="Q15">
        <f>P15/100*M15</f>
        <v>7.7202470236119893</v>
      </c>
    </row>
    <row r="16" spans="1:20" x14ac:dyDescent="0.55000000000000004">
      <c r="A16" s="4">
        <f t="shared" si="0"/>
        <v>32937</v>
      </c>
      <c r="B16">
        <v>55.302491103202797</v>
      </c>
      <c r="C16">
        <v>5.1295399832530801</v>
      </c>
      <c r="E16">
        <v>55.693583015267102</v>
      </c>
      <c r="F16">
        <v>386.71874999999898</v>
      </c>
      <c r="L16">
        <v>55.499168472509098</v>
      </c>
      <c r="M16">
        <v>13.200624905508199</v>
      </c>
      <c r="O16">
        <v>55.655172413793103</v>
      </c>
      <c r="P16">
        <v>66.995811073336498</v>
      </c>
      <c r="Q16">
        <f t="shared" ref="Q16:Q18" si="3">P16/100*M16</f>
        <v>8.843865722194078</v>
      </c>
    </row>
    <row r="17" spans="1:17" x14ac:dyDescent="0.55000000000000004">
      <c r="A17" s="4">
        <f t="shared" si="0"/>
        <v>32951</v>
      </c>
      <c r="B17">
        <v>69.395017793594306</v>
      </c>
      <c r="C17">
        <v>6.9137141511408799</v>
      </c>
      <c r="E17">
        <v>69.917998568702203</v>
      </c>
      <c r="F17">
        <v>613.28125</v>
      </c>
      <c r="L17">
        <v>69.364133447563304</v>
      </c>
      <c r="M17">
        <v>18.150197802751499</v>
      </c>
      <c r="O17">
        <v>69.517241379310306</v>
      </c>
      <c r="P17">
        <v>64.158572122389501</v>
      </c>
      <c r="Q17">
        <f t="shared" si="3"/>
        <v>11.644907747634676</v>
      </c>
    </row>
    <row r="18" spans="1:17" x14ac:dyDescent="0.55000000000000004">
      <c r="A18" s="4">
        <f t="shared" si="0"/>
        <v>32966</v>
      </c>
      <c r="B18">
        <v>83.701067615658303</v>
      </c>
      <c r="C18">
        <v>6.4919667155118201</v>
      </c>
      <c r="E18">
        <v>84.127653864503799</v>
      </c>
      <c r="F18">
        <v>710.93749999999898</v>
      </c>
      <c r="L18">
        <v>83.028397923700993</v>
      </c>
      <c r="M18">
        <v>21.466228644862099</v>
      </c>
      <c r="O18">
        <v>83.586206896551701</v>
      </c>
      <c r="P18">
        <v>47.060466245750298</v>
      </c>
      <c r="Q18">
        <f t="shared" si="3"/>
        <v>10.102107285650909</v>
      </c>
    </row>
    <row r="19" spans="1:17" x14ac:dyDescent="0.55000000000000004">
      <c r="A19" s="4">
        <f t="shared" si="0"/>
        <v>32978</v>
      </c>
      <c r="B19">
        <v>95.658362989323805</v>
      </c>
      <c r="C19">
        <v>3.2030039773916599</v>
      </c>
      <c r="E19">
        <v>96.711444417938907</v>
      </c>
      <c r="F19">
        <v>609.37499999999898</v>
      </c>
      <c r="L19">
        <v>96.307136017739197</v>
      </c>
      <c r="M19">
        <v>18.876020511011401</v>
      </c>
    </row>
    <row r="20" spans="1:17" x14ac:dyDescent="0.55000000000000004">
      <c r="A20" s="4">
        <f t="shared" si="0"/>
        <v>32992</v>
      </c>
      <c r="B20">
        <v>110.17793594306001</v>
      </c>
      <c r="C20">
        <v>6.2223937617751703</v>
      </c>
      <c r="E20">
        <v>111.24716722328201</v>
      </c>
      <c r="F20">
        <v>1554.6875</v>
      </c>
      <c r="L20">
        <v>110.16832132238</v>
      </c>
      <c r="M20">
        <v>24.4539636143728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411E2-0142-43B5-A6AF-C7133342C570}">
  <dimension ref="A1:AR46"/>
  <sheetViews>
    <sheetView topLeftCell="A24" workbookViewId="0">
      <selection activeCell="A24" sqref="A24"/>
    </sheetView>
  </sheetViews>
  <sheetFormatPr defaultRowHeight="14.4" x14ac:dyDescent="0.55000000000000004"/>
  <cols>
    <col min="1" max="1" width="20.5234375" bestFit="1" customWidth="1"/>
    <col min="2" max="2" width="12.05078125" bestFit="1" customWidth="1"/>
  </cols>
  <sheetData>
    <row r="1" spans="1:44" x14ac:dyDescent="0.55000000000000004">
      <c r="B1" t="s">
        <v>186</v>
      </c>
      <c r="C1" t="s">
        <v>199</v>
      </c>
      <c r="D1" t="s">
        <v>200</v>
      </c>
      <c r="E1" t="s">
        <v>35</v>
      </c>
      <c r="F1" t="s">
        <v>201</v>
      </c>
      <c r="G1" t="s">
        <v>30</v>
      </c>
      <c r="H1" t="s">
        <v>202</v>
      </c>
      <c r="I1" t="s">
        <v>31</v>
      </c>
      <c r="J1" t="s">
        <v>203</v>
      </c>
      <c r="K1" t="s">
        <v>26</v>
      </c>
      <c r="L1" t="s">
        <v>204</v>
      </c>
      <c r="M1" t="s">
        <v>24</v>
      </c>
      <c r="N1" t="s">
        <v>205</v>
      </c>
      <c r="O1" t="s">
        <v>36</v>
      </c>
      <c r="P1" t="s">
        <v>206</v>
      </c>
      <c r="Q1" t="s">
        <v>38</v>
      </c>
      <c r="R1" t="s">
        <v>207</v>
      </c>
      <c r="S1" t="s">
        <v>32</v>
      </c>
      <c r="T1" t="s">
        <v>208</v>
      </c>
      <c r="U1" t="s">
        <v>39</v>
      </c>
      <c r="V1" t="s">
        <v>209</v>
      </c>
      <c r="W1" t="s">
        <v>210</v>
      </c>
      <c r="X1" t="s">
        <v>33</v>
      </c>
      <c r="Y1" t="s">
        <v>211</v>
      </c>
      <c r="Z1" t="s">
        <v>34</v>
      </c>
      <c r="AA1" t="s">
        <v>212</v>
      </c>
      <c r="AB1" t="s">
        <v>40</v>
      </c>
      <c r="AC1" t="s">
        <v>213</v>
      </c>
      <c r="AD1" t="s">
        <v>41</v>
      </c>
      <c r="AE1" t="s">
        <v>214</v>
      </c>
      <c r="AF1" t="s">
        <v>42</v>
      </c>
      <c r="AG1" t="s">
        <v>215</v>
      </c>
      <c r="AH1" t="s">
        <v>44</v>
      </c>
      <c r="AI1" t="s">
        <v>216</v>
      </c>
      <c r="AJ1" t="s">
        <v>45</v>
      </c>
      <c r="AK1" t="s">
        <v>217</v>
      </c>
      <c r="AL1" t="s">
        <v>218</v>
      </c>
      <c r="AM1" t="s">
        <v>219</v>
      </c>
      <c r="AN1" t="s">
        <v>47</v>
      </c>
      <c r="AO1" t="s">
        <v>220</v>
      </c>
      <c r="AP1" t="s">
        <v>48</v>
      </c>
      <c r="AQ1" t="s">
        <v>221</v>
      </c>
      <c r="AR1" t="s">
        <v>222</v>
      </c>
    </row>
    <row r="2" spans="1:44" x14ac:dyDescent="0.55000000000000004">
      <c r="B2" t="s">
        <v>223</v>
      </c>
      <c r="C2" t="s">
        <v>224</v>
      </c>
      <c r="D2" t="s">
        <v>224</v>
      </c>
      <c r="E2" t="s">
        <v>224</v>
      </c>
      <c r="F2" t="s">
        <v>224</v>
      </c>
      <c r="G2" t="s">
        <v>224</v>
      </c>
      <c r="H2" t="s">
        <v>224</v>
      </c>
      <c r="I2" t="s">
        <v>224</v>
      </c>
      <c r="J2" t="s">
        <v>224</v>
      </c>
      <c r="K2" t="s">
        <v>224</v>
      </c>
      <c r="L2" t="s">
        <v>224</v>
      </c>
      <c r="M2" t="s">
        <v>224</v>
      </c>
      <c r="N2" t="s">
        <v>224</v>
      </c>
      <c r="O2" t="s">
        <v>224</v>
      </c>
      <c r="P2" t="s">
        <v>224</v>
      </c>
      <c r="Q2" t="s">
        <v>224</v>
      </c>
      <c r="R2" t="s">
        <v>224</v>
      </c>
      <c r="S2" t="s">
        <v>224</v>
      </c>
      <c r="T2" t="s">
        <v>224</v>
      </c>
      <c r="U2" t="s">
        <v>224</v>
      </c>
      <c r="V2" t="s">
        <v>224</v>
      </c>
      <c r="W2" t="s">
        <v>224</v>
      </c>
      <c r="X2" t="s">
        <v>224</v>
      </c>
      <c r="Y2" t="s">
        <v>224</v>
      </c>
      <c r="Z2" t="s">
        <v>224</v>
      </c>
      <c r="AA2" t="s">
        <v>224</v>
      </c>
      <c r="AB2" t="s">
        <v>224</v>
      </c>
      <c r="AC2" t="s">
        <v>224</v>
      </c>
      <c r="AD2" t="s">
        <v>224</v>
      </c>
      <c r="AE2" t="s">
        <v>224</v>
      </c>
      <c r="AF2" t="s">
        <v>224</v>
      </c>
      <c r="AG2" t="s">
        <v>224</v>
      </c>
      <c r="AH2" t="s">
        <v>224</v>
      </c>
      <c r="AI2" t="s">
        <v>224</v>
      </c>
      <c r="AJ2" t="s">
        <v>224</v>
      </c>
      <c r="AK2" t="s">
        <v>224</v>
      </c>
      <c r="AL2" t="s">
        <v>224</v>
      </c>
      <c r="AM2" t="s">
        <v>224</v>
      </c>
      <c r="AN2" t="s">
        <v>224</v>
      </c>
      <c r="AO2" t="s">
        <v>224</v>
      </c>
      <c r="AP2" t="s">
        <v>224</v>
      </c>
      <c r="AQ2" t="s">
        <v>224</v>
      </c>
      <c r="AR2" t="s">
        <v>224</v>
      </c>
    </row>
    <row r="3" spans="1:44" x14ac:dyDescent="0.55000000000000004">
      <c r="A3" t="s">
        <v>225</v>
      </c>
      <c r="B3" s="4">
        <v>42163</v>
      </c>
      <c r="C3">
        <v>159</v>
      </c>
      <c r="D3">
        <v>173.97</v>
      </c>
      <c r="E3">
        <v>16.97</v>
      </c>
      <c r="F3">
        <v>10.42</v>
      </c>
      <c r="G3">
        <v>0.87</v>
      </c>
      <c r="H3">
        <v>6.98</v>
      </c>
      <c r="I3">
        <v>0.83</v>
      </c>
      <c r="J3">
        <v>0.25</v>
      </c>
      <c r="K3">
        <v>0.03</v>
      </c>
      <c r="L3">
        <v>2</v>
      </c>
      <c r="N3">
        <v>4.66</v>
      </c>
      <c r="O3">
        <v>0.18</v>
      </c>
      <c r="P3">
        <v>6.69</v>
      </c>
      <c r="Q3">
        <v>2.4500000000000002</v>
      </c>
      <c r="V3">
        <v>45.33</v>
      </c>
      <c r="AE3">
        <v>0.49</v>
      </c>
      <c r="AF3">
        <v>0</v>
      </c>
      <c r="AG3">
        <v>0.47</v>
      </c>
      <c r="AH3">
        <v>0.02</v>
      </c>
    </row>
    <row r="4" spans="1:44" x14ac:dyDescent="0.55000000000000004">
      <c r="A4" t="s">
        <v>225</v>
      </c>
      <c r="B4" s="4">
        <v>42171</v>
      </c>
      <c r="C4">
        <v>167</v>
      </c>
      <c r="D4">
        <v>316.3</v>
      </c>
      <c r="E4">
        <v>70.790000000000006</v>
      </c>
      <c r="F4">
        <v>19.05</v>
      </c>
      <c r="G4">
        <v>6.55</v>
      </c>
      <c r="H4">
        <v>12.58</v>
      </c>
      <c r="I4">
        <v>0.56999999999999995</v>
      </c>
      <c r="J4">
        <v>0.74</v>
      </c>
      <c r="K4">
        <v>0.14000000000000001</v>
      </c>
      <c r="L4">
        <v>4</v>
      </c>
      <c r="N4">
        <v>4.67</v>
      </c>
      <c r="O4">
        <v>0.35</v>
      </c>
      <c r="P4">
        <v>2.38</v>
      </c>
      <c r="Q4">
        <v>0.19</v>
      </c>
      <c r="V4">
        <v>41.33</v>
      </c>
      <c r="AE4">
        <v>0.89</v>
      </c>
      <c r="AF4">
        <v>0.02</v>
      </c>
      <c r="AG4">
        <v>0.3</v>
      </c>
      <c r="AH4">
        <v>0</v>
      </c>
    </row>
    <row r="5" spans="1:44" x14ac:dyDescent="0.55000000000000004">
      <c r="A5" t="s">
        <v>225</v>
      </c>
      <c r="B5" s="4">
        <v>42178</v>
      </c>
      <c r="C5">
        <v>174</v>
      </c>
      <c r="D5">
        <v>871.13</v>
      </c>
      <c r="E5">
        <v>144.13999999999999</v>
      </c>
      <c r="F5">
        <v>50.96</v>
      </c>
      <c r="G5">
        <v>5.69</v>
      </c>
      <c r="H5">
        <v>36.15</v>
      </c>
      <c r="I5">
        <v>8.8000000000000007</v>
      </c>
      <c r="J5">
        <v>1.29</v>
      </c>
      <c r="K5">
        <v>0.15</v>
      </c>
      <c r="L5">
        <v>6</v>
      </c>
      <c r="N5">
        <v>4.3</v>
      </c>
      <c r="O5">
        <v>0.26</v>
      </c>
      <c r="P5">
        <v>1.73</v>
      </c>
      <c r="Q5">
        <v>0.11</v>
      </c>
      <c r="V5">
        <v>42</v>
      </c>
      <c r="AE5">
        <v>2.19</v>
      </c>
      <c r="AF5">
        <v>0.01</v>
      </c>
      <c r="AG5">
        <v>0.62</v>
      </c>
      <c r="AH5">
        <v>0.01</v>
      </c>
    </row>
    <row r="6" spans="1:44" x14ac:dyDescent="0.55000000000000004">
      <c r="A6" t="s">
        <v>225</v>
      </c>
      <c r="B6" s="4">
        <v>42192</v>
      </c>
      <c r="C6">
        <v>188</v>
      </c>
      <c r="D6">
        <v>1844.27</v>
      </c>
      <c r="E6">
        <v>249.27</v>
      </c>
      <c r="F6">
        <v>87.78</v>
      </c>
      <c r="G6">
        <v>9.36</v>
      </c>
      <c r="H6">
        <v>96.65</v>
      </c>
      <c r="I6">
        <v>15.58</v>
      </c>
      <c r="J6">
        <v>2.3199999999999998</v>
      </c>
      <c r="K6">
        <v>0.53</v>
      </c>
      <c r="L6">
        <v>9</v>
      </c>
      <c r="N6">
        <v>4.2</v>
      </c>
      <c r="O6">
        <v>0.19</v>
      </c>
      <c r="P6">
        <v>1.61</v>
      </c>
      <c r="Q6">
        <v>0.04</v>
      </c>
      <c r="V6">
        <v>41</v>
      </c>
      <c r="AE6">
        <v>3.69</v>
      </c>
      <c r="AF6">
        <v>0.02</v>
      </c>
      <c r="AG6">
        <v>1.55</v>
      </c>
      <c r="AH6">
        <v>0.01</v>
      </c>
    </row>
    <row r="7" spans="1:44" x14ac:dyDescent="0.55000000000000004">
      <c r="A7" t="s">
        <v>225</v>
      </c>
      <c r="B7" s="4">
        <v>42199</v>
      </c>
      <c r="C7">
        <v>195</v>
      </c>
      <c r="D7">
        <v>2883.27</v>
      </c>
      <c r="E7">
        <v>208.79</v>
      </c>
      <c r="F7">
        <v>122.4</v>
      </c>
      <c r="G7">
        <v>8.32</v>
      </c>
      <c r="H7">
        <v>165.92</v>
      </c>
      <c r="I7">
        <v>12.67</v>
      </c>
      <c r="J7">
        <v>3.81</v>
      </c>
      <c r="K7">
        <v>0.09</v>
      </c>
      <c r="L7">
        <v>11</v>
      </c>
      <c r="N7">
        <v>4.5599999999999996</v>
      </c>
      <c r="O7">
        <v>0.08</v>
      </c>
      <c r="P7">
        <v>1.62</v>
      </c>
      <c r="Q7">
        <v>0.04</v>
      </c>
      <c r="V7">
        <v>38.67</v>
      </c>
      <c r="AE7">
        <v>5.58</v>
      </c>
      <c r="AF7">
        <v>0.01</v>
      </c>
      <c r="AG7">
        <v>2.69</v>
      </c>
      <c r="AH7">
        <v>0</v>
      </c>
    </row>
    <row r="8" spans="1:44" x14ac:dyDescent="0.55000000000000004">
      <c r="A8" t="s">
        <v>225</v>
      </c>
      <c r="B8" s="4">
        <v>42212</v>
      </c>
      <c r="C8">
        <v>208</v>
      </c>
      <c r="D8">
        <v>4613.33</v>
      </c>
      <c r="E8">
        <v>817.73</v>
      </c>
      <c r="F8">
        <v>175.67</v>
      </c>
      <c r="G8">
        <v>37.79</v>
      </c>
      <c r="H8">
        <v>263.33</v>
      </c>
      <c r="I8">
        <v>39.72</v>
      </c>
      <c r="J8">
        <v>5.96</v>
      </c>
      <c r="K8">
        <v>1.1200000000000001</v>
      </c>
      <c r="L8">
        <v>13</v>
      </c>
      <c r="N8">
        <v>5.19</v>
      </c>
      <c r="O8">
        <v>0.19</v>
      </c>
      <c r="P8">
        <v>1.72</v>
      </c>
      <c r="Q8">
        <v>0.14000000000000001</v>
      </c>
      <c r="R8">
        <v>22.33</v>
      </c>
      <c r="S8">
        <v>1.1200000000000001</v>
      </c>
      <c r="T8">
        <v>3.95</v>
      </c>
      <c r="U8">
        <v>0.25</v>
      </c>
      <c r="V8">
        <v>45.33</v>
      </c>
      <c r="AE8">
        <v>9.1199999999999992</v>
      </c>
      <c r="AF8">
        <v>7.0000000000000007E-2</v>
      </c>
      <c r="AG8">
        <v>4.53</v>
      </c>
      <c r="AH8">
        <v>0.06</v>
      </c>
      <c r="AI8">
        <v>0.88</v>
      </c>
      <c r="AJ8">
        <v>0</v>
      </c>
    </row>
    <row r="9" spans="1:44" x14ac:dyDescent="0.55000000000000004">
      <c r="A9" t="s">
        <v>225</v>
      </c>
      <c r="B9" s="4">
        <v>42227</v>
      </c>
      <c r="C9">
        <v>223</v>
      </c>
      <c r="D9">
        <v>6502.67</v>
      </c>
      <c r="E9">
        <v>532.35</v>
      </c>
      <c r="F9">
        <v>165.73</v>
      </c>
      <c r="G9">
        <v>3.09</v>
      </c>
      <c r="H9">
        <v>337.93</v>
      </c>
      <c r="I9">
        <v>28.33</v>
      </c>
      <c r="J9">
        <v>5.61</v>
      </c>
      <c r="K9">
        <v>0.92</v>
      </c>
      <c r="L9">
        <v>15</v>
      </c>
      <c r="N9">
        <v>4.79</v>
      </c>
      <c r="O9">
        <v>0.12</v>
      </c>
      <c r="P9">
        <v>1.82</v>
      </c>
      <c r="Q9">
        <v>7.0000000000000007E-2</v>
      </c>
      <c r="R9">
        <v>146.61000000000001</v>
      </c>
      <c r="S9">
        <v>23.38</v>
      </c>
      <c r="T9">
        <v>4.3</v>
      </c>
      <c r="U9">
        <v>0.03</v>
      </c>
      <c r="V9">
        <v>40.67</v>
      </c>
      <c r="AE9">
        <v>7.94</v>
      </c>
      <c r="AF9">
        <v>0</v>
      </c>
      <c r="AG9">
        <v>6.14</v>
      </c>
      <c r="AH9">
        <v>0.02</v>
      </c>
      <c r="AI9">
        <v>6.3</v>
      </c>
      <c r="AJ9">
        <v>0.01</v>
      </c>
    </row>
    <row r="10" spans="1:44" x14ac:dyDescent="0.55000000000000004">
      <c r="A10" t="s">
        <v>225</v>
      </c>
      <c r="B10" s="4">
        <v>42248</v>
      </c>
      <c r="C10">
        <v>244</v>
      </c>
      <c r="D10">
        <v>9131.4699999999993</v>
      </c>
      <c r="E10">
        <v>1059.3599999999999</v>
      </c>
      <c r="F10">
        <v>145.58000000000001</v>
      </c>
      <c r="G10">
        <v>7.4</v>
      </c>
      <c r="H10">
        <v>310.3</v>
      </c>
      <c r="I10">
        <v>32.22</v>
      </c>
      <c r="J10">
        <v>4.4400000000000004</v>
      </c>
      <c r="K10">
        <v>0.34</v>
      </c>
      <c r="L10">
        <v>16</v>
      </c>
      <c r="N10">
        <v>3.73</v>
      </c>
      <c r="O10">
        <v>0.14000000000000001</v>
      </c>
      <c r="P10">
        <v>1</v>
      </c>
      <c r="Q10">
        <v>0.1</v>
      </c>
      <c r="R10">
        <v>457.27</v>
      </c>
      <c r="S10">
        <v>68.290000000000006</v>
      </c>
      <c r="T10">
        <v>4.34</v>
      </c>
      <c r="U10">
        <v>0.3</v>
      </c>
      <c r="V10">
        <v>32</v>
      </c>
      <c r="AE10">
        <v>5.43</v>
      </c>
      <c r="AF10">
        <v>0.01</v>
      </c>
      <c r="AG10">
        <v>3.11</v>
      </c>
      <c r="AH10">
        <v>0.03</v>
      </c>
      <c r="AI10">
        <v>19.87</v>
      </c>
      <c r="AJ10">
        <v>0.2</v>
      </c>
    </row>
    <row r="11" spans="1:44" x14ac:dyDescent="0.55000000000000004">
      <c r="A11" t="s">
        <v>225</v>
      </c>
      <c r="B11" s="4">
        <v>42258</v>
      </c>
      <c r="C11">
        <v>254</v>
      </c>
      <c r="D11">
        <v>8777.57</v>
      </c>
      <c r="E11">
        <v>566.16999999999996</v>
      </c>
      <c r="F11">
        <v>60.94</v>
      </c>
      <c r="G11">
        <v>26.3</v>
      </c>
      <c r="H11">
        <v>286.54000000000002</v>
      </c>
      <c r="I11">
        <v>14.02</v>
      </c>
      <c r="J11">
        <v>1.68</v>
      </c>
      <c r="K11">
        <v>0.39</v>
      </c>
      <c r="L11">
        <v>15</v>
      </c>
      <c r="N11">
        <v>2.2400000000000002</v>
      </c>
      <c r="O11">
        <v>0.15</v>
      </c>
      <c r="P11">
        <v>0.63</v>
      </c>
      <c r="Q11">
        <v>0.08</v>
      </c>
      <c r="R11">
        <v>530.27</v>
      </c>
      <c r="S11">
        <v>20.2</v>
      </c>
      <c r="T11">
        <v>4.3600000000000003</v>
      </c>
      <c r="U11">
        <v>0.16</v>
      </c>
      <c r="V11">
        <v>32.67</v>
      </c>
      <c r="AE11">
        <v>1.36</v>
      </c>
      <c r="AF11">
        <v>0.04</v>
      </c>
      <c r="AG11">
        <v>1.81</v>
      </c>
      <c r="AH11">
        <v>0.01</v>
      </c>
      <c r="AI11">
        <v>23.11</v>
      </c>
      <c r="AJ11">
        <v>0.03</v>
      </c>
    </row>
    <row r="12" spans="1:44" x14ac:dyDescent="0.55000000000000004">
      <c r="A12" t="s">
        <v>225</v>
      </c>
      <c r="B12" s="4">
        <v>42290</v>
      </c>
      <c r="C12">
        <v>286</v>
      </c>
      <c r="D12">
        <v>6737.03</v>
      </c>
      <c r="E12">
        <v>336.68</v>
      </c>
      <c r="F12">
        <v>2.1800000000000002</v>
      </c>
      <c r="G12">
        <v>0.83</v>
      </c>
      <c r="H12">
        <v>191.26</v>
      </c>
      <c r="I12">
        <v>7.33</v>
      </c>
      <c r="J12">
        <v>0</v>
      </c>
      <c r="K12">
        <v>0</v>
      </c>
      <c r="R12">
        <v>480.26</v>
      </c>
      <c r="S12">
        <v>30.36</v>
      </c>
      <c r="V12">
        <v>29</v>
      </c>
      <c r="W12">
        <v>109.33</v>
      </c>
      <c r="X12">
        <v>6.34</v>
      </c>
      <c r="Y12">
        <v>370.94</v>
      </c>
      <c r="Z12">
        <v>24.02</v>
      </c>
      <c r="AQ12">
        <v>1098</v>
      </c>
      <c r="AR12">
        <v>48.5</v>
      </c>
    </row>
    <row r="13" spans="1:44" x14ac:dyDescent="0.55000000000000004">
      <c r="A13" t="s">
        <v>225</v>
      </c>
      <c r="B13" s="4">
        <v>42293</v>
      </c>
      <c r="C13">
        <v>289</v>
      </c>
      <c r="Y13">
        <v>372.5</v>
      </c>
      <c r="Z13">
        <v>9.1</v>
      </c>
    </row>
    <row r="14" spans="1:44" x14ac:dyDescent="0.55000000000000004">
      <c r="A14" t="s">
        <v>226</v>
      </c>
      <c r="B14" s="4">
        <v>42171</v>
      </c>
      <c r="C14">
        <v>167</v>
      </c>
      <c r="D14">
        <v>79.37</v>
      </c>
      <c r="E14">
        <v>4.0599999999999996</v>
      </c>
      <c r="F14">
        <v>5.68</v>
      </c>
      <c r="G14">
        <v>0.2</v>
      </c>
      <c r="H14">
        <v>2.2599999999999998</v>
      </c>
      <c r="I14">
        <v>0.21</v>
      </c>
      <c r="J14">
        <v>0.12</v>
      </c>
      <c r="K14">
        <v>0.01</v>
      </c>
      <c r="L14">
        <v>0</v>
      </c>
      <c r="N14">
        <v>4.37</v>
      </c>
      <c r="O14">
        <v>0.14000000000000001</v>
      </c>
      <c r="P14">
        <v>2.83</v>
      </c>
      <c r="Q14">
        <v>0.28999999999999998</v>
      </c>
      <c r="V14">
        <v>36.67</v>
      </c>
      <c r="AE14">
        <v>0.25</v>
      </c>
      <c r="AF14">
        <v>0</v>
      </c>
      <c r="AG14">
        <v>0.06</v>
      </c>
      <c r="AH14">
        <v>0</v>
      </c>
    </row>
    <row r="15" spans="1:44" x14ac:dyDescent="0.55000000000000004">
      <c r="A15" t="s">
        <v>226</v>
      </c>
      <c r="B15" s="4">
        <v>42178</v>
      </c>
      <c r="C15">
        <v>174</v>
      </c>
      <c r="D15">
        <v>139.5</v>
      </c>
      <c r="E15">
        <v>7.89</v>
      </c>
      <c r="F15">
        <v>8.7899999999999991</v>
      </c>
      <c r="G15">
        <v>1.01</v>
      </c>
      <c r="H15">
        <v>5.16</v>
      </c>
      <c r="I15">
        <v>0.32</v>
      </c>
      <c r="J15">
        <v>0.31</v>
      </c>
      <c r="K15">
        <v>0.04</v>
      </c>
      <c r="L15">
        <v>2</v>
      </c>
      <c r="N15">
        <v>4.09</v>
      </c>
      <c r="O15">
        <v>0.19</v>
      </c>
      <c r="P15">
        <v>1.85</v>
      </c>
      <c r="Q15">
        <v>0.28999999999999998</v>
      </c>
      <c r="V15">
        <v>39</v>
      </c>
      <c r="AE15">
        <v>0.36</v>
      </c>
      <c r="AF15">
        <v>0</v>
      </c>
      <c r="AG15">
        <v>0.1</v>
      </c>
      <c r="AH15">
        <v>0</v>
      </c>
    </row>
    <row r="16" spans="1:44" x14ac:dyDescent="0.55000000000000004">
      <c r="A16" t="s">
        <v>226</v>
      </c>
      <c r="B16" s="4">
        <v>42192</v>
      </c>
      <c r="C16">
        <v>188</v>
      </c>
      <c r="D16">
        <v>672.03</v>
      </c>
      <c r="E16">
        <v>149.16999999999999</v>
      </c>
      <c r="F16">
        <v>38.64</v>
      </c>
      <c r="G16">
        <v>8.69</v>
      </c>
      <c r="H16">
        <v>28.56</v>
      </c>
      <c r="I16">
        <v>6.25</v>
      </c>
      <c r="J16">
        <v>0.99</v>
      </c>
      <c r="K16">
        <v>0.28999999999999998</v>
      </c>
      <c r="L16">
        <v>6</v>
      </c>
      <c r="N16">
        <v>4.1399999999999997</v>
      </c>
      <c r="O16">
        <v>0.05</v>
      </c>
      <c r="P16">
        <v>2.0299999999999998</v>
      </c>
      <c r="Q16">
        <v>7.0000000000000007E-2</v>
      </c>
      <c r="V16">
        <v>41.33</v>
      </c>
      <c r="AE16">
        <v>1.6</v>
      </c>
      <c r="AF16">
        <v>0</v>
      </c>
      <c r="AG16">
        <v>0.57999999999999996</v>
      </c>
      <c r="AH16">
        <v>0</v>
      </c>
    </row>
    <row r="17" spans="1:44" x14ac:dyDescent="0.55000000000000004">
      <c r="A17" t="s">
        <v>226</v>
      </c>
      <c r="B17" s="4">
        <v>42199</v>
      </c>
      <c r="C17">
        <v>195</v>
      </c>
      <c r="D17">
        <v>972.6</v>
      </c>
      <c r="E17">
        <v>50.1</v>
      </c>
      <c r="F17">
        <v>50.4</v>
      </c>
      <c r="G17">
        <v>1.61</v>
      </c>
      <c r="H17">
        <v>46.86</v>
      </c>
      <c r="I17">
        <v>3.42</v>
      </c>
      <c r="J17">
        <v>1.48</v>
      </c>
      <c r="K17">
        <v>0.09</v>
      </c>
      <c r="L17">
        <v>7</v>
      </c>
      <c r="N17">
        <v>4.71</v>
      </c>
      <c r="O17">
        <v>0.46</v>
      </c>
      <c r="P17">
        <v>1.64</v>
      </c>
      <c r="Q17">
        <v>0.16</v>
      </c>
      <c r="V17">
        <v>39.33</v>
      </c>
      <c r="AE17">
        <v>2.37</v>
      </c>
      <c r="AF17">
        <v>0.01</v>
      </c>
      <c r="AG17">
        <v>0.77</v>
      </c>
      <c r="AH17">
        <v>0.01</v>
      </c>
    </row>
    <row r="18" spans="1:44" x14ac:dyDescent="0.55000000000000004">
      <c r="A18" t="s">
        <v>226</v>
      </c>
      <c r="B18" s="4">
        <v>42212</v>
      </c>
      <c r="C18">
        <v>208</v>
      </c>
      <c r="D18">
        <v>2351.27</v>
      </c>
      <c r="E18">
        <v>184.09</v>
      </c>
      <c r="F18">
        <v>103</v>
      </c>
      <c r="G18">
        <v>11.22</v>
      </c>
      <c r="H18">
        <v>130.33000000000001</v>
      </c>
      <c r="I18">
        <v>7.36</v>
      </c>
      <c r="J18">
        <v>3.02</v>
      </c>
      <c r="K18">
        <v>0.57999999999999996</v>
      </c>
      <c r="L18">
        <v>10</v>
      </c>
      <c r="N18">
        <v>5.63</v>
      </c>
      <c r="O18">
        <v>0.06</v>
      </c>
      <c r="P18">
        <v>1.97</v>
      </c>
      <c r="Q18">
        <v>0.16</v>
      </c>
      <c r="R18">
        <v>1.79</v>
      </c>
      <c r="S18">
        <v>0.47</v>
      </c>
      <c r="T18">
        <v>4.25</v>
      </c>
      <c r="U18">
        <v>0.08</v>
      </c>
      <c r="V18">
        <v>39</v>
      </c>
      <c r="AE18">
        <v>5.79</v>
      </c>
      <c r="AF18">
        <v>0.01</v>
      </c>
      <c r="AG18">
        <v>2.56</v>
      </c>
      <c r="AH18">
        <v>0.01</v>
      </c>
      <c r="AI18">
        <v>0.08</v>
      </c>
      <c r="AJ18">
        <v>0</v>
      </c>
    </row>
    <row r="19" spans="1:44" x14ac:dyDescent="0.55000000000000004">
      <c r="A19" t="s">
        <v>226</v>
      </c>
      <c r="B19" s="4">
        <v>42227</v>
      </c>
      <c r="C19">
        <v>223</v>
      </c>
      <c r="D19">
        <v>4100.47</v>
      </c>
      <c r="E19">
        <v>296.94</v>
      </c>
      <c r="F19">
        <v>138.13</v>
      </c>
      <c r="G19">
        <v>6.64</v>
      </c>
      <c r="H19">
        <v>242</v>
      </c>
      <c r="I19">
        <v>18.04</v>
      </c>
      <c r="J19">
        <v>6.93</v>
      </c>
      <c r="K19">
        <v>0.71</v>
      </c>
      <c r="L19">
        <v>14</v>
      </c>
      <c r="N19">
        <v>4.97</v>
      </c>
      <c r="O19">
        <v>0.22</v>
      </c>
      <c r="P19">
        <v>1.95</v>
      </c>
      <c r="Q19">
        <v>0.06</v>
      </c>
      <c r="R19">
        <v>29.92</v>
      </c>
      <c r="S19">
        <v>6.57</v>
      </c>
      <c r="T19">
        <v>4.4400000000000004</v>
      </c>
      <c r="U19">
        <v>0.15</v>
      </c>
      <c r="V19">
        <v>39</v>
      </c>
      <c r="AE19">
        <v>6.87</v>
      </c>
      <c r="AF19">
        <v>0.01</v>
      </c>
      <c r="AG19">
        <v>4.7300000000000004</v>
      </c>
      <c r="AH19">
        <v>0.01</v>
      </c>
      <c r="AI19">
        <v>1.33</v>
      </c>
      <c r="AJ19">
        <v>0.01</v>
      </c>
    </row>
    <row r="20" spans="1:44" x14ac:dyDescent="0.55000000000000004">
      <c r="A20" t="s">
        <v>226</v>
      </c>
      <c r="B20" s="4">
        <v>42248</v>
      </c>
      <c r="C20">
        <v>244</v>
      </c>
      <c r="D20">
        <v>6036.3</v>
      </c>
      <c r="E20">
        <v>385.85</v>
      </c>
      <c r="F20">
        <v>134.01</v>
      </c>
      <c r="G20">
        <v>4.55</v>
      </c>
      <c r="H20">
        <v>258.22000000000003</v>
      </c>
      <c r="I20">
        <v>23.73</v>
      </c>
      <c r="J20">
        <v>4.17</v>
      </c>
      <c r="K20">
        <v>0.87</v>
      </c>
      <c r="L20">
        <v>13</v>
      </c>
      <c r="N20">
        <v>4.6500000000000004</v>
      </c>
      <c r="O20">
        <v>0.17</v>
      </c>
      <c r="P20">
        <v>1.5</v>
      </c>
      <c r="Q20">
        <v>0.15</v>
      </c>
      <c r="R20">
        <v>211.4</v>
      </c>
      <c r="S20">
        <v>10.93</v>
      </c>
      <c r="T20">
        <v>3.47</v>
      </c>
      <c r="U20">
        <v>0.23</v>
      </c>
      <c r="V20">
        <v>35.67</v>
      </c>
      <c r="AE20">
        <v>6.23</v>
      </c>
      <c r="AF20">
        <v>0.01</v>
      </c>
      <c r="AG20">
        <v>3.86</v>
      </c>
      <c r="AH20">
        <v>0.04</v>
      </c>
      <c r="AI20">
        <v>7.34</v>
      </c>
      <c r="AJ20">
        <v>0.02</v>
      </c>
    </row>
    <row r="21" spans="1:44" x14ac:dyDescent="0.55000000000000004">
      <c r="A21" t="s">
        <v>226</v>
      </c>
      <c r="B21" s="4">
        <v>42258</v>
      </c>
      <c r="C21">
        <v>254</v>
      </c>
      <c r="D21">
        <v>7649.23</v>
      </c>
      <c r="E21">
        <v>623.48</v>
      </c>
      <c r="F21">
        <v>126.11</v>
      </c>
      <c r="G21">
        <v>23.22</v>
      </c>
      <c r="H21">
        <v>277.08999999999997</v>
      </c>
      <c r="I21">
        <v>26.41</v>
      </c>
      <c r="J21">
        <v>4.97</v>
      </c>
      <c r="K21">
        <v>0.39</v>
      </c>
      <c r="L21">
        <v>14</v>
      </c>
      <c r="N21">
        <v>2.98</v>
      </c>
      <c r="O21">
        <v>0.28999999999999998</v>
      </c>
      <c r="P21">
        <v>0.81</v>
      </c>
      <c r="Q21">
        <v>0.03</v>
      </c>
      <c r="R21">
        <v>361.73</v>
      </c>
      <c r="S21">
        <v>14.88</v>
      </c>
      <c r="T21">
        <v>4.47</v>
      </c>
      <c r="U21">
        <v>0.23</v>
      </c>
      <c r="V21">
        <v>36.67</v>
      </c>
      <c r="AE21">
        <v>3.75</v>
      </c>
      <c r="AF21">
        <v>7.0000000000000007E-2</v>
      </c>
      <c r="AG21">
        <v>2.23</v>
      </c>
      <c r="AH21">
        <v>0.01</v>
      </c>
      <c r="AI21">
        <v>16.170000000000002</v>
      </c>
      <c r="AJ21">
        <v>0.03</v>
      </c>
    </row>
    <row r="22" spans="1:44" x14ac:dyDescent="0.55000000000000004">
      <c r="A22" t="s">
        <v>226</v>
      </c>
      <c r="B22" s="4">
        <v>42267</v>
      </c>
      <c r="C22">
        <v>263</v>
      </c>
      <c r="D22">
        <v>7078.53</v>
      </c>
      <c r="E22">
        <v>547.62</v>
      </c>
      <c r="F22">
        <v>67.89</v>
      </c>
      <c r="G22">
        <v>7.78</v>
      </c>
      <c r="H22">
        <v>210.64</v>
      </c>
      <c r="I22">
        <v>12.2</v>
      </c>
      <c r="J22">
        <v>1.67</v>
      </c>
      <c r="K22">
        <v>0.31</v>
      </c>
      <c r="L22">
        <v>13</v>
      </c>
      <c r="R22">
        <v>429.32</v>
      </c>
      <c r="S22">
        <v>39.83</v>
      </c>
      <c r="V22">
        <v>37.33</v>
      </c>
    </row>
    <row r="23" spans="1:44" x14ac:dyDescent="0.55000000000000004">
      <c r="A23" t="s">
        <v>226</v>
      </c>
      <c r="B23" s="4">
        <v>42290</v>
      </c>
      <c r="C23">
        <v>286</v>
      </c>
      <c r="D23">
        <v>6466.9</v>
      </c>
      <c r="E23">
        <v>277.82</v>
      </c>
      <c r="F23">
        <v>3.28</v>
      </c>
      <c r="G23">
        <v>1.23</v>
      </c>
      <c r="H23">
        <v>176.27</v>
      </c>
      <c r="I23">
        <v>13.69</v>
      </c>
      <c r="J23">
        <v>0</v>
      </c>
      <c r="K23">
        <v>0</v>
      </c>
      <c r="R23">
        <v>467.13</v>
      </c>
      <c r="S23">
        <v>16.71</v>
      </c>
      <c r="V23">
        <v>31.33</v>
      </c>
      <c r="W23">
        <v>99.48</v>
      </c>
      <c r="X23">
        <v>2.2400000000000002</v>
      </c>
      <c r="Y23">
        <v>367.65</v>
      </c>
      <c r="Z23">
        <v>14.67</v>
      </c>
      <c r="AQ23">
        <v>1016</v>
      </c>
      <c r="AR23">
        <v>21.12</v>
      </c>
    </row>
    <row r="24" spans="1:44" x14ac:dyDescent="0.55000000000000004">
      <c r="A24" t="s">
        <v>226</v>
      </c>
      <c r="B24" s="4">
        <v>42293</v>
      </c>
      <c r="C24">
        <v>289</v>
      </c>
      <c r="Y24">
        <v>302.7</v>
      </c>
      <c r="Z24">
        <v>16.399999999999999</v>
      </c>
    </row>
    <row r="25" spans="1:44" x14ac:dyDescent="0.55000000000000004">
      <c r="A25" t="s">
        <v>227</v>
      </c>
      <c r="B25" s="4">
        <v>42253</v>
      </c>
      <c r="C25">
        <v>160</v>
      </c>
      <c r="D25">
        <v>174.07</v>
      </c>
      <c r="E25">
        <v>35.07</v>
      </c>
      <c r="F25">
        <v>10.36</v>
      </c>
      <c r="G25">
        <v>2.99</v>
      </c>
      <c r="H25">
        <v>7.05</v>
      </c>
      <c r="I25">
        <v>1.1100000000000001</v>
      </c>
      <c r="J25">
        <v>0.12</v>
      </c>
      <c r="K25">
        <v>0.05</v>
      </c>
      <c r="L25">
        <v>2</v>
      </c>
      <c r="N25">
        <v>4.91</v>
      </c>
      <c r="O25">
        <v>0.3</v>
      </c>
      <c r="P25">
        <v>2.84</v>
      </c>
      <c r="Q25">
        <v>0.54</v>
      </c>
      <c r="V25">
        <v>31.67</v>
      </c>
      <c r="AE25">
        <v>0.51</v>
      </c>
      <c r="AF25">
        <v>0.01</v>
      </c>
      <c r="AG25">
        <v>0.2</v>
      </c>
      <c r="AH25">
        <v>0.01</v>
      </c>
    </row>
    <row r="26" spans="1:44" x14ac:dyDescent="0.55000000000000004">
      <c r="A26" t="s">
        <v>227</v>
      </c>
      <c r="B26" s="4">
        <v>42173</v>
      </c>
      <c r="C26">
        <v>169</v>
      </c>
      <c r="D26">
        <v>425.93</v>
      </c>
      <c r="E26">
        <v>31.85</v>
      </c>
      <c r="F26">
        <v>26.57</v>
      </c>
      <c r="G26">
        <v>2.0699999999999998</v>
      </c>
      <c r="H26">
        <v>16.03</v>
      </c>
      <c r="I26">
        <v>1.18</v>
      </c>
      <c r="J26">
        <v>0.74</v>
      </c>
      <c r="K26">
        <v>0.14000000000000001</v>
      </c>
      <c r="L26">
        <v>5</v>
      </c>
      <c r="N26">
        <v>5.39</v>
      </c>
      <c r="O26">
        <v>0.82</v>
      </c>
      <c r="P26">
        <v>3.28</v>
      </c>
      <c r="Q26">
        <v>0.04</v>
      </c>
      <c r="V26">
        <v>30.33</v>
      </c>
      <c r="AE26">
        <v>1.43</v>
      </c>
      <c r="AF26">
        <v>0.02</v>
      </c>
      <c r="AG26">
        <v>0.53</v>
      </c>
      <c r="AH26">
        <v>0</v>
      </c>
    </row>
    <row r="27" spans="1:44" x14ac:dyDescent="0.55000000000000004">
      <c r="A27" t="s">
        <v>227</v>
      </c>
      <c r="B27" s="4">
        <v>42180</v>
      </c>
      <c r="C27">
        <v>176</v>
      </c>
      <c r="D27">
        <v>1074.07</v>
      </c>
      <c r="E27">
        <v>191.66</v>
      </c>
      <c r="F27">
        <v>56.01</v>
      </c>
      <c r="G27">
        <v>10.56</v>
      </c>
      <c r="H27">
        <v>51.4</v>
      </c>
      <c r="I27">
        <v>8.61</v>
      </c>
      <c r="J27">
        <v>1.33</v>
      </c>
      <c r="K27">
        <v>0.35</v>
      </c>
      <c r="L27">
        <v>6</v>
      </c>
      <c r="N27">
        <v>5.18</v>
      </c>
      <c r="O27">
        <v>0.46</v>
      </c>
      <c r="P27">
        <v>2.71</v>
      </c>
      <c r="Q27">
        <v>0.2</v>
      </c>
      <c r="V27">
        <v>35.67</v>
      </c>
      <c r="AE27">
        <v>2.9</v>
      </c>
      <c r="AF27">
        <v>0.05</v>
      </c>
      <c r="AG27">
        <v>1.4</v>
      </c>
      <c r="AH27">
        <v>0.02</v>
      </c>
    </row>
    <row r="28" spans="1:44" x14ac:dyDescent="0.55000000000000004">
      <c r="A28" t="s">
        <v>227</v>
      </c>
      <c r="B28" s="4">
        <v>42193</v>
      </c>
      <c r="C28">
        <v>189</v>
      </c>
      <c r="D28">
        <v>2019.9</v>
      </c>
      <c r="E28">
        <v>278.45</v>
      </c>
      <c r="F28">
        <v>99.72</v>
      </c>
      <c r="G28">
        <v>12.48</v>
      </c>
      <c r="H28">
        <v>102.27</v>
      </c>
      <c r="I28">
        <v>15.37</v>
      </c>
      <c r="N28">
        <v>4.87</v>
      </c>
      <c r="O28">
        <v>0.26</v>
      </c>
      <c r="P28">
        <v>2.7</v>
      </c>
      <c r="Q28">
        <v>0.06</v>
      </c>
      <c r="AE28">
        <v>4.8600000000000003</v>
      </c>
      <c r="AF28">
        <v>0.03</v>
      </c>
      <c r="AG28">
        <v>2.76</v>
      </c>
      <c r="AH28">
        <v>0.01</v>
      </c>
    </row>
    <row r="29" spans="1:44" x14ac:dyDescent="0.55000000000000004">
      <c r="A29" t="s">
        <v>227</v>
      </c>
      <c r="B29" s="4">
        <v>42202</v>
      </c>
      <c r="C29">
        <v>198</v>
      </c>
      <c r="D29">
        <v>3267.33</v>
      </c>
      <c r="E29">
        <v>400.99</v>
      </c>
      <c r="F29">
        <v>151.29</v>
      </c>
      <c r="G29">
        <v>13.31</v>
      </c>
      <c r="H29">
        <v>175.44</v>
      </c>
      <c r="I29">
        <v>27.29</v>
      </c>
      <c r="J29">
        <v>4.1500000000000004</v>
      </c>
      <c r="K29">
        <v>0</v>
      </c>
      <c r="L29">
        <v>12</v>
      </c>
      <c r="N29">
        <v>4.32</v>
      </c>
      <c r="O29">
        <v>0.63</v>
      </c>
      <c r="P29">
        <v>2.5299999999999998</v>
      </c>
      <c r="Q29">
        <v>0.19</v>
      </c>
      <c r="V29">
        <v>32.67</v>
      </c>
      <c r="AE29">
        <v>6.53</v>
      </c>
      <c r="AF29">
        <v>0.08</v>
      </c>
      <c r="AG29">
        <v>4.43</v>
      </c>
      <c r="AH29">
        <v>0.05</v>
      </c>
    </row>
    <row r="30" spans="1:44" x14ac:dyDescent="0.55000000000000004">
      <c r="A30" t="s">
        <v>227</v>
      </c>
      <c r="B30" s="4">
        <v>42214</v>
      </c>
      <c r="C30">
        <v>210</v>
      </c>
      <c r="D30">
        <v>4801.1000000000004</v>
      </c>
      <c r="E30">
        <v>265.63</v>
      </c>
      <c r="F30">
        <v>170.77</v>
      </c>
      <c r="G30">
        <v>11.07</v>
      </c>
      <c r="H30">
        <v>262.98</v>
      </c>
      <c r="I30">
        <v>11.92</v>
      </c>
      <c r="J30">
        <v>7.22</v>
      </c>
      <c r="K30">
        <v>0.47</v>
      </c>
      <c r="L30">
        <v>14</v>
      </c>
      <c r="N30">
        <v>4.8899999999999997</v>
      </c>
      <c r="O30">
        <v>0.12</v>
      </c>
      <c r="P30">
        <v>2.4</v>
      </c>
      <c r="Q30">
        <v>0.2</v>
      </c>
      <c r="R30">
        <v>46.36</v>
      </c>
      <c r="S30">
        <v>3.87</v>
      </c>
      <c r="T30">
        <v>3.64</v>
      </c>
      <c r="U30">
        <v>7.0000000000000007E-2</v>
      </c>
      <c r="V30">
        <v>32</v>
      </c>
      <c r="AE30">
        <v>8.34</v>
      </c>
      <c r="AF30">
        <v>0.01</v>
      </c>
      <c r="AG30">
        <v>6.32</v>
      </c>
      <c r="AH30">
        <v>0.02</v>
      </c>
      <c r="AI30">
        <v>1.69</v>
      </c>
      <c r="AJ30">
        <v>0</v>
      </c>
    </row>
    <row r="31" spans="1:44" x14ac:dyDescent="0.55000000000000004">
      <c r="A31" t="s">
        <v>227</v>
      </c>
      <c r="B31" s="4">
        <v>42227</v>
      </c>
      <c r="C31">
        <v>223</v>
      </c>
      <c r="D31">
        <v>6981.13</v>
      </c>
      <c r="E31">
        <v>229.44</v>
      </c>
      <c r="F31">
        <v>170.48</v>
      </c>
      <c r="G31">
        <v>2.86</v>
      </c>
      <c r="H31">
        <v>304.72000000000003</v>
      </c>
      <c r="I31">
        <v>11.67</v>
      </c>
      <c r="J31">
        <v>6</v>
      </c>
      <c r="K31">
        <v>0.55000000000000004</v>
      </c>
      <c r="L31">
        <v>18</v>
      </c>
      <c r="N31">
        <v>4.2300000000000004</v>
      </c>
      <c r="O31">
        <v>0.28000000000000003</v>
      </c>
      <c r="P31">
        <v>2.14</v>
      </c>
      <c r="Q31">
        <v>0.18</v>
      </c>
      <c r="R31">
        <v>222.91</v>
      </c>
      <c r="S31">
        <v>15.05</v>
      </c>
      <c r="T31">
        <v>3.62</v>
      </c>
      <c r="U31">
        <v>0.27</v>
      </c>
      <c r="V31">
        <v>27.67</v>
      </c>
      <c r="AE31">
        <v>7.2</v>
      </c>
      <c r="AF31">
        <v>0.01</v>
      </c>
      <c r="AG31">
        <v>6.52</v>
      </c>
      <c r="AH31">
        <v>0.02</v>
      </c>
      <c r="AI31">
        <v>8.07</v>
      </c>
      <c r="AJ31">
        <v>0.04</v>
      </c>
    </row>
    <row r="32" spans="1:44" x14ac:dyDescent="0.55000000000000004">
      <c r="A32" t="s">
        <v>227</v>
      </c>
      <c r="B32" s="4">
        <v>42242</v>
      </c>
      <c r="C32">
        <v>238</v>
      </c>
      <c r="D32">
        <v>8965.83</v>
      </c>
      <c r="E32">
        <v>564.79999999999995</v>
      </c>
      <c r="F32">
        <v>159.08000000000001</v>
      </c>
      <c r="G32">
        <v>14.94</v>
      </c>
      <c r="H32">
        <v>279.95999999999998</v>
      </c>
      <c r="I32">
        <v>18.38</v>
      </c>
      <c r="J32">
        <v>3.25</v>
      </c>
      <c r="K32">
        <v>0.22</v>
      </c>
      <c r="L32">
        <v>15</v>
      </c>
      <c r="N32">
        <v>3.16</v>
      </c>
      <c r="O32">
        <v>0.27</v>
      </c>
      <c r="P32">
        <v>1.35</v>
      </c>
      <c r="Q32">
        <v>0.1</v>
      </c>
      <c r="R32">
        <v>457.54</v>
      </c>
      <c r="S32">
        <v>24.34</v>
      </c>
      <c r="T32">
        <v>3</v>
      </c>
      <c r="U32">
        <v>0.2</v>
      </c>
      <c r="V32">
        <v>27.33</v>
      </c>
      <c r="AE32">
        <v>5.03</v>
      </c>
      <c r="AF32">
        <v>0.04</v>
      </c>
      <c r="AG32">
        <v>3.79</v>
      </c>
      <c r="AH32">
        <v>0.02</v>
      </c>
      <c r="AI32">
        <v>13.73</v>
      </c>
      <c r="AJ32">
        <v>0.05</v>
      </c>
    </row>
    <row r="33" spans="1:44" x14ac:dyDescent="0.55000000000000004">
      <c r="A33" t="s">
        <v>227</v>
      </c>
      <c r="B33" s="4">
        <v>42257</v>
      </c>
      <c r="C33">
        <v>253</v>
      </c>
      <c r="D33">
        <v>8597.83</v>
      </c>
      <c r="E33">
        <v>1398.96</v>
      </c>
      <c r="F33">
        <v>75.87</v>
      </c>
      <c r="G33">
        <v>9.56</v>
      </c>
      <c r="H33">
        <v>233.29</v>
      </c>
      <c r="I33">
        <v>22.68</v>
      </c>
      <c r="J33">
        <v>2.1</v>
      </c>
      <c r="K33">
        <v>0.2</v>
      </c>
      <c r="L33">
        <v>15</v>
      </c>
      <c r="R33">
        <v>550.62</v>
      </c>
      <c r="S33">
        <v>108.12</v>
      </c>
      <c r="V33">
        <v>27.33</v>
      </c>
    </row>
    <row r="34" spans="1:44" x14ac:dyDescent="0.55000000000000004">
      <c r="A34" t="s">
        <v>227</v>
      </c>
      <c r="B34" s="4">
        <v>42285</v>
      </c>
      <c r="C34">
        <v>281</v>
      </c>
      <c r="D34">
        <v>7952.87</v>
      </c>
      <c r="E34">
        <v>1230.1500000000001</v>
      </c>
      <c r="F34">
        <v>3.71</v>
      </c>
      <c r="G34">
        <v>1.1200000000000001</v>
      </c>
      <c r="H34">
        <v>190.57</v>
      </c>
      <c r="I34">
        <v>24.01</v>
      </c>
      <c r="J34">
        <v>0</v>
      </c>
      <c r="K34">
        <v>0</v>
      </c>
      <c r="R34">
        <v>601.01</v>
      </c>
      <c r="S34">
        <v>100.26</v>
      </c>
      <c r="V34">
        <v>29.33</v>
      </c>
      <c r="W34">
        <v>138.41</v>
      </c>
      <c r="X34">
        <v>21.97</v>
      </c>
      <c r="Y34">
        <v>462.61</v>
      </c>
      <c r="Z34">
        <v>78.3</v>
      </c>
      <c r="AQ34">
        <v>1405.67</v>
      </c>
      <c r="AR34">
        <v>235.99</v>
      </c>
    </row>
    <row r="35" spans="1:44" x14ac:dyDescent="0.55000000000000004">
      <c r="A35" t="s">
        <v>227</v>
      </c>
      <c r="B35" s="4">
        <v>42289</v>
      </c>
      <c r="C35">
        <v>281</v>
      </c>
      <c r="Y35">
        <v>435.4</v>
      </c>
      <c r="Z35">
        <v>10.7</v>
      </c>
    </row>
    <row r="36" spans="1:44" x14ac:dyDescent="0.55000000000000004">
      <c r="A36" t="s">
        <v>228</v>
      </c>
      <c r="B36" s="4">
        <v>42173</v>
      </c>
      <c r="C36">
        <v>169</v>
      </c>
      <c r="D36">
        <v>101.23</v>
      </c>
      <c r="E36">
        <v>0.52</v>
      </c>
      <c r="F36">
        <v>6.97</v>
      </c>
      <c r="G36">
        <v>0.15</v>
      </c>
      <c r="H36">
        <v>3.15</v>
      </c>
      <c r="I36">
        <v>0.1</v>
      </c>
      <c r="J36">
        <v>0.12</v>
      </c>
      <c r="K36">
        <v>0.01</v>
      </c>
      <c r="L36">
        <v>1</v>
      </c>
      <c r="N36">
        <v>5.33</v>
      </c>
      <c r="O36">
        <v>0.46</v>
      </c>
      <c r="P36">
        <v>3.66</v>
      </c>
      <c r="Q36">
        <v>0.4</v>
      </c>
      <c r="V36">
        <v>48.67</v>
      </c>
      <c r="AE36">
        <v>0.37</v>
      </c>
      <c r="AF36">
        <v>0</v>
      </c>
      <c r="AG36">
        <v>0.12</v>
      </c>
      <c r="AH36">
        <v>0</v>
      </c>
    </row>
    <row r="37" spans="1:44" x14ac:dyDescent="0.55000000000000004">
      <c r="A37" t="s">
        <v>228</v>
      </c>
      <c r="B37" s="4">
        <v>42180</v>
      </c>
      <c r="C37">
        <v>176</v>
      </c>
      <c r="D37">
        <v>247.57</v>
      </c>
      <c r="E37">
        <v>25.58</v>
      </c>
      <c r="F37">
        <v>16.239999999999998</v>
      </c>
      <c r="G37">
        <v>1.36</v>
      </c>
      <c r="H37">
        <v>8.51</v>
      </c>
      <c r="I37">
        <v>1.2</v>
      </c>
      <c r="J37">
        <v>0.42</v>
      </c>
      <c r="K37">
        <v>0.03</v>
      </c>
      <c r="L37">
        <v>2</v>
      </c>
      <c r="N37">
        <v>4.8600000000000003</v>
      </c>
      <c r="O37">
        <v>0.13</v>
      </c>
      <c r="P37">
        <v>3.01</v>
      </c>
      <c r="Q37">
        <v>0.25</v>
      </c>
      <c r="V37">
        <v>47.33</v>
      </c>
      <c r="AE37">
        <v>0.79</v>
      </c>
      <c r="AF37">
        <v>0</v>
      </c>
      <c r="AG37">
        <v>0.26</v>
      </c>
      <c r="AH37">
        <v>0</v>
      </c>
    </row>
    <row r="38" spans="1:44" x14ac:dyDescent="0.55000000000000004">
      <c r="A38" t="s">
        <v>228</v>
      </c>
      <c r="B38" s="4">
        <v>42193</v>
      </c>
      <c r="C38">
        <v>189</v>
      </c>
      <c r="D38">
        <v>989.87</v>
      </c>
      <c r="E38">
        <v>72.06</v>
      </c>
      <c r="F38">
        <v>56.56</v>
      </c>
      <c r="G38">
        <v>2.93</v>
      </c>
      <c r="H38">
        <v>42.43</v>
      </c>
      <c r="I38">
        <v>4.2699999999999996</v>
      </c>
      <c r="N38">
        <v>4.4800000000000004</v>
      </c>
      <c r="O38">
        <v>0.41</v>
      </c>
      <c r="P38">
        <v>2.62</v>
      </c>
      <c r="Q38">
        <v>0.06</v>
      </c>
      <c r="AE38">
        <v>2.5299999999999998</v>
      </c>
      <c r="AF38">
        <v>0.01</v>
      </c>
      <c r="AG38">
        <v>1.1100000000000001</v>
      </c>
      <c r="AH38">
        <v>0</v>
      </c>
    </row>
    <row r="39" spans="1:44" x14ac:dyDescent="0.55000000000000004">
      <c r="A39" t="s">
        <v>228</v>
      </c>
      <c r="B39" s="4">
        <v>42202</v>
      </c>
      <c r="C39">
        <v>198</v>
      </c>
      <c r="D39">
        <v>1846.8</v>
      </c>
      <c r="E39">
        <v>96.17</v>
      </c>
      <c r="F39">
        <v>94.48</v>
      </c>
      <c r="G39">
        <v>7.22</v>
      </c>
      <c r="H39">
        <v>90.2</v>
      </c>
      <c r="I39">
        <v>5.13</v>
      </c>
      <c r="J39">
        <v>3.06</v>
      </c>
      <c r="K39">
        <v>0</v>
      </c>
      <c r="L39">
        <v>7</v>
      </c>
      <c r="N39">
        <v>4.66</v>
      </c>
      <c r="O39">
        <v>0.47</v>
      </c>
      <c r="P39">
        <v>2.5</v>
      </c>
      <c r="Q39">
        <v>0.08</v>
      </c>
      <c r="V39">
        <v>48</v>
      </c>
      <c r="AE39">
        <v>4.4000000000000004</v>
      </c>
      <c r="AF39">
        <v>0.03</v>
      </c>
      <c r="AG39">
        <v>2.25</v>
      </c>
      <c r="AH39">
        <v>0</v>
      </c>
    </row>
    <row r="40" spans="1:44" x14ac:dyDescent="0.55000000000000004">
      <c r="A40" t="s">
        <v>228</v>
      </c>
      <c r="B40" s="4">
        <v>42214</v>
      </c>
      <c r="C40">
        <v>210</v>
      </c>
      <c r="D40">
        <v>3161.83</v>
      </c>
      <c r="E40">
        <v>233.26</v>
      </c>
      <c r="F40">
        <v>135.94</v>
      </c>
      <c r="G40">
        <v>9.43</v>
      </c>
      <c r="H40">
        <v>178.48</v>
      </c>
      <c r="I40">
        <v>13.8</v>
      </c>
      <c r="J40">
        <v>5.91</v>
      </c>
      <c r="K40">
        <v>0.54</v>
      </c>
      <c r="L40">
        <v>11</v>
      </c>
      <c r="N40">
        <v>5.95</v>
      </c>
      <c r="O40">
        <v>1.0900000000000001</v>
      </c>
      <c r="P40">
        <v>2.12</v>
      </c>
      <c r="Q40">
        <v>0.17</v>
      </c>
      <c r="R40">
        <v>1.77</v>
      </c>
      <c r="S40">
        <v>0.54</v>
      </c>
      <c r="T40">
        <v>3.49</v>
      </c>
      <c r="U40">
        <v>0.43</v>
      </c>
      <c r="V40">
        <v>43.33</v>
      </c>
      <c r="AE40">
        <v>8.09</v>
      </c>
      <c r="AF40">
        <v>0.1</v>
      </c>
      <c r="AG40">
        <v>3.78</v>
      </c>
      <c r="AH40">
        <v>0.02</v>
      </c>
      <c r="AI40">
        <v>0.06</v>
      </c>
      <c r="AJ40">
        <v>0</v>
      </c>
    </row>
    <row r="41" spans="1:44" x14ac:dyDescent="0.55000000000000004">
      <c r="A41" t="s">
        <v>228</v>
      </c>
      <c r="B41" s="4">
        <v>42227</v>
      </c>
      <c r="C41">
        <v>223</v>
      </c>
      <c r="D41">
        <v>5226.33</v>
      </c>
      <c r="E41">
        <v>223.15</v>
      </c>
      <c r="F41">
        <v>171.75</v>
      </c>
      <c r="G41">
        <v>5.3</v>
      </c>
      <c r="H41">
        <v>293.12</v>
      </c>
      <c r="I41">
        <v>14.39</v>
      </c>
      <c r="J41">
        <v>7.32</v>
      </c>
      <c r="K41">
        <v>1.2</v>
      </c>
      <c r="L41">
        <v>14</v>
      </c>
      <c r="N41">
        <v>4.5599999999999996</v>
      </c>
      <c r="O41">
        <v>0.12</v>
      </c>
      <c r="P41">
        <v>2.19</v>
      </c>
      <c r="Q41">
        <v>0.14000000000000001</v>
      </c>
      <c r="R41">
        <v>57.76</v>
      </c>
      <c r="S41">
        <v>2.65</v>
      </c>
      <c r="T41">
        <v>3.93</v>
      </c>
      <c r="U41">
        <v>0.2</v>
      </c>
      <c r="V41">
        <v>43</v>
      </c>
      <c r="AE41">
        <v>7.83</v>
      </c>
      <c r="AF41">
        <v>0.01</v>
      </c>
      <c r="AG41">
        <v>6.43</v>
      </c>
      <c r="AH41">
        <v>0.02</v>
      </c>
      <c r="AI41">
        <v>2.27</v>
      </c>
      <c r="AJ41">
        <v>0.01</v>
      </c>
    </row>
    <row r="42" spans="1:44" x14ac:dyDescent="0.55000000000000004">
      <c r="A42" t="s">
        <v>228</v>
      </c>
      <c r="B42" s="4">
        <v>42242</v>
      </c>
      <c r="C42">
        <v>238</v>
      </c>
      <c r="D42">
        <v>7851.33</v>
      </c>
      <c r="E42">
        <v>509.17</v>
      </c>
      <c r="F42">
        <v>202.28</v>
      </c>
      <c r="G42">
        <v>13.7</v>
      </c>
      <c r="H42">
        <v>339.14</v>
      </c>
      <c r="I42">
        <v>20.59</v>
      </c>
      <c r="J42">
        <v>4.9800000000000004</v>
      </c>
      <c r="K42">
        <v>0.22</v>
      </c>
      <c r="L42">
        <v>14</v>
      </c>
      <c r="N42">
        <v>3.76</v>
      </c>
      <c r="O42">
        <v>0.26</v>
      </c>
      <c r="P42">
        <v>1.71</v>
      </c>
      <c r="Q42">
        <v>0.12</v>
      </c>
      <c r="R42">
        <v>243.72</v>
      </c>
      <c r="S42">
        <v>20.239999999999998</v>
      </c>
      <c r="T42">
        <v>2.88</v>
      </c>
      <c r="U42">
        <v>0.11</v>
      </c>
      <c r="V42">
        <v>41.67</v>
      </c>
      <c r="AE42">
        <v>7.61</v>
      </c>
      <c r="AF42">
        <v>0.04</v>
      </c>
      <c r="AG42">
        <v>5.8</v>
      </c>
      <c r="AH42">
        <v>0.03</v>
      </c>
      <c r="AI42">
        <v>7.03</v>
      </c>
      <c r="AJ42">
        <v>0.02</v>
      </c>
    </row>
    <row r="43" spans="1:44" x14ac:dyDescent="0.55000000000000004">
      <c r="A43" t="s">
        <v>228</v>
      </c>
      <c r="B43" s="4">
        <v>42257</v>
      </c>
      <c r="C43">
        <v>253</v>
      </c>
      <c r="D43">
        <v>7368.53</v>
      </c>
      <c r="E43">
        <v>692.38</v>
      </c>
      <c r="F43">
        <v>112.15</v>
      </c>
      <c r="G43">
        <v>10.64</v>
      </c>
      <c r="H43">
        <v>253.33</v>
      </c>
      <c r="I43">
        <v>26.67</v>
      </c>
      <c r="J43">
        <v>4.49</v>
      </c>
      <c r="K43">
        <v>0.28999999999999998</v>
      </c>
      <c r="L43">
        <v>13</v>
      </c>
      <c r="R43">
        <v>371.37</v>
      </c>
      <c r="S43">
        <v>32.22</v>
      </c>
      <c r="V43">
        <v>36.33</v>
      </c>
      <c r="AE43">
        <v>2.4500000000000002</v>
      </c>
      <c r="AF43">
        <v>0.02</v>
      </c>
      <c r="AG43">
        <v>1.51</v>
      </c>
      <c r="AH43">
        <v>0.02</v>
      </c>
      <c r="AI43">
        <v>15.98</v>
      </c>
      <c r="AJ43">
        <v>0.13</v>
      </c>
    </row>
    <row r="44" spans="1:44" x14ac:dyDescent="0.55000000000000004">
      <c r="A44" t="s">
        <v>228</v>
      </c>
      <c r="B44" s="4">
        <v>42269</v>
      </c>
      <c r="C44">
        <v>265</v>
      </c>
      <c r="D44">
        <v>7516.9</v>
      </c>
      <c r="E44">
        <v>241.66</v>
      </c>
      <c r="F44">
        <v>37.950000000000003</v>
      </c>
      <c r="G44">
        <v>9.67</v>
      </c>
      <c r="H44">
        <v>255.43</v>
      </c>
      <c r="I44">
        <v>8.08</v>
      </c>
      <c r="J44">
        <v>2.0299999999999998</v>
      </c>
      <c r="K44">
        <v>0.31</v>
      </c>
      <c r="L44">
        <v>11</v>
      </c>
      <c r="R44">
        <v>488.3</v>
      </c>
      <c r="S44">
        <v>24.73</v>
      </c>
      <c r="V44">
        <v>41</v>
      </c>
    </row>
    <row r="45" spans="1:44" x14ac:dyDescent="0.55000000000000004">
      <c r="A45" t="s">
        <v>228</v>
      </c>
      <c r="B45" s="4">
        <v>42285</v>
      </c>
      <c r="C45">
        <v>281</v>
      </c>
      <c r="D45">
        <v>7096.6</v>
      </c>
      <c r="E45">
        <v>13.04</v>
      </c>
      <c r="F45">
        <v>2.68</v>
      </c>
      <c r="G45">
        <v>0.19</v>
      </c>
      <c r="H45">
        <v>209.58</v>
      </c>
      <c r="I45">
        <v>7.67</v>
      </c>
      <c r="J45">
        <v>0</v>
      </c>
      <c r="K45">
        <v>0</v>
      </c>
      <c r="R45">
        <v>497.4</v>
      </c>
      <c r="S45">
        <v>8.83</v>
      </c>
      <c r="V45">
        <v>38.33</v>
      </c>
      <c r="W45">
        <v>108.59</v>
      </c>
      <c r="X45">
        <v>3.12</v>
      </c>
      <c r="Y45">
        <v>388.81</v>
      </c>
      <c r="Z45">
        <v>5.75</v>
      </c>
      <c r="AQ45">
        <v>1170</v>
      </c>
      <c r="AR45">
        <v>42.29</v>
      </c>
    </row>
    <row r="46" spans="1:44" x14ac:dyDescent="0.55000000000000004">
      <c r="A46" t="s">
        <v>228</v>
      </c>
      <c r="B46" s="4">
        <v>42289</v>
      </c>
      <c r="C46">
        <v>281</v>
      </c>
      <c r="Y46">
        <v>365.9</v>
      </c>
      <c r="Z46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4CE64-220D-4D79-A050-46BC80CF91B8}">
  <dimension ref="A1:D118"/>
  <sheetViews>
    <sheetView workbookViewId="0">
      <selection activeCell="A2" sqref="A2"/>
    </sheetView>
  </sheetViews>
  <sheetFormatPr defaultRowHeight="14.4" x14ac:dyDescent="0.55000000000000004"/>
  <cols>
    <col min="1" max="1" width="15.7890625" bestFit="1" customWidth="1"/>
  </cols>
  <sheetData>
    <row r="1" spans="1:4" x14ac:dyDescent="0.55000000000000004">
      <c r="A1" s="3" t="s">
        <v>0</v>
      </c>
      <c r="B1" t="s">
        <v>1</v>
      </c>
      <c r="C1" t="s">
        <v>96</v>
      </c>
      <c r="D1" t="s">
        <v>95</v>
      </c>
    </row>
    <row r="2" spans="1:4" x14ac:dyDescent="0.55000000000000004">
      <c r="A2" t="s">
        <v>4</v>
      </c>
      <c r="B2" s="1">
        <v>42892</v>
      </c>
    </row>
    <row r="3" spans="1:4" x14ac:dyDescent="0.55000000000000004">
      <c r="A3" t="s">
        <v>4</v>
      </c>
      <c r="B3" s="1">
        <f>B2+1</f>
        <v>42893</v>
      </c>
    </row>
    <row r="4" spans="1:4" x14ac:dyDescent="0.55000000000000004">
      <c r="A4" t="s">
        <v>4</v>
      </c>
      <c r="B4" s="1">
        <f t="shared" ref="B4:B67" si="0">B3+1</f>
        <v>42894</v>
      </c>
    </row>
    <row r="5" spans="1:4" x14ac:dyDescent="0.55000000000000004">
      <c r="A5" t="s">
        <v>4</v>
      </c>
      <c r="B5" s="1">
        <f t="shared" si="0"/>
        <v>42895</v>
      </c>
    </row>
    <row r="6" spans="1:4" x14ac:dyDescent="0.55000000000000004">
      <c r="A6" t="s">
        <v>4</v>
      </c>
      <c r="B6" s="1">
        <f t="shared" si="0"/>
        <v>42896</v>
      </c>
    </row>
    <row r="7" spans="1:4" x14ac:dyDescent="0.55000000000000004">
      <c r="A7" t="s">
        <v>4</v>
      </c>
      <c r="B7" s="1">
        <f t="shared" si="0"/>
        <v>42897</v>
      </c>
    </row>
    <row r="8" spans="1:4" x14ac:dyDescent="0.55000000000000004">
      <c r="A8" t="s">
        <v>4</v>
      </c>
      <c r="B8" s="1">
        <f t="shared" si="0"/>
        <v>42898</v>
      </c>
      <c r="C8">
        <v>1.899642533</v>
      </c>
      <c r="D8">
        <v>3.2902773839999999</v>
      </c>
    </row>
    <row r="9" spans="1:4" x14ac:dyDescent="0.55000000000000004">
      <c r="A9" t="s">
        <v>4</v>
      </c>
      <c r="B9" s="1">
        <f t="shared" si="0"/>
        <v>42899</v>
      </c>
      <c r="C9">
        <v>2.2911643399999999</v>
      </c>
      <c r="D9">
        <v>3.9684130450000001</v>
      </c>
    </row>
    <row r="10" spans="1:4" x14ac:dyDescent="0.55000000000000004">
      <c r="A10" t="s">
        <v>4</v>
      </c>
      <c r="B10" s="1">
        <f t="shared" si="0"/>
        <v>42900</v>
      </c>
      <c r="C10">
        <v>5.438945511</v>
      </c>
      <c r="D10">
        <v>0.76931595699999999</v>
      </c>
    </row>
    <row r="11" spans="1:4" x14ac:dyDescent="0.55000000000000004">
      <c r="A11" t="s">
        <v>4</v>
      </c>
      <c r="B11" s="1">
        <f t="shared" si="0"/>
        <v>42901</v>
      </c>
      <c r="C11">
        <v>4.8006043319999998</v>
      </c>
      <c r="D11">
        <v>2.4091796049999998</v>
      </c>
    </row>
    <row r="12" spans="1:4" x14ac:dyDescent="0.55000000000000004">
      <c r="A12" t="s">
        <v>4</v>
      </c>
      <c r="B12" s="1">
        <f t="shared" si="0"/>
        <v>42902</v>
      </c>
      <c r="C12">
        <v>1.8844421920000001</v>
      </c>
      <c r="D12">
        <v>3.26394962</v>
      </c>
    </row>
    <row r="13" spans="1:4" x14ac:dyDescent="0.55000000000000004">
      <c r="A13" t="s">
        <v>4</v>
      </c>
      <c r="B13" s="1">
        <f t="shared" si="0"/>
        <v>42903</v>
      </c>
      <c r="C13">
        <v>4.129394499</v>
      </c>
      <c r="D13">
        <v>0.54735485500000003</v>
      </c>
    </row>
    <row r="14" spans="1:4" x14ac:dyDescent="0.55000000000000004">
      <c r="A14" t="s">
        <v>4</v>
      </c>
      <c r="B14" s="1">
        <f t="shared" si="0"/>
        <v>42904</v>
      </c>
      <c r="C14">
        <v>4.4533545490000002</v>
      </c>
      <c r="D14">
        <v>1.629267716</v>
      </c>
    </row>
    <row r="15" spans="1:4" x14ac:dyDescent="0.55000000000000004">
      <c r="A15" t="s">
        <v>4</v>
      </c>
      <c r="B15" s="1">
        <f t="shared" si="0"/>
        <v>42905</v>
      </c>
      <c r="C15">
        <v>1.691094055</v>
      </c>
      <c r="D15">
        <v>2.9290608229999999</v>
      </c>
    </row>
    <row r="16" spans="1:4" x14ac:dyDescent="0.55000000000000004">
      <c r="A16" t="s">
        <v>4</v>
      </c>
      <c r="B16" s="1">
        <f t="shared" si="0"/>
        <v>42906</v>
      </c>
      <c r="C16">
        <v>2.0406454850000002</v>
      </c>
      <c r="D16">
        <v>3.5345016610000002</v>
      </c>
    </row>
    <row r="17" spans="1:4" x14ac:dyDescent="0.55000000000000004">
      <c r="A17" t="s">
        <v>4</v>
      </c>
      <c r="B17" s="1">
        <f t="shared" si="0"/>
        <v>42907</v>
      </c>
      <c r="C17">
        <v>1.834863159</v>
      </c>
      <c r="D17">
        <v>3.178076216</v>
      </c>
    </row>
    <row r="18" spans="1:4" x14ac:dyDescent="0.55000000000000004">
      <c r="A18" t="s">
        <v>4</v>
      </c>
      <c r="B18" s="1">
        <f t="shared" si="0"/>
        <v>42908</v>
      </c>
      <c r="C18">
        <v>1.724099185</v>
      </c>
      <c r="D18">
        <v>2.986227387</v>
      </c>
    </row>
    <row r="19" spans="1:4" x14ac:dyDescent="0.55000000000000004">
      <c r="A19" t="s">
        <v>4</v>
      </c>
      <c r="B19" s="1">
        <f t="shared" si="0"/>
        <v>42909</v>
      </c>
      <c r="C19">
        <v>1.903400175</v>
      </c>
      <c r="D19">
        <v>3.2967858099999998</v>
      </c>
    </row>
    <row r="20" spans="1:4" x14ac:dyDescent="0.55000000000000004">
      <c r="A20" t="s">
        <v>4</v>
      </c>
      <c r="B20" s="1">
        <f t="shared" si="0"/>
        <v>42910</v>
      </c>
      <c r="C20">
        <v>1.9540876789999999</v>
      </c>
      <c r="D20">
        <v>3.3845791420000002</v>
      </c>
    </row>
    <row r="21" spans="1:4" x14ac:dyDescent="0.55000000000000004">
      <c r="A21" t="s">
        <v>4</v>
      </c>
      <c r="B21" s="1">
        <f t="shared" si="0"/>
        <v>42911</v>
      </c>
      <c r="C21">
        <v>2.1298592049999998</v>
      </c>
      <c r="D21">
        <v>3.689024356</v>
      </c>
    </row>
    <row r="22" spans="1:4" x14ac:dyDescent="0.55000000000000004">
      <c r="A22" t="s">
        <v>4</v>
      </c>
      <c r="B22" s="1">
        <f t="shared" si="0"/>
        <v>42912</v>
      </c>
      <c r="C22">
        <v>2.5669295669999999</v>
      </c>
      <c r="D22">
        <v>3.6370894740000002</v>
      </c>
    </row>
    <row r="23" spans="1:4" x14ac:dyDescent="0.55000000000000004">
      <c r="A23" t="s">
        <v>4</v>
      </c>
      <c r="B23" s="1">
        <f t="shared" si="0"/>
        <v>42913</v>
      </c>
      <c r="C23">
        <v>2.1919976590000001</v>
      </c>
      <c r="D23">
        <v>3.7966513160000002</v>
      </c>
    </row>
    <row r="24" spans="1:4" x14ac:dyDescent="0.55000000000000004">
      <c r="A24" t="s">
        <v>4</v>
      </c>
      <c r="B24" s="1">
        <f t="shared" si="0"/>
        <v>42914</v>
      </c>
      <c r="C24">
        <v>7.3453329299999996</v>
      </c>
      <c r="D24">
        <v>0.959734741</v>
      </c>
    </row>
    <row r="25" spans="1:4" x14ac:dyDescent="0.55000000000000004">
      <c r="A25" t="s">
        <v>4</v>
      </c>
      <c r="B25" s="1">
        <f t="shared" si="0"/>
        <v>42915</v>
      </c>
      <c r="C25">
        <v>4.0627972159999999</v>
      </c>
      <c r="D25">
        <v>1.368371038</v>
      </c>
    </row>
    <row r="26" spans="1:4" x14ac:dyDescent="0.55000000000000004">
      <c r="A26" t="s">
        <v>4</v>
      </c>
      <c r="B26" s="1">
        <f t="shared" si="0"/>
        <v>42916</v>
      </c>
      <c r="C26">
        <v>4.8184875659999999</v>
      </c>
      <c r="D26">
        <v>1.349083977</v>
      </c>
    </row>
    <row r="27" spans="1:4" x14ac:dyDescent="0.55000000000000004">
      <c r="A27" t="s">
        <v>4</v>
      </c>
      <c r="B27" s="1">
        <f t="shared" si="0"/>
        <v>42917</v>
      </c>
      <c r="C27">
        <v>4.7402824020000001</v>
      </c>
      <c r="D27">
        <v>2.1003747989999999</v>
      </c>
    </row>
    <row r="28" spans="1:4" x14ac:dyDescent="0.55000000000000004">
      <c r="A28" t="s">
        <v>4</v>
      </c>
      <c r="B28" s="1">
        <f t="shared" si="0"/>
        <v>42918</v>
      </c>
      <c r="C28">
        <v>3.622303294</v>
      </c>
      <c r="D28">
        <v>0.52529521499999998</v>
      </c>
    </row>
    <row r="29" spans="1:4" x14ac:dyDescent="0.55000000000000004">
      <c r="A29" t="s">
        <v>4</v>
      </c>
      <c r="B29" s="1">
        <f t="shared" si="0"/>
        <v>42919</v>
      </c>
      <c r="C29">
        <v>5.2807787619999997</v>
      </c>
      <c r="D29">
        <v>0.85608164399999997</v>
      </c>
    </row>
    <row r="30" spans="1:4" x14ac:dyDescent="0.55000000000000004">
      <c r="A30" t="s">
        <v>4</v>
      </c>
      <c r="B30" s="1">
        <f t="shared" si="0"/>
        <v>42920</v>
      </c>
      <c r="C30">
        <v>4.9647947659999998</v>
      </c>
      <c r="D30">
        <v>1.086183261</v>
      </c>
    </row>
    <row r="31" spans="1:4" x14ac:dyDescent="0.55000000000000004">
      <c r="A31" t="s">
        <v>4</v>
      </c>
      <c r="B31" s="1">
        <f t="shared" si="0"/>
        <v>42921</v>
      </c>
      <c r="C31">
        <v>6.4192371010000002</v>
      </c>
      <c r="D31">
        <v>0.45468773099999998</v>
      </c>
    </row>
    <row r="32" spans="1:4" x14ac:dyDescent="0.55000000000000004">
      <c r="A32" t="s">
        <v>4</v>
      </c>
      <c r="B32" s="1">
        <f t="shared" si="0"/>
        <v>42922</v>
      </c>
      <c r="C32">
        <v>6.6818734500000003</v>
      </c>
      <c r="D32">
        <v>0.37496877699999998</v>
      </c>
    </row>
    <row r="33" spans="1:4" x14ac:dyDescent="0.55000000000000004">
      <c r="A33" t="s">
        <v>4</v>
      </c>
      <c r="B33" s="1">
        <f t="shared" si="0"/>
        <v>42923</v>
      </c>
      <c r="C33">
        <v>7.0822709030000004</v>
      </c>
      <c r="D33">
        <v>0.56395174800000003</v>
      </c>
    </row>
    <row r="34" spans="1:4" x14ac:dyDescent="0.55000000000000004">
      <c r="A34" t="s">
        <v>4</v>
      </c>
      <c r="B34" s="1">
        <f t="shared" si="0"/>
        <v>42924</v>
      </c>
      <c r="C34">
        <v>6.7137689829999996</v>
      </c>
      <c r="D34">
        <v>0.18643189800000001</v>
      </c>
    </row>
    <row r="35" spans="1:4" x14ac:dyDescent="0.55000000000000004">
      <c r="A35" t="s">
        <v>4</v>
      </c>
      <c r="B35" s="1">
        <f t="shared" si="0"/>
        <v>42925</v>
      </c>
      <c r="C35">
        <v>7.1817668450000003</v>
      </c>
      <c r="D35">
        <v>0.35060660199999999</v>
      </c>
    </row>
    <row r="36" spans="1:4" x14ac:dyDescent="0.55000000000000004">
      <c r="A36" t="s">
        <v>4</v>
      </c>
      <c r="B36" s="1">
        <f t="shared" si="0"/>
        <v>42926</v>
      </c>
      <c r="C36">
        <v>6.4326891079999999</v>
      </c>
      <c r="D36">
        <v>0.73715719199999996</v>
      </c>
    </row>
    <row r="37" spans="1:4" x14ac:dyDescent="0.55000000000000004">
      <c r="A37" t="s">
        <v>4</v>
      </c>
      <c r="B37" s="1">
        <f t="shared" si="0"/>
        <v>42927</v>
      </c>
      <c r="C37">
        <v>4.9503920580000003</v>
      </c>
      <c r="D37">
        <v>0.45064243399999998</v>
      </c>
    </row>
    <row r="38" spans="1:4" x14ac:dyDescent="0.55000000000000004">
      <c r="A38" t="s">
        <v>4</v>
      </c>
      <c r="B38" s="1">
        <f t="shared" si="0"/>
        <v>42928</v>
      </c>
      <c r="C38">
        <v>4.4551440060000003</v>
      </c>
      <c r="D38">
        <v>1.502449948</v>
      </c>
    </row>
    <row r="39" spans="1:4" x14ac:dyDescent="0.55000000000000004">
      <c r="A39" t="s">
        <v>4</v>
      </c>
      <c r="B39" s="1">
        <f t="shared" si="0"/>
        <v>42929</v>
      </c>
      <c r="C39">
        <v>6.6025126949999997</v>
      </c>
      <c r="D39">
        <v>0.66139714199999999</v>
      </c>
    </row>
    <row r="40" spans="1:4" x14ac:dyDescent="0.55000000000000004">
      <c r="A40" t="s">
        <v>4</v>
      </c>
      <c r="B40" s="1">
        <f t="shared" si="0"/>
        <v>42930</v>
      </c>
      <c r="C40">
        <v>6.3608827349999997</v>
      </c>
      <c r="D40">
        <v>0.71578280400000005</v>
      </c>
    </row>
    <row r="41" spans="1:4" x14ac:dyDescent="0.55000000000000004">
      <c r="A41" t="s">
        <v>4</v>
      </c>
      <c r="B41" s="1">
        <f t="shared" si="0"/>
        <v>42931</v>
      </c>
      <c r="C41">
        <v>7.0959302060000002</v>
      </c>
      <c r="D41">
        <v>0.70339972699999997</v>
      </c>
    </row>
    <row r="42" spans="1:4" x14ac:dyDescent="0.55000000000000004">
      <c r="A42" t="s">
        <v>4</v>
      </c>
      <c r="B42" s="1">
        <f t="shared" si="0"/>
        <v>42932</v>
      </c>
      <c r="C42">
        <v>7.587682461</v>
      </c>
      <c r="D42">
        <v>0.78653108500000002</v>
      </c>
    </row>
    <row r="43" spans="1:4" x14ac:dyDescent="0.55000000000000004">
      <c r="A43" t="s">
        <v>4</v>
      </c>
      <c r="B43" s="1">
        <f t="shared" si="0"/>
        <v>42933</v>
      </c>
      <c r="C43">
        <v>6.434018579</v>
      </c>
      <c r="D43">
        <v>0.63947005400000001</v>
      </c>
    </row>
    <row r="44" spans="1:4" x14ac:dyDescent="0.55000000000000004">
      <c r="A44" t="s">
        <v>4</v>
      </c>
      <c r="B44" s="1">
        <f t="shared" si="0"/>
        <v>42934</v>
      </c>
      <c r="C44">
        <v>5.2679370729999997</v>
      </c>
      <c r="D44">
        <v>0.47118490800000001</v>
      </c>
    </row>
    <row r="45" spans="1:4" x14ac:dyDescent="0.55000000000000004">
      <c r="A45" t="s">
        <v>4</v>
      </c>
      <c r="B45" s="1">
        <f t="shared" si="0"/>
        <v>42935</v>
      </c>
      <c r="C45">
        <v>8.2750876299999998</v>
      </c>
      <c r="D45">
        <v>0.72193870900000001</v>
      </c>
    </row>
    <row r="46" spans="1:4" x14ac:dyDescent="0.55000000000000004">
      <c r="A46" t="s">
        <v>4</v>
      </c>
      <c r="B46" s="1">
        <f t="shared" si="0"/>
        <v>42936</v>
      </c>
      <c r="C46">
        <v>7.7719391580000003</v>
      </c>
      <c r="D46">
        <v>0.58766601600000001</v>
      </c>
    </row>
    <row r="47" spans="1:4" x14ac:dyDescent="0.55000000000000004">
      <c r="A47" t="s">
        <v>4</v>
      </c>
      <c r="B47" s="1">
        <f t="shared" si="0"/>
        <v>42937</v>
      </c>
      <c r="C47">
        <v>4.4159416819999997</v>
      </c>
      <c r="D47">
        <v>9.0206974999999995E-2</v>
      </c>
    </row>
    <row r="48" spans="1:4" x14ac:dyDescent="0.55000000000000004">
      <c r="A48" t="s">
        <v>4</v>
      </c>
      <c r="B48" s="1">
        <f t="shared" si="0"/>
        <v>42938</v>
      </c>
      <c r="C48">
        <v>5.5072773899999996</v>
      </c>
      <c r="D48">
        <v>0.29374150900000001</v>
      </c>
    </row>
    <row r="49" spans="1:4" x14ac:dyDescent="0.55000000000000004">
      <c r="A49" t="s">
        <v>4</v>
      </c>
      <c r="B49" s="1">
        <f t="shared" si="0"/>
        <v>42939</v>
      </c>
      <c r="C49">
        <v>8.3994837189999991</v>
      </c>
      <c r="D49">
        <v>0.33367007500000001</v>
      </c>
    </row>
    <row r="50" spans="1:4" x14ac:dyDescent="0.55000000000000004">
      <c r="A50" t="s">
        <v>4</v>
      </c>
      <c r="B50" s="1">
        <f t="shared" si="0"/>
        <v>42940</v>
      </c>
      <c r="C50">
        <v>7.1021188300000002</v>
      </c>
      <c r="D50">
        <v>0.31325206300000003</v>
      </c>
    </row>
    <row r="51" spans="1:4" x14ac:dyDescent="0.55000000000000004">
      <c r="A51" t="s">
        <v>4</v>
      </c>
      <c r="B51" s="1">
        <f t="shared" si="0"/>
        <v>42941</v>
      </c>
      <c r="C51">
        <v>8.0615234240000007</v>
      </c>
      <c r="D51">
        <v>0.50528045200000005</v>
      </c>
    </row>
    <row r="52" spans="1:4" x14ac:dyDescent="0.55000000000000004">
      <c r="A52" t="s">
        <v>4</v>
      </c>
      <c r="B52" s="1">
        <f t="shared" si="0"/>
        <v>42942</v>
      </c>
      <c r="C52">
        <v>2.5623700359999999</v>
      </c>
      <c r="D52">
        <v>8.0335078000000004E-2</v>
      </c>
    </row>
    <row r="53" spans="1:4" x14ac:dyDescent="0.55000000000000004">
      <c r="A53" t="s">
        <v>4</v>
      </c>
      <c r="B53" s="1">
        <f t="shared" si="0"/>
        <v>42943</v>
      </c>
      <c r="C53">
        <v>8.2902722440000005</v>
      </c>
      <c r="D53">
        <v>0.33966418799999998</v>
      </c>
    </row>
    <row r="54" spans="1:4" x14ac:dyDescent="0.55000000000000004">
      <c r="A54" t="s">
        <v>4</v>
      </c>
      <c r="B54" s="1">
        <f t="shared" si="0"/>
        <v>42944</v>
      </c>
      <c r="C54">
        <v>6.5651776100000001</v>
      </c>
      <c r="D54">
        <v>0.29557274500000003</v>
      </c>
    </row>
    <row r="55" spans="1:4" x14ac:dyDescent="0.55000000000000004">
      <c r="A55" t="s">
        <v>4</v>
      </c>
      <c r="B55" s="1">
        <f t="shared" si="0"/>
        <v>42945</v>
      </c>
      <c r="C55">
        <v>7.4529979470000001</v>
      </c>
      <c r="D55">
        <v>0.39722407700000001</v>
      </c>
    </row>
    <row r="56" spans="1:4" x14ac:dyDescent="0.55000000000000004">
      <c r="A56" t="s">
        <v>4</v>
      </c>
      <c r="B56" s="1">
        <f t="shared" si="0"/>
        <v>42946</v>
      </c>
      <c r="C56">
        <v>6.3743012439999998</v>
      </c>
      <c r="D56">
        <v>0.35324537099999997</v>
      </c>
    </row>
    <row r="57" spans="1:4" x14ac:dyDescent="0.55000000000000004">
      <c r="A57" t="s">
        <v>4</v>
      </c>
      <c r="B57" s="1">
        <f t="shared" si="0"/>
        <v>42947</v>
      </c>
      <c r="C57">
        <v>6.4188293080000003</v>
      </c>
      <c r="D57">
        <v>0.37701026700000001</v>
      </c>
    </row>
    <row r="58" spans="1:4" x14ac:dyDescent="0.55000000000000004">
      <c r="A58" t="s">
        <v>4</v>
      </c>
      <c r="B58" s="1">
        <f t="shared" si="0"/>
        <v>42948</v>
      </c>
      <c r="C58">
        <v>6.1532735289999998</v>
      </c>
      <c r="D58">
        <v>0.29694805600000002</v>
      </c>
    </row>
    <row r="59" spans="1:4" x14ac:dyDescent="0.55000000000000004">
      <c r="A59" t="s">
        <v>4</v>
      </c>
      <c r="B59" s="1">
        <f t="shared" si="0"/>
        <v>42949</v>
      </c>
      <c r="C59">
        <v>6.9952603890000002</v>
      </c>
      <c r="D59">
        <v>0.27843727000000001</v>
      </c>
    </row>
    <row r="60" spans="1:4" x14ac:dyDescent="0.55000000000000004">
      <c r="A60" t="s">
        <v>4</v>
      </c>
      <c r="B60" s="1">
        <f t="shared" si="0"/>
        <v>42950</v>
      </c>
      <c r="C60">
        <v>6.474395006</v>
      </c>
      <c r="D60">
        <v>0.26354056599999998</v>
      </c>
    </row>
    <row r="61" spans="1:4" x14ac:dyDescent="0.55000000000000004">
      <c r="A61" t="s">
        <v>4</v>
      </c>
      <c r="B61" s="1">
        <f t="shared" si="0"/>
        <v>42951</v>
      </c>
      <c r="C61">
        <v>7.2102631170000002</v>
      </c>
      <c r="D61">
        <v>0.39666480900000001</v>
      </c>
    </row>
    <row r="62" spans="1:4" x14ac:dyDescent="0.55000000000000004">
      <c r="A62" t="s">
        <v>4</v>
      </c>
      <c r="B62" s="1">
        <f t="shared" si="0"/>
        <v>42952</v>
      </c>
      <c r="C62">
        <v>3.896102795</v>
      </c>
      <c r="D62">
        <v>0.13861704899999999</v>
      </c>
    </row>
    <row r="63" spans="1:4" x14ac:dyDescent="0.55000000000000004">
      <c r="A63" t="s">
        <v>4</v>
      </c>
      <c r="B63" s="1">
        <f t="shared" si="0"/>
        <v>42953</v>
      </c>
      <c r="C63">
        <v>4.4001135160000002</v>
      </c>
      <c r="D63">
        <v>0.13195646999999999</v>
      </c>
    </row>
    <row r="64" spans="1:4" x14ac:dyDescent="0.55000000000000004">
      <c r="A64" t="s">
        <v>4</v>
      </c>
      <c r="B64" s="1">
        <f t="shared" si="0"/>
        <v>42954</v>
      </c>
      <c r="C64">
        <v>6.6615301039999997</v>
      </c>
      <c r="D64">
        <v>0.25016150199999998</v>
      </c>
    </row>
    <row r="65" spans="1:4" x14ac:dyDescent="0.55000000000000004">
      <c r="A65" t="s">
        <v>4</v>
      </c>
      <c r="B65" s="1">
        <f t="shared" si="0"/>
        <v>42955</v>
      </c>
      <c r="C65">
        <v>6.6226266340000004</v>
      </c>
      <c r="D65">
        <v>0.22372112499999999</v>
      </c>
    </row>
    <row r="66" spans="1:4" x14ac:dyDescent="0.55000000000000004">
      <c r="A66" t="s">
        <v>4</v>
      </c>
      <c r="B66" s="1">
        <f t="shared" si="0"/>
        <v>42956</v>
      </c>
      <c r="C66">
        <v>5.8882043089999998</v>
      </c>
      <c r="D66">
        <v>0.54613078400000004</v>
      </c>
    </row>
    <row r="67" spans="1:4" x14ac:dyDescent="0.55000000000000004">
      <c r="A67" t="s">
        <v>4</v>
      </c>
      <c r="B67" s="1">
        <f t="shared" si="0"/>
        <v>42957</v>
      </c>
      <c r="C67">
        <v>6.6805097179999997</v>
      </c>
      <c r="D67">
        <v>0.47769304600000001</v>
      </c>
    </row>
    <row r="68" spans="1:4" x14ac:dyDescent="0.55000000000000004">
      <c r="A68" t="s">
        <v>4</v>
      </c>
      <c r="B68" s="1">
        <f t="shared" ref="B68:B118" si="1">B67+1</f>
        <v>42958</v>
      </c>
      <c r="C68">
        <v>6.3394347010000001</v>
      </c>
      <c r="D68">
        <v>0.45584694399999998</v>
      </c>
    </row>
    <row r="69" spans="1:4" x14ac:dyDescent="0.55000000000000004">
      <c r="A69" t="s">
        <v>4</v>
      </c>
      <c r="B69" s="1">
        <f t="shared" si="1"/>
        <v>42959</v>
      </c>
      <c r="C69">
        <v>5.7946673439999996</v>
      </c>
      <c r="D69">
        <v>0.22230545099999999</v>
      </c>
    </row>
    <row r="70" spans="1:4" x14ac:dyDescent="0.55000000000000004">
      <c r="A70" t="s">
        <v>4</v>
      </c>
      <c r="B70" s="1">
        <f t="shared" si="1"/>
        <v>42960</v>
      </c>
      <c r="C70">
        <v>4.484095999</v>
      </c>
      <c r="D70">
        <v>0.22564304299999999</v>
      </c>
    </row>
    <row r="71" spans="1:4" x14ac:dyDescent="0.55000000000000004">
      <c r="A71" t="s">
        <v>4</v>
      </c>
      <c r="B71" s="1">
        <f t="shared" si="1"/>
        <v>42961</v>
      </c>
      <c r="C71">
        <v>3.5504938510000001</v>
      </c>
      <c r="D71">
        <v>8.7588771999999995E-2</v>
      </c>
    </row>
    <row r="72" spans="1:4" x14ac:dyDescent="0.55000000000000004">
      <c r="A72" t="s">
        <v>4</v>
      </c>
      <c r="B72" s="1">
        <f t="shared" si="1"/>
        <v>42962</v>
      </c>
      <c r="C72">
        <v>1.320989907</v>
      </c>
      <c r="D72">
        <v>9.3141214E-2</v>
      </c>
    </row>
    <row r="73" spans="1:4" x14ac:dyDescent="0.55000000000000004">
      <c r="A73" t="s">
        <v>4</v>
      </c>
      <c r="B73" s="1">
        <f t="shared" si="1"/>
        <v>42963</v>
      </c>
      <c r="C73">
        <v>4.5896155490000003</v>
      </c>
      <c r="D73">
        <v>0.25697512700000003</v>
      </c>
    </row>
    <row r="74" spans="1:4" x14ac:dyDescent="0.55000000000000004">
      <c r="A74" t="s">
        <v>4</v>
      </c>
      <c r="B74" s="1">
        <f t="shared" si="1"/>
        <v>42964</v>
      </c>
      <c r="C74">
        <v>6.1532215470000002</v>
      </c>
      <c r="D74">
        <v>0.37541119499999998</v>
      </c>
    </row>
    <row r="75" spans="1:4" x14ac:dyDescent="0.55000000000000004">
      <c r="A75" t="s">
        <v>4</v>
      </c>
      <c r="B75" s="1">
        <f t="shared" si="1"/>
        <v>42965</v>
      </c>
      <c r="C75">
        <v>5.4336471209999999</v>
      </c>
      <c r="D75">
        <v>0.152169731</v>
      </c>
    </row>
    <row r="76" spans="1:4" x14ac:dyDescent="0.55000000000000004">
      <c r="A76" t="s">
        <v>4</v>
      </c>
      <c r="B76" s="1">
        <f t="shared" si="1"/>
        <v>42966</v>
      </c>
      <c r="C76">
        <v>5.8160599480000004</v>
      </c>
      <c r="D76">
        <v>0.15843713400000001</v>
      </c>
    </row>
    <row r="77" spans="1:4" x14ac:dyDescent="0.55000000000000004">
      <c r="A77" t="s">
        <v>4</v>
      </c>
      <c r="B77" s="1">
        <f t="shared" si="1"/>
        <v>42967</v>
      </c>
      <c r="C77">
        <v>6.6653579189999999</v>
      </c>
      <c r="D77">
        <v>0.243189293</v>
      </c>
    </row>
    <row r="78" spans="1:4" x14ac:dyDescent="0.55000000000000004">
      <c r="A78" t="s">
        <v>4</v>
      </c>
      <c r="B78" s="1">
        <f t="shared" si="1"/>
        <v>42968</v>
      </c>
      <c r="C78">
        <v>4.4014595219999997</v>
      </c>
      <c r="D78">
        <v>0.25197393400000001</v>
      </c>
    </row>
    <row r="79" spans="1:4" x14ac:dyDescent="0.55000000000000004">
      <c r="A79" t="s">
        <v>4</v>
      </c>
      <c r="B79" s="1">
        <f t="shared" si="1"/>
        <v>42969</v>
      </c>
      <c r="C79">
        <v>7.3719665609999998</v>
      </c>
      <c r="D79">
        <v>0.24321346099999999</v>
      </c>
    </row>
    <row r="80" spans="1:4" x14ac:dyDescent="0.55000000000000004">
      <c r="A80" t="s">
        <v>4</v>
      </c>
      <c r="B80" s="1">
        <f t="shared" si="1"/>
        <v>42970</v>
      </c>
      <c r="C80">
        <v>6.5215372289999998</v>
      </c>
      <c r="D80">
        <v>0.13913526500000001</v>
      </c>
    </row>
    <row r="81" spans="1:4" x14ac:dyDescent="0.55000000000000004">
      <c r="A81" t="s">
        <v>4</v>
      </c>
      <c r="B81" s="1">
        <f t="shared" si="1"/>
        <v>42971</v>
      </c>
      <c r="C81">
        <v>5.2628550770000002</v>
      </c>
      <c r="D81">
        <v>0.32969152800000001</v>
      </c>
    </row>
    <row r="82" spans="1:4" x14ac:dyDescent="0.55000000000000004">
      <c r="A82" t="s">
        <v>4</v>
      </c>
      <c r="B82" s="1">
        <f t="shared" si="1"/>
        <v>42972</v>
      </c>
      <c r="C82">
        <v>6.1108683409999998</v>
      </c>
      <c r="D82">
        <v>0.28808114899999998</v>
      </c>
    </row>
    <row r="83" spans="1:4" x14ac:dyDescent="0.55000000000000004">
      <c r="A83" t="s">
        <v>4</v>
      </c>
      <c r="B83" s="1">
        <f t="shared" si="1"/>
        <v>42973</v>
      </c>
      <c r="C83">
        <v>5.0919615370000004</v>
      </c>
      <c r="D83">
        <v>0.33722045899999997</v>
      </c>
    </row>
    <row r="84" spans="1:4" x14ac:dyDescent="0.55000000000000004">
      <c r="A84" t="s">
        <v>4</v>
      </c>
      <c r="B84" s="1">
        <f t="shared" si="1"/>
        <v>42974</v>
      </c>
      <c r="C84">
        <v>3.6901366549999999</v>
      </c>
      <c r="D84">
        <v>0.159068285</v>
      </c>
    </row>
    <row r="85" spans="1:4" x14ac:dyDescent="0.55000000000000004">
      <c r="A85" t="s">
        <v>4</v>
      </c>
      <c r="B85" s="1">
        <f t="shared" si="1"/>
        <v>42975</v>
      </c>
      <c r="C85">
        <v>3.4537601950000001</v>
      </c>
      <c r="D85">
        <v>0.20596471999999999</v>
      </c>
    </row>
    <row r="86" spans="1:4" x14ac:dyDescent="0.55000000000000004">
      <c r="A86" t="s">
        <v>4</v>
      </c>
      <c r="B86" s="1">
        <f t="shared" si="1"/>
        <v>42976</v>
      </c>
      <c r="C86">
        <v>4.5722184610000003</v>
      </c>
      <c r="D86">
        <v>0.24789425700000001</v>
      </c>
    </row>
    <row r="87" spans="1:4" x14ac:dyDescent="0.55000000000000004">
      <c r="A87" t="s">
        <v>4</v>
      </c>
      <c r="B87" s="1">
        <f t="shared" si="1"/>
        <v>42977</v>
      </c>
      <c r="C87">
        <v>5.183363741</v>
      </c>
      <c r="D87">
        <v>0.24004711500000001</v>
      </c>
    </row>
    <row r="88" spans="1:4" x14ac:dyDescent="0.55000000000000004">
      <c r="A88" t="s">
        <v>4</v>
      </c>
      <c r="B88" s="1">
        <f t="shared" si="1"/>
        <v>42978</v>
      </c>
      <c r="C88">
        <v>4.6437532020000001</v>
      </c>
      <c r="D88">
        <v>0.29151039400000001</v>
      </c>
    </row>
    <row r="89" spans="1:4" x14ac:dyDescent="0.55000000000000004">
      <c r="A89" t="s">
        <v>4</v>
      </c>
      <c r="B89" s="1">
        <f t="shared" si="1"/>
        <v>42979</v>
      </c>
      <c r="C89">
        <v>5.1929691480000004</v>
      </c>
      <c r="D89">
        <v>0.32338826500000001</v>
      </c>
    </row>
    <row r="90" spans="1:4" x14ac:dyDescent="0.55000000000000004">
      <c r="A90" t="s">
        <v>4</v>
      </c>
      <c r="B90" s="1">
        <f t="shared" si="1"/>
        <v>42980</v>
      </c>
      <c r="C90">
        <v>4.7039558110000002</v>
      </c>
      <c r="D90">
        <v>0.39636042399999999</v>
      </c>
    </row>
    <row r="91" spans="1:4" x14ac:dyDescent="0.55000000000000004">
      <c r="A91" t="s">
        <v>4</v>
      </c>
      <c r="B91" s="1">
        <f t="shared" si="1"/>
        <v>42981</v>
      </c>
      <c r="C91">
        <v>6.3632334469999998</v>
      </c>
      <c r="D91">
        <v>0.37772703299999999</v>
      </c>
    </row>
    <row r="92" spans="1:4" x14ac:dyDescent="0.55000000000000004">
      <c r="A92" t="s">
        <v>4</v>
      </c>
      <c r="B92" s="1">
        <f t="shared" si="1"/>
        <v>42982</v>
      </c>
      <c r="C92">
        <v>3.6659716649999998</v>
      </c>
      <c r="D92">
        <v>0.65823410000000004</v>
      </c>
    </row>
    <row r="93" spans="1:4" x14ac:dyDescent="0.55000000000000004">
      <c r="A93" t="s">
        <v>4</v>
      </c>
      <c r="B93" s="1">
        <f t="shared" si="1"/>
        <v>42983</v>
      </c>
      <c r="C93">
        <v>5.8594872489999998</v>
      </c>
      <c r="D93">
        <v>0.40553464500000003</v>
      </c>
    </row>
    <row r="94" spans="1:4" x14ac:dyDescent="0.55000000000000004">
      <c r="A94" t="s">
        <v>4</v>
      </c>
      <c r="B94" s="1">
        <f t="shared" si="1"/>
        <v>42984</v>
      </c>
      <c r="C94">
        <v>4.0048659679999998</v>
      </c>
      <c r="D94">
        <v>0.43063487099999997</v>
      </c>
    </row>
    <row r="95" spans="1:4" x14ac:dyDescent="0.55000000000000004">
      <c r="A95" t="s">
        <v>4</v>
      </c>
      <c r="B95" s="1">
        <f t="shared" si="1"/>
        <v>42985</v>
      </c>
      <c r="C95">
        <v>4.7473218289999997</v>
      </c>
      <c r="D95">
        <v>0.44455030099999998</v>
      </c>
    </row>
    <row r="96" spans="1:4" x14ac:dyDescent="0.55000000000000004">
      <c r="A96" t="s">
        <v>4</v>
      </c>
      <c r="B96" s="1">
        <f t="shared" si="1"/>
        <v>42986</v>
      </c>
      <c r="C96">
        <v>4.9281025380000001</v>
      </c>
      <c r="D96">
        <v>0.35919351199999999</v>
      </c>
    </row>
    <row r="97" spans="1:4" x14ac:dyDescent="0.55000000000000004">
      <c r="A97" t="s">
        <v>4</v>
      </c>
      <c r="B97" s="1">
        <f t="shared" si="1"/>
        <v>42987</v>
      </c>
      <c r="C97">
        <v>4.9847094170000004</v>
      </c>
      <c r="D97">
        <v>0.43519058700000002</v>
      </c>
    </row>
    <row r="98" spans="1:4" x14ac:dyDescent="0.55000000000000004">
      <c r="A98" t="s">
        <v>4</v>
      </c>
      <c r="B98" s="1">
        <f t="shared" si="1"/>
        <v>42988</v>
      </c>
      <c r="C98">
        <v>5.0146356799999996</v>
      </c>
      <c r="D98">
        <v>0.478145547</v>
      </c>
    </row>
    <row r="99" spans="1:4" x14ac:dyDescent="0.55000000000000004">
      <c r="A99" t="s">
        <v>4</v>
      </c>
      <c r="B99" s="1">
        <f t="shared" si="1"/>
        <v>42989</v>
      </c>
      <c r="C99">
        <v>4.4478834640000002</v>
      </c>
      <c r="D99">
        <v>0.48954425499999998</v>
      </c>
    </row>
    <row r="100" spans="1:4" x14ac:dyDescent="0.55000000000000004">
      <c r="A100" t="s">
        <v>4</v>
      </c>
      <c r="B100" s="1">
        <f t="shared" si="1"/>
        <v>42990</v>
      </c>
      <c r="C100">
        <v>4.0796220119999997</v>
      </c>
      <c r="D100">
        <v>0.363884394</v>
      </c>
    </row>
    <row r="101" spans="1:4" x14ac:dyDescent="0.55000000000000004">
      <c r="A101" t="s">
        <v>4</v>
      </c>
      <c r="B101" s="1">
        <f t="shared" si="1"/>
        <v>42991</v>
      </c>
      <c r="C101">
        <v>4.1100524219999999</v>
      </c>
      <c r="D101">
        <v>0.50530656399999996</v>
      </c>
    </row>
    <row r="102" spans="1:4" x14ac:dyDescent="0.55000000000000004">
      <c r="A102" t="s">
        <v>4</v>
      </c>
      <c r="B102" s="1">
        <f t="shared" si="1"/>
        <v>42992</v>
      </c>
      <c r="C102">
        <v>4.7248379519999997</v>
      </c>
      <c r="D102">
        <v>0.664835336</v>
      </c>
    </row>
    <row r="103" spans="1:4" x14ac:dyDescent="0.55000000000000004">
      <c r="A103" t="s">
        <v>4</v>
      </c>
      <c r="B103" s="1">
        <f t="shared" si="1"/>
        <v>42993</v>
      </c>
      <c r="C103">
        <v>4.3836381539999998</v>
      </c>
      <c r="D103">
        <v>0.424362719</v>
      </c>
    </row>
    <row r="104" spans="1:4" x14ac:dyDescent="0.55000000000000004">
      <c r="A104" t="s">
        <v>4</v>
      </c>
      <c r="B104" s="1">
        <f t="shared" si="1"/>
        <v>42994</v>
      </c>
      <c r="C104">
        <v>2.9858861590000001</v>
      </c>
      <c r="D104">
        <v>0.12138104</v>
      </c>
    </row>
    <row r="105" spans="1:4" x14ac:dyDescent="0.55000000000000004">
      <c r="A105" t="s">
        <v>4</v>
      </c>
      <c r="B105" s="1">
        <f t="shared" si="1"/>
        <v>42995</v>
      </c>
      <c r="C105">
        <v>3.834440453</v>
      </c>
      <c r="D105">
        <v>0.55790036399999998</v>
      </c>
    </row>
    <row r="106" spans="1:4" x14ac:dyDescent="0.55000000000000004">
      <c r="A106" t="s">
        <v>4</v>
      </c>
      <c r="B106" s="1">
        <f t="shared" si="1"/>
        <v>42996</v>
      </c>
      <c r="C106">
        <v>1.3590506959999999</v>
      </c>
      <c r="D106">
        <v>7.8755363999999994E-2</v>
      </c>
    </row>
    <row r="107" spans="1:4" x14ac:dyDescent="0.55000000000000004">
      <c r="A107" t="s">
        <v>4</v>
      </c>
      <c r="B107" s="1">
        <f t="shared" si="1"/>
        <v>42997</v>
      </c>
      <c r="C107">
        <v>3.0984833900000002</v>
      </c>
      <c r="D107">
        <v>0.35262885100000002</v>
      </c>
    </row>
    <row r="108" spans="1:4" x14ac:dyDescent="0.55000000000000004">
      <c r="A108" t="s">
        <v>4</v>
      </c>
      <c r="B108" s="1">
        <f t="shared" si="1"/>
        <v>42998</v>
      </c>
      <c r="C108">
        <v>3.101748894</v>
      </c>
      <c r="D108">
        <v>0.51573480400000005</v>
      </c>
    </row>
    <row r="109" spans="1:4" x14ac:dyDescent="0.55000000000000004">
      <c r="A109" t="s">
        <v>4</v>
      </c>
      <c r="B109" s="1">
        <f t="shared" si="1"/>
        <v>42999</v>
      </c>
      <c r="C109">
        <v>3.0402736969999999</v>
      </c>
      <c r="D109">
        <v>0.68665958500000002</v>
      </c>
    </row>
    <row r="110" spans="1:4" x14ac:dyDescent="0.55000000000000004">
      <c r="A110" t="s">
        <v>4</v>
      </c>
      <c r="B110" s="1">
        <f t="shared" si="1"/>
        <v>43000</v>
      </c>
      <c r="C110">
        <v>3.1446250120000001</v>
      </c>
      <c r="D110">
        <v>0.85210921799999995</v>
      </c>
    </row>
    <row r="111" spans="1:4" x14ac:dyDescent="0.55000000000000004">
      <c r="A111" t="s">
        <v>4</v>
      </c>
      <c r="B111" s="1">
        <f t="shared" si="1"/>
        <v>43001</v>
      </c>
      <c r="C111">
        <v>2.5673536700000001</v>
      </c>
      <c r="D111">
        <v>0.74076905400000004</v>
      </c>
    </row>
    <row r="112" spans="1:4" x14ac:dyDescent="0.55000000000000004">
      <c r="A112" t="s">
        <v>4</v>
      </c>
      <c r="B112" s="1">
        <f t="shared" si="1"/>
        <v>43002</v>
      </c>
      <c r="C112">
        <v>2.1479399190000001</v>
      </c>
      <c r="D112">
        <v>0.65236515299999998</v>
      </c>
    </row>
    <row r="113" spans="1:4" x14ac:dyDescent="0.55000000000000004">
      <c r="A113" t="s">
        <v>4</v>
      </c>
      <c r="B113" s="1">
        <f t="shared" si="1"/>
        <v>43003</v>
      </c>
      <c r="C113">
        <v>1.603263844</v>
      </c>
      <c r="D113">
        <v>0.56724190100000005</v>
      </c>
    </row>
    <row r="114" spans="1:4" x14ac:dyDescent="0.55000000000000004">
      <c r="A114" t="s">
        <v>4</v>
      </c>
      <c r="B114" s="1">
        <f t="shared" si="1"/>
        <v>43004</v>
      </c>
      <c r="C114">
        <v>1.708433648</v>
      </c>
      <c r="D114">
        <v>0.46011447999999999</v>
      </c>
    </row>
    <row r="115" spans="1:4" x14ac:dyDescent="0.55000000000000004">
      <c r="A115" t="s">
        <v>4</v>
      </c>
      <c r="B115" s="1">
        <f t="shared" si="1"/>
        <v>43005</v>
      </c>
      <c r="C115">
        <v>1.5123103710000001</v>
      </c>
      <c r="D115">
        <v>0.52713580299999996</v>
      </c>
    </row>
    <row r="116" spans="1:4" x14ac:dyDescent="0.55000000000000004">
      <c r="A116" t="s">
        <v>4</v>
      </c>
      <c r="B116" s="1">
        <f t="shared" si="1"/>
        <v>43006</v>
      </c>
      <c r="C116">
        <v>2.6153299520000002</v>
      </c>
      <c r="D116">
        <v>0.70261493399999997</v>
      </c>
    </row>
    <row r="117" spans="1:4" x14ac:dyDescent="0.55000000000000004">
      <c r="A117" t="s">
        <v>4</v>
      </c>
      <c r="B117" s="1">
        <f t="shared" si="1"/>
        <v>43007</v>
      </c>
      <c r="C117">
        <v>2.434724707</v>
      </c>
      <c r="D117">
        <v>0.57695064600000001</v>
      </c>
    </row>
    <row r="118" spans="1:4" x14ac:dyDescent="0.55000000000000004">
      <c r="A118" t="s">
        <v>4</v>
      </c>
      <c r="B118" s="1">
        <f t="shared" si="1"/>
        <v>43008</v>
      </c>
      <c r="C118">
        <v>0.40981277300000002</v>
      </c>
      <c r="D118">
        <v>0.256114705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A9B49-2792-48D3-82BC-E629331E59DB}">
  <dimension ref="A1:M576"/>
  <sheetViews>
    <sheetView topLeftCell="A290" workbookViewId="0">
      <selection activeCell="C300" sqref="C300:F404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4" max="4" width="11.7890625" bestFit="1" customWidth="1"/>
    <col min="5" max="5" width="7.734375" bestFit="1" customWidth="1"/>
    <col min="6" max="6" width="11.7890625" bestFit="1" customWidth="1"/>
    <col min="7" max="7" width="21.5234375" bestFit="1" customWidth="1"/>
    <col min="8" max="8" width="25.26171875" bestFit="1" customWidth="1"/>
  </cols>
  <sheetData>
    <row r="1" spans="1:13" x14ac:dyDescent="0.55000000000000004">
      <c r="A1" s="3" t="s">
        <v>0</v>
      </c>
      <c r="B1" t="s">
        <v>1</v>
      </c>
      <c r="C1" t="s">
        <v>97</v>
      </c>
      <c r="D1" t="s">
        <v>100</v>
      </c>
      <c r="E1" t="s">
        <v>98</v>
      </c>
      <c r="F1" t="s">
        <v>101</v>
      </c>
      <c r="G1" t="s">
        <v>102</v>
      </c>
      <c r="H1" t="s">
        <v>103</v>
      </c>
      <c r="M1" t="s">
        <v>104</v>
      </c>
    </row>
    <row r="2" spans="1:13" x14ac:dyDescent="0.55000000000000004">
      <c r="A2" t="s">
        <v>3</v>
      </c>
      <c r="B2" s="4">
        <v>42737</v>
      </c>
      <c r="J2" s="4"/>
      <c r="M2" t="s">
        <v>105</v>
      </c>
    </row>
    <row r="3" spans="1:13" x14ac:dyDescent="0.55000000000000004">
      <c r="A3" t="s">
        <v>3</v>
      </c>
      <c r="B3" s="4">
        <v>42738</v>
      </c>
      <c r="J3" s="4"/>
    </row>
    <row r="4" spans="1:13" x14ac:dyDescent="0.55000000000000004">
      <c r="A4" t="s">
        <v>3</v>
      </c>
      <c r="B4" s="4">
        <v>42739</v>
      </c>
      <c r="J4" s="4"/>
    </row>
    <row r="5" spans="1:13" x14ac:dyDescent="0.55000000000000004">
      <c r="A5" t="s">
        <v>3</v>
      </c>
      <c r="B5" s="4">
        <v>42740</v>
      </c>
      <c r="J5" s="4"/>
    </row>
    <row r="6" spans="1:13" x14ac:dyDescent="0.55000000000000004">
      <c r="A6" t="s">
        <v>3</v>
      </c>
      <c r="B6" s="4">
        <v>42741</v>
      </c>
      <c r="J6" s="4"/>
    </row>
    <row r="7" spans="1:13" x14ac:dyDescent="0.55000000000000004">
      <c r="A7" t="s">
        <v>3</v>
      </c>
      <c r="B7" s="4">
        <v>42742</v>
      </c>
      <c r="J7" s="4"/>
    </row>
    <row r="8" spans="1:13" x14ac:dyDescent="0.55000000000000004">
      <c r="A8" t="s">
        <v>3</v>
      </c>
      <c r="B8" s="4">
        <v>42743</v>
      </c>
      <c r="J8" s="4"/>
    </row>
    <row r="9" spans="1:13" x14ac:dyDescent="0.55000000000000004">
      <c r="A9" t="s">
        <v>3</v>
      </c>
      <c r="B9" s="4">
        <v>42744</v>
      </c>
      <c r="J9" s="4"/>
    </row>
    <row r="10" spans="1:13" x14ac:dyDescent="0.55000000000000004">
      <c r="A10" t="s">
        <v>3</v>
      </c>
      <c r="B10" s="4">
        <v>42745</v>
      </c>
      <c r="J10" s="4"/>
    </row>
    <row r="11" spans="1:13" x14ac:dyDescent="0.55000000000000004">
      <c r="A11" t="s">
        <v>3</v>
      </c>
      <c r="B11" s="4">
        <v>42746</v>
      </c>
      <c r="J11" s="4"/>
    </row>
    <row r="12" spans="1:13" x14ac:dyDescent="0.55000000000000004">
      <c r="A12" t="s">
        <v>3</v>
      </c>
      <c r="B12" s="4">
        <v>42747</v>
      </c>
      <c r="J12" s="4"/>
    </row>
    <row r="13" spans="1:13" x14ac:dyDescent="0.55000000000000004">
      <c r="A13" t="s">
        <v>3</v>
      </c>
      <c r="B13" s="4">
        <v>42748</v>
      </c>
      <c r="J13" s="4"/>
    </row>
    <row r="14" spans="1:13" x14ac:dyDescent="0.55000000000000004">
      <c r="A14" t="s">
        <v>3</v>
      </c>
      <c r="B14" s="4">
        <v>42749</v>
      </c>
      <c r="J14" s="4"/>
    </row>
    <row r="15" spans="1:13" x14ac:dyDescent="0.55000000000000004">
      <c r="A15" t="s">
        <v>3</v>
      </c>
      <c r="B15" s="4">
        <v>42750</v>
      </c>
      <c r="J15" s="4"/>
    </row>
    <row r="16" spans="1:13" x14ac:dyDescent="0.55000000000000004">
      <c r="A16" t="s">
        <v>3</v>
      </c>
      <c r="B16" s="4">
        <v>42751</v>
      </c>
      <c r="J16" s="4"/>
    </row>
    <row r="17" spans="1:10" x14ac:dyDescent="0.55000000000000004">
      <c r="A17" t="s">
        <v>3</v>
      </c>
      <c r="B17" s="4">
        <v>42752</v>
      </c>
      <c r="J17" s="4"/>
    </row>
    <row r="18" spans="1:10" x14ac:dyDescent="0.55000000000000004">
      <c r="A18" t="s">
        <v>3</v>
      </c>
      <c r="B18" s="4">
        <v>42753</v>
      </c>
      <c r="J18" s="4"/>
    </row>
    <row r="19" spans="1:10" x14ac:dyDescent="0.55000000000000004">
      <c r="A19" t="s">
        <v>3</v>
      </c>
      <c r="B19" s="4">
        <v>42754</v>
      </c>
      <c r="J19" s="4"/>
    </row>
    <row r="20" spans="1:10" x14ac:dyDescent="0.55000000000000004">
      <c r="A20" t="s">
        <v>3</v>
      </c>
      <c r="B20" s="4">
        <v>42755</v>
      </c>
      <c r="J20" s="4"/>
    </row>
    <row r="21" spans="1:10" x14ac:dyDescent="0.55000000000000004">
      <c r="A21" t="s">
        <v>3</v>
      </c>
      <c r="B21" s="4">
        <v>42756</v>
      </c>
      <c r="J21" s="4"/>
    </row>
    <row r="22" spans="1:10" x14ac:dyDescent="0.55000000000000004">
      <c r="A22" t="s">
        <v>3</v>
      </c>
      <c r="B22" s="4">
        <v>42757</v>
      </c>
      <c r="J22" s="4"/>
    </row>
    <row r="23" spans="1:10" x14ac:dyDescent="0.55000000000000004">
      <c r="A23" t="s">
        <v>3</v>
      </c>
      <c r="B23" s="4">
        <v>42758</v>
      </c>
      <c r="J23" s="4"/>
    </row>
    <row r="24" spans="1:10" x14ac:dyDescent="0.55000000000000004">
      <c r="A24" t="s">
        <v>3</v>
      </c>
      <c r="B24" s="4">
        <v>42759</v>
      </c>
      <c r="J24" s="4"/>
    </row>
    <row r="25" spans="1:10" x14ac:dyDescent="0.55000000000000004">
      <c r="A25" t="s">
        <v>3</v>
      </c>
      <c r="B25" s="4">
        <v>42760</v>
      </c>
      <c r="J25" s="4"/>
    </row>
    <row r="26" spans="1:10" x14ac:dyDescent="0.55000000000000004">
      <c r="A26" t="s">
        <v>3</v>
      </c>
      <c r="B26" s="4">
        <v>42761</v>
      </c>
      <c r="J26" s="4"/>
    </row>
    <row r="27" spans="1:10" x14ac:dyDescent="0.55000000000000004">
      <c r="A27" t="s">
        <v>3</v>
      </c>
      <c r="B27" s="4">
        <v>42762</v>
      </c>
      <c r="J27" s="4"/>
    </row>
    <row r="28" spans="1:10" x14ac:dyDescent="0.55000000000000004">
      <c r="A28" t="s">
        <v>3</v>
      </c>
      <c r="B28" s="4">
        <v>42763</v>
      </c>
      <c r="J28" s="4"/>
    </row>
    <row r="29" spans="1:10" x14ac:dyDescent="0.55000000000000004">
      <c r="A29" t="s">
        <v>3</v>
      </c>
      <c r="B29" s="4">
        <v>42764</v>
      </c>
      <c r="J29" s="4"/>
    </row>
    <row r="30" spans="1:10" x14ac:dyDescent="0.55000000000000004">
      <c r="A30" t="s">
        <v>3</v>
      </c>
      <c r="B30" s="4">
        <v>42765</v>
      </c>
      <c r="J30" s="4"/>
    </row>
    <row r="31" spans="1:10" x14ac:dyDescent="0.55000000000000004">
      <c r="A31" t="s">
        <v>3</v>
      </c>
      <c r="B31" s="4">
        <v>42766</v>
      </c>
      <c r="J31" s="4"/>
    </row>
    <row r="32" spans="1:10" x14ac:dyDescent="0.55000000000000004">
      <c r="A32" t="s">
        <v>3</v>
      </c>
      <c r="B32" s="4">
        <v>42767</v>
      </c>
      <c r="J32" s="4"/>
    </row>
    <row r="33" spans="1:10" x14ac:dyDescent="0.55000000000000004">
      <c r="A33" t="s">
        <v>3</v>
      </c>
      <c r="B33" s="4">
        <v>42768</v>
      </c>
      <c r="J33" s="4"/>
    </row>
    <row r="34" spans="1:10" x14ac:dyDescent="0.55000000000000004">
      <c r="A34" t="s">
        <v>3</v>
      </c>
      <c r="B34" s="4">
        <v>42769</v>
      </c>
      <c r="J34" s="4"/>
    </row>
    <row r="35" spans="1:10" x14ac:dyDescent="0.55000000000000004">
      <c r="A35" t="s">
        <v>3</v>
      </c>
      <c r="B35" s="4">
        <v>42770</v>
      </c>
      <c r="J35" s="4"/>
    </row>
    <row r="36" spans="1:10" x14ac:dyDescent="0.55000000000000004">
      <c r="A36" t="s">
        <v>3</v>
      </c>
      <c r="B36" s="4">
        <v>42771</v>
      </c>
      <c r="J36" s="4"/>
    </row>
    <row r="37" spans="1:10" x14ac:dyDescent="0.55000000000000004">
      <c r="A37" t="s">
        <v>3</v>
      </c>
      <c r="B37" s="4">
        <v>42772</v>
      </c>
      <c r="J37" s="4"/>
    </row>
    <row r="38" spans="1:10" x14ac:dyDescent="0.55000000000000004">
      <c r="A38" t="s">
        <v>3</v>
      </c>
      <c r="B38" s="4">
        <v>42773</v>
      </c>
      <c r="J38" s="4"/>
    </row>
    <row r="39" spans="1:10" x14ac:dyDescent="0.55000000000000004">
      <c r="A39" t="s">
        <v>3</v>
      </c>
      <c r="B39" s="4">
        <v>42774</v>
      </c>
      <c r="J39" s="4"/>
    </row>
    <row r="40" spans="1:10" x14ac:dyDescent="0.55000000000000004">
      <c r="A40" t="s">
        <v>3</v>
      </c>
      <c r="B40" s="4">
        <v>42775</v>
      </c>
      <c r="J40" s="4"/>
    </row>
    <row r="41" spans="1:10" x14ac:dyDescent="0.55000000000000004">
      <c r="A41" t="s">
        <v>3</v>
      </c>
      <c r="B41" s="4">
        <v>42776</v>
      </c>
      <c r="J41" s="4"/>
    </row>
    <row r="42" spans="1:10" x14ac:dyDescent="0.55000000000000004">
      <c r="A42" t="s">
        <v>3</v>
      </c>
      <c r="B42" s="4">
        <v>42777</v>
      </c>
      <c r="J42" s="4"/>
    </row>
    <row r="43" spans="1:10" x14ac:dyDescent="0.55000000000000004">
      <c r="A43" t="s">
        <v>3</v>
      </c>
      <c r="B43" s="4">
        <v>42778</v>
      </c>
      <c r="J43" s="4"/>
    </row>
    <row r="44" spans="1:10" x14ac:dyDescent="0.55000000000000004">
      <c r="A44" t="s">
        <v>3</v>
      </c>
      <c r="B44" s="4">
        <v>42779</v>
      </c>
      <c r="J44" s="4"/>
    </row>
    <row r="45" spans="1:10" x14ac:dyDescent="0.55000000000000004">
      <c r="A45" t="s">
        <v>3</v>
      </c>
      <c r="B45" s="4">
        <v>42780</v>
      </c>
      <c r="J45" s="4"/>
    </row>
    <row r="46" spans="1:10" x14ac:dyDescent="0.55000000000000004">
      <c r="A46" t="s">
        <v>3</v>
      </c>
      <c r="B46" s="4">
        <v>42781</v>
      </c>
      <c r="J46" s="4"/>
    </row>
    <row r="47" spans="1:10" x14ac:dyDescent="0.55000000000000004">
      <c r="A47" t="s">
        <v>3</v>
      </c>
      <c r="B47" s="4">
        <v>42782</v>
      </c>
      <c r="J47" s="4"/>
    </row>
    <row r="48" spans="1:10" x14ac:dyDescent="0.55000000000000004">
      <c r="A48" t="s">
        <v>3</v>
      </c>
      <c r="B48" s="4">
        <v>42783</v>
      </c>
      <c r="J48" s="4"/>
    </row>
    <row r="49" spans="1:10" x14ac:dyDescent="0.55000000000000004">
      <c r="A49" t="s">
        <v>3</v>
      </c>
      <c r="B49" s="4">
        <v>42784</v>
      </c>
      <c r="J49" s="4"/>
    </row>
    <row r="50" spans="1:10" x14ac:dyDescent="0.55000000000000004">
      <c r="A50" t="s">
        <v>3</v>
      </c>
      <c r="B50" s="4">
        <v>42785</v>
      </c>
      <c r="J50" s="4"/>
    </row>
    <row r="51" spans="1:10" x14ac:dyDescent="0.55000000000000004">
      <c r="A51" t="s">
        <v>3</v>
      </c>
      <c r="B51" s="4">
        <v>42786</v>
      </c>
      <c r="J51" s="4"/>
    </row>
    <row r="52" spans="1:10" x14ac:dyDescent="0.55000000000000004">
      <c r="A52" t="s">
        <v>3</v>
      </c>
      <c r="B52" s="4">
        <v>42787</v>
      </c>
      <c r="J52" s="4"/>
    </row>
    <row r="53" spans="1:10" x14ac:dyDescent="0.55000000000000004">
      <c r="A53" t="s">
        <v>3</v>
      </c>
      <c r="B53" s="4">
        <v>42788</v>
      </c>
      <c r="J53" s="4"/>
    </row>
    <row r="54" spans="1:10" x14ac:dyDescent="0.55000000000000004">
      <c r="A54" t="s">
        <v>3</v>
      </c>
      <c r="B54" s="4">
        <v>42789</v>
      </c>
      <c r="J54" s="4"/>
    </row>
    <row r="55" spans="1:10" x14ac:dyDescent="0.55000000000000004">
      <c r="A55" t="s">
        <v>3</v>
      </c>
      <c r="B55" s="4">
        <v>42790</v>
      </c>
      <c r="J55" s="4"/>
    </row>
    <row r="56" spans="1:10" x14ac:dyDescent="0.55000000000000004">
      <c r="A56" t="s">
        <v>3</v>
      </c>
      <c r="B56" s="4">
        <v>42791</v>
      </c>
      <c r="J56" s="4"/>
    </row>
    <row r="57" spans="1:10" x14ac:dyDescent="0.55000000000000004">
      <c r="A57" t="s">
        <v>3</v>
      </c>
      <c r="B57" s="4">
        <v>42792</v>
      </c>
      <c r="J57" s="4"/>
    </row>
    <row r="58" spans="1:10" x14ac:dyDescent="0.55000000000000004">
      <c r="A58" t="s">
        <v>3</v>
      </c>
      <c r="B58" s="4">
        <v>42793</v>
      </c>
      <c r="J58" s="4"/>
    </row>
    <row r="59" spans="1:10" x14ac:dyDescent="0.55000000000000004">
      <c r="A59" t="s">
        <v>3</v>
      </c>
      <c r="B59" s="4">
        <v>42794</v>
      </c>
      <c r="J59" s="4"/>
    </row>
    <row r="60" spans="1:10" x14ac:dyDescent="0.55000000000000004">
      <c r="A60" t="s">
        <v>3</v>
      </c>
      <c r="B60" s="4">
        <v>42795</v>
      </c>
      <c r="J60" s="4"/>
    </row>
    <row r="61" spans="1:10" x14ac:dyDescent="0.55000000000000004">
      <c r="A61" t="s">
        <v>3</v>
      </c>
      <c r="B61" s="4">
        <v>42796</v>
      </c>
      <c r="J61" s="4"/>
    </row>
    <row r="62" spans="1:10" x14ac:dyDescent="0.55000000000000004">
      <c r="A62" t="s">
        <v>3</v>
      </c>
      <c r="B62" s="4">
        <v>42797</v>
      </c>
      <c r="J62" s="4"/>
    </row>
    <row r="63" spans="1:10" x14ac:dyDescent="0.55000000000000004">
      <c r="A63" t="s">
        <v>3</v>
      </c>
      <c r="B63" s="4">
        <v>42798</v>
      </c>
      <c r="J63" s="4"/>
    </row>
    <row r="64" spans="1:10" x14ac:dyDescent="0.55000000000000004">
      <c r="A64" t="s">
        <v>3</v>
      </c>
      <c r="B64" s="4">
        <v>42799</v>
      </c>
      <c r="J64" s="4"/>
    </row>
    <row r="65" spans="1:10" x14ac:dyDescent="0.55000000000000004">
      <c r="A65" t="s">
        <v>3</v>
      </c>
      <c r="B65" s="4">
        <v>42800</v>
      </c>
      <c r="J65" s="4"/>
    </row>
    <row r="66" spans="1:10" x14ac:dyDescent="0.55000000000000004">
      <c r="A66" t="s">
        <v>3</v>
      </c>
      <c r="B66" s="4">
        <v>42801</v>
      </c>
      <c r="J66" s="4"/>
    </row>
    <row r="67" spans="1:10" x14ac:dyDescent="0.55000000000000004">
      <c r="A67" t="s">
        <v>3</v>
      </c>
      <c r="B67" s="4">
        <v>42802</v>
      </c>
      <c r="J67" s="4"/>
    </row>
    <row r="68" spans="1:10" x14ac:dyDescent="0.55000000000000004">
      <c r="A68" t="s">
        <v>3</v>
      </c>
      <c r="B68" s="4">
        <v>42803</v>
      </c>
      <c r="J68" s="4"/>
    </row>
    <row r="69" spans="1:10" x14ac:dyDescent="0.55000000000000004">
      <c r="A69" t="s">
        <v>3</v>
      </c>
      <c r="B69" s="4">
        <v>42804</v>
      </c>
      <c r="J69" s="4"/>
    </row>
    <row r="70" spans="1:10" x14ac:dyDescent="0.55000000000000004">
      <c r="A70" t="s">
        <v>3</v>
      </c>
      <c r="B70" s="4">
        <v>42805</v>
      </c>
      <c r="J70" s="4"/>
    </row>
    <row r="71" spans="1:10" x14ac:dyDescent="0.55000000000000004">
      <c r="A71" t="s">
        <v>3</v>
      </c>
      <c r="B71" s="4">
        <v>42806</v>
      </c>
      <c r="J71" s="4"/>
    </row>
    <row r="72" spans="1:10" x14ac:dyDescent="0.55000000000000004">
      <c r="A72" t="s">
        <v>3</v>
      </c>
      <c r="B72" s="4">
        <v>42807</v>
      </c>
      <c r="J72" s="4"/>
    </row>
    <row r="73" spans="1:10" x14ac:dyDescent="0.55000000000000004">
      <c r="A73" t="s">
        <v>3</v>
      </c>
      <c r="B73" s="4">
        <v>42808</v>
      </c>
      <c r="J73" s="4"/>
    </row>
    <row r="74" spans="1:10" x14ac:dyDescent="0.55000000000000004">
      <c r="A74" t="s">
        <v>3</v>
      </c>
      <c r="B74" s="4">
        <v>42809</v>
      </c>
      <c r="J74" s="4"/>
    </row>
    <row r="75" spans="1:10" x14ac:dyDescent="0.55000000000000004">
      <c r="A75" t="s">
        <v>3</v>
      </c>
      <c r="B75" s="4">
        <v>42810</v>
      </c>
      <c r="J75" s="4"/>
    </row>
    <row r="76" spans="1:10" x14ac:dyDescent="0.55000000000000004">
      <c r="A76" t="s">
        <v>3</v>
      </c>
      <c r="B76" s="4">
        <v>42811</v>
      </c>
      <c r="J76" s="4"/>
    </row>
    <row r="77" spans="1:10" x14ac:dyDescent="0.55000000000000004">
      <c r="A77" t="s">
        <v>3</v>
      </c>
      <c r="B77" s="4">
        <v>42812</v>
      </c>
      <c r="J77" s="4"/>
    </row>
    <row r="78" spans="1:10" x14ac:dyDescent="0.55000000000000004">
      <c r="A78" t="s">
        <v>3</v>
      </c>
      <c r="B78" s="4">
        <v>42813</v>
      </c>
      <c r="J78" s="4"/>
    </row>
    <row r="79" spans="1:10" x14ac:dyDescent="0.55000000000000004">
      <c r="A79" t="s">
        <v>3</v>
      </c>
      <c r="B79" s="4">
        <v>42814</v>
      </c>
      <c r="J79" s="4"/>
    </row>
    <row r="80" spans="1:10" x14ac:dyDescent="0.55000000000000004">
      <c r="A80" t="s">
        <v>3</v>
      </c>
      <c r="B80" s="4">
        <v>42815</v>
      </c>
      <c r="J80" s="4"/>
    </row>
    <row r="81" spans="1:10" x14ac:dyDescent="0.55000000000000004">
      <c r="A81" t="s">
        <v>3</v>
      </c>
      <c r="B81" s="4">
        <v>42816</v>
      </c>
      <c r="J81" s="4"/>
    </row>
    <row r="82" spans="1:10" x14ac:dyDescent="0.55000000000000004">
      <c r="A82" t="s">
        <v>3</v>
      </c>
      <c r="B82" s="4">
        <v>42817</v>
      </c>
      <c r="J82" s="4"/>
    </row>
    <row r="83" spans="1:10" x14ac:dyDescent="0.55000000000000004">
      <c r="A83" t="s">
        <v>3</v>
      </c>
      <c r="B83" s="4">
        <v>42818</v>
      </c>
      <c r="J83" s="4"/>
    </row>
    <row r="84" spans="1:10" x14ac:dyDescent="0.55000000000000004">
      <c r="A84" t="s">
        <v>3</v>
      </c>
      <c r="B84" s="4">
        <v>42819</v>
      </c>
      <c r="J84" s="4"/>
    </row>
    <row r="85" spans="1:10" x14ac:dyDescent="0.55000000000000004">
      <c r="A85" t="s">
        <v>3</v>
      </c>
      <c r="B85" s="4">
        <v>42820</v>
      </c>
      <c r="J85" s="4"/>
    </row>
    <row r="86" spans="1:10" x14ac:dyDescent="0.55000000000000004">
      <c r="A86" t="s">
        <v>3</v>
      </c>
      <c r="B86" s="4">
        <v>42821</v>
      </c>
      <c r="J86" s="4"/>
    </row>
    <row r="87" spans="1:10" x14ac:dyDescent="0.55000000000000004">
      <c r="A87" t="s">
        <v>3</v>
      </c>
      <c r="B87" s="4">
        <v>42822</v>
      </c>
      <c r="J87" s="4"/>
    </row>
    <row r="88" spans="1:10" x14ac:dyDescent="0.55000000000000004">
      <c r="A88" t="s">
        <v>3</v>
      </c>
      <c r="B88" s="4">
        <v>42823</v>
      </c>
      <c r="J88" s="4"/>
    </row>
    <row r="89" spans="1:10" x14ac:dyDescent="0.55000000000000004">
      <c r="A89" t="s">
        <v>3</v>
      </c>
      <c r="B89" s="4">
        <v>42824</v>
      </c>
      <c r="J89" s="4"/>
    </row>
    <row r="90" spans="1:10" x14ac:dyDescent="0.55000000000000004">
      <c r="A90" t="s">
        <v>3</v>
      </c>
      <c r="B90" s="4">
        <v>42825</v>
      </c>
      <c r="J90" s="4"/>
    </row>
    <row r="91" spans="1:10" x14ac:dyDescent="0.55000000000000004">
      <c r="A91" t="s">
        <v>3</v>
      </c>
      <c r="B91" s="4">
        <v>42826</v>
      </c>
      <c r="J91" s="4"/>
    </row>
    <row r="92" spans="1:10" x14ac:dyDescent="0.55000000000000004">
      <c r="A92" t="s">
        <v>3</v>
      </c>
      <c r="B92" s="4">
        <v>42827</v>
      </c>
      <c r="J92" s="4"/>
    </row>
    <row r="93" spans="1:10" x14ac:dyDescent="0.55000000000000004">
      <c r="A93" t="s">
        <v>3</v>
      </c>
      <c r="B93" s="4">
        <v>42828</v>
      </c>
      <c r="J93" s="4"/>
    </row>
    <row r="94" spans="1:10" x14ac:dyDescent="0.55000000000000004">
      <c r="A94" t="s">
        <v>3</v>
      </c>
      <c r="B94" s="4">
        <v>42829</v>
      </c>
      <c r="J94" s="4"/>
    </row>
    <row r="95" spans="1:10" x14ac:dyDescent="0.55000000000000004">
      <c r="A95" t="s">
        <v>3</v>
      </c>
      <c r="B95" s="4">
        <v>42830</v>
      </c>
      <c r="J95" s="4"/>
    </row>
    <row r="96" spans="1:10" x14ac:dyDescent="0.55000000000000004">
      <c r="A96" t="s">
        <v>3</v>
      </c>
      <c r="B96" s="4">
        <v>42831</v>
      </c>
      <c r="J96" s="4"/>
    </row>
    <row r="97" spans="1:10" x14ac:dyDescent="0.55000000000000004">
      <c r="A97" t="s">
        <v>3</v>
      </c>
      <c r="B97" s="4">
        <v>42832</v>
      </c>
      <c r="J97" s="4"/>
    </row>
    <row r="98" spans="1:10" x14ac:dyDescent="0.55000000000000004">
      <c r="A98" t="s">
        <v>3</v>
      </c>
      <c r="B98" s="4">
        <v>42833</v>
      </c>
      <c r="J98" s="4"/>
    </row>
    <row r="99" spans="1:10" x14ac:dyDescent="0.55000000000000004">
      <c r="A99" t="s">
        <v>3</v>
      </c>
      <c r="B99" s="4">
        <v>42834</v>
      </c>
      <c r="J99" s="4"/>
    </row>
    <row r="100" spans="1:10" x14ac:dyDescent="0.55000000000000004">
      <c r="A100" t="s">
        <v>3</v>
      </c>
      <c r="B100" s="4">
        <v>42835</v>
      </c>
      <c r="J100" s="4"/>
    </row>
    <row r="101" spans="1:10" x14ac:dyDescent="0.55000000000000004">
      <c r="A101" t="s">
        <v>3</v>
      </c>
      <c r="B101" s="4">
        <v>42836</v>
      </c>
      <c r="J101" s="4"/>
    </row>
    <row r="102" spans="1:10" x14ac:dyDescent="0.55000000000000004">
      <c r="A102" t="s">
        <v>3</v>
      </c>
      <c r="B102" s="4">
        <v>42837</v>
      </c>
      <c r="G102">
        <v>1192.5</v>
      </c>
      <c r="J102" s="4"/>
    </row>
    <row r="103" spans="1:10" x14ac:dyDescent="0.55000000000000004">
      <c r="A103" t="s">
        <v>3</v>
      </c>
      <c r="B103" s="4">
        <v>42838</v>
      </c>
      <c r="G103">
        <v>1205.0833299999999</v>
      </c>
      <c r="J103" s="4"/>
    </row>
    <row r="104" spans="1:10" x14ac:dyDescent="0.55000000000000004">
      <c r="A104" t="s">
        <v>3</v>
      </c>
      <c r="B104" s="4">
        <v>42839</v>
      </c>
      <c r="G104">
        <v>1219.5833299999999</v>
      </c>
      <c r="J104" s="4"/>
    </row>
    <row r="105" spans="1:10" x14ac:dyDescent="0.55000000000000004">
      <c r="A105" t="s">
        <v>3</v>
      </c>
      <c r="B105" s="4">
        <v>42840</v>
      </c>
      <c r="G105">
        <v>1211.6666700000001</v>
      </c>
      <c r="J105" s="4"/>
    </row>
    <row r="106" spans="1:10" x14ac:dyDescent="0.55000000000000004">
      <c r="A106" t="s">
        <v>3</v>
      </c>
      <c r="B106" s="4">
        <v>42841</v>
      </c>
      <c r="G106">
        <v>1213.0833299999999</v>
      </c>
      <c r="J106" s="4"/>
    </row>
    <row r="107" spans="1:10" x14ac:dyDescent="0.55000000000000004">
      <c r="A107" t="s">
        <v>3</v>
      </c>
      <c r="B107" s="4">
        <v>42866</v>
      </c>
      <c r="C107">
        <v>0.29632999999999998</v>
      </c>
      <c r="D107">
        <v>2.5770000000000001E-2</v>
      </c>
      <c r="E107">
        <v>0.25317000000000001</v>
      </c>
      <c r="F107">
        <v>2.7789999999999999E-2</v>
      </c>
      <c r="G107">
        <v>904.58333000000005</v>
      </c>
      <c r="J107" s="4"/>
    </row>
    <row r="108" spans="1:10" x14ac:dyDescent="0.55000000000000004">
      <c r="A108" t="s">
        <v>3</v>
      </c>
      <c r="B108" s="4">
        <v>42867</v>
      </c>
      <c r="C108">
        <v>0.29397000000000001</v>
      </c>
      <c r="D108">
        <v>2.7740000000000001E-2</v>
      </c>
      <c r="E108">
        <v>0.25261</v>
      </c>
      <c r="F108">
        <v>2.6210000000000001E-2</v>
      </c>
      <c r="G108">
        <v>1014.95</v>
      </c>
      <c r="H108">
        <v>99.631349999999998</v>
      </c>
      <c r="J108" s="4"/>
    </row>
    <row r="109" spans="1:10" x14ac:dyDescent="0.55000000000000004">
      <c r="A109" t="s">
        <v>3</v>
      </c>
      <c r="B109" s="4">
        <v>42868</v>
      </c>
      <c r="C109">
        <v>0.29305999999999999</v>
      </c>
      <c r="D109">
        <v>2.8029999999999999E-2</v>
      </c>
      <c r="E109">
        <v>0.25222</v>
      </c>
      <c r="F109">
        <v>2.657E-2</v>
      </c>
      <c r="G109">
        <v>1050.5833299999999</v>
      </c>
      <c r="H109">
        <v>35.00179</v>
      </c>
      <c r="J109" s="4"/>
    </row>
    <row r="110" spans="1:10" x14ac:dyDescent="0.55000000000000004">
      <c r="A110" t="s">
        <v>3</v>
      </c>
      <c r="B110" s="4">
        <v>42869</v>
      </c>
      <c r="C110">
        <v>0.29281000000000001</v>
      </c>
      <c r="D110">
        <v>2.785E-2</v>
      </c>
      <c r="E110">
        <v>0.25252999999999998</v>
      </c>
      <c r="F110">
        <v>2.682E-2</v>
      </c>
      <c r="G110">
        <v>1060.125</v>
      </c>
      <c r="H110">
        <v>45.549460000000003</v>
      </c>
      <c r="J110" s="4"/>
    </row>
    <row r="111" spans="1:10" x14ac:dyDescent="0.55000000000000004">
      <c r="A111" t="s">
        <v>3</v>
      </c>
      <c r="B111" s="4">
        <v>42870</v>
      </c>
      <c r="C111">
        <v>0.29399999999999998</v>
      </c>
      <c r="D111">
        <v>2.6499999999999999E-2</v>
      </c>
      <c r="E111">
        <v>0.25285999999999997</v>
      </c>
      <c r="F111">
        <v>2.7480000000000001E-2</v>
      </c>
      <c r="G111">
        <v>1094.9166700000001</v>
      </c>
      <c r="H111">
        <v>95.105860000000007</v>
      </c>
      <c r="J111" s="4"/>
    </row>
    <row r="112" spans="1:10" x14ac:dyDescent="0.55000000000000004">
      <c r="A112" t="s">
        <v>3</v>
      </c>
      <c r="B112" s="4">
        <v>42871</v>
      </c>
      <c r="C112">
        <v>0.29382999999999998</v>
      </c>
      <c r="D112">
        <v>2.639E-2</v>
      </c>
      <c r="E112">
        <v>0.25396999999999997</v>
      </c>
      <c r="F112">
        <v>2.7779999999999999E-2</v>
      </c>
      <c r="G112">
        <v>1094.0416700000001</v>
      </c>
      <c r="H112">
        <v>131.58079000000001</v>
      </c>
      <c r="J112" s="4"/>
    </row>
    <row r="113" spans="1:10" x14ac:dyDescent="0.55000000000000004">
      <c r="A113" t="s">
        <v>3</v>
      </c>
      <c r="B113" s="4">
        <v>42872</v>
      </c>
      <c r="C113">
        <v>0.29625000000000001</v>
      </c>
      <c r="D113">
        <v>2.7859999999999999E-2</v>
      </c>
      <c r="E113">
        <v>0.25691999999999998</v>
      </c>
      <c r="F113">
        <v>3.5959999999999999E-2</v>
      </c>
      <c r="G113">
        <v>988.125</v>
      </c>
      <c r="H113">
        <v>5.7157799999999996</v>
      </c>
      <c r="J113" s="4"/>
    </row>
    <row r="114" spans="1:10" x14ac:dyDescent="0.55000000000000004">
      <c r="A114" t="s">
        <v>3</v>
      </c>
      <c r="B114" s="4">
        <v>42873</v>
      </c>
      <c r="C114">
        <v>0.29525000000000001</v>
      </c>
      <c r="D114">
        <v>2.7799999999999998E-2</v>
      </c>
      <c r="E114">
        <v>0.25544</v>
      </c>
      <c r="F114">
        <v>3.3140000000000003E-2</v>
      </c>
      <c r="G114">
        <v>920.70833000000005</v>
      </c>
      <c r="H114">
        <v>39.303350000000002</v>
      </c>
      <c r="J114" s="4"/>
    </row>
    <row r="115" spans="1:10" x14ac:dyDescent="0.55000000000000004">
      <c r="A115" t="s">
        <v>3</v>
      </c>
      <c r="B115" s="4">
        <v>42874</v>
      </c>
      <c r="C115">
        <v>0.30810999999999999</v>
      </c>
      <c r="D115">
        <v>4.6240000000000003E-2</v>
      </c>
      <c r="E115">
        <v>0.26468999999999998</v>
      </c>
      <c r="F115">
        <v>3.9100000000000003E-2</v>
      </c>
      <c r="G115">
        <v>823.125</v>
      </c>
      <c r="H115">
        <v>129.34162000000001</v>
      </c>
      <c r="J115" s="4"/>
    </row>
    <row r="116" spans="1:10" x14ac:dyDescent="0.55000000000000004">
      <c r="A116" t="s">
        <v>3</v>
      </c>
      <c r="B116" s="4">
        <v>42875</v>
      </c>
      <c r="C116">
        <v>0.31061</v>
      </c>
      <c r="D116">
        <v>5.6219999999999999E-2</v>
      </c>
      <c r="E116">
        <v>0.27639000000000002</v>
      </c>
      <c r="F116">
        <v>2.027E-2</v>
      </c>
      <c r="G116">
        <v>640.58333000000005</v>
      </c>
      <c r="H116">
        <v>171.23768999999999</v>
      </c>
      <c r="J116" s="4"/>
    </row>
    <row r="117" spans="1:10" x14ac:dyDescent="0.55000000000000004">
      <c r="A117" t="s">
        <v>3</v>
      </c>
      <c r="B117" s="4">
        <v>42876</v>
      </c>
      <c r="C117">
        <v>0.30836000000000002</v>
      </c>
      <c r="D117">
        <v>5.4050000000000001E-2</v>
      </c>
      <c r="E117">
        <v>0.26457999999999998</v>
      </c>
      <c r="F117">
        <v>2.589E-2</v>
      </c>
      <c r="G117">
        <v>653.79166999999995</v>
      </c>
      <c r="H117">
        <v>67.941180000000003</v>
      </c>
      <c r="J117" s="4"/>
    </row>
    <row r="118" spans="1:10" x14ac:dyDescent="0.55000000000000004">
      <c r="A118" t="s">
        <v>3</v>
      </c>
      <c r="B118" s="4">
        <v>42877</v>
      </c>
      <c r="C118">
        <v>0.30803000000000003</v>
      </c>
      <c r="D118">
        <v>5.3620000000000001E-2</v>
      </c>
      <c r="E118">
        <v>0.26044</v>
      </c>
      <c r="F118">
        <v>2.647E-2</v>
      </c>
      <c r="G118">
        <v>757.33333000000005</v>
      </c>
      <c r="H118">
        <v>3.7712400000000001</v>
      </c>
      <c r="J118" s="4"/>
    </row>
    <row r="119" spans="1:10" x14ac:dyDescent="0.55000000000000004">
      <c r="A119" t="s">
        <v>3</v>
      </c>
      <c r="B119" s="4">
        <v>42878</v>
      </c>
      <c r="C119">
        <v>0.30314000000000002</v>
      </c>
      <c r="D119">
        <v>5.2490000000000002E-2</v>
      </c>
      <c r="E119">
        <v>0.25691999999999998</v>
      </c>
      <c r="F119">
        <v>3.0360000000000002E-2</v>
      </c>
      <c r="G119">
        <v>789.91666999999995</v>
      </c>
      <c r="H119">
        <v>19.916840000000001</v>
      </c>
      <c r="J119" s="4"/>
    </row>
    <row r="120" spans="1:10" x14ac:dyDescent="0.55000000000000004">
      <c r="A120" t="s">
        <v>3</v>
      </c>
      <c r="B120" s="4">
        <v>42879</v>
      </c>
      <c r="C120">
        <v>0.30719000000000002</v>
      </c>
      <c r="D120">
        <v>5.3370000000000001E-2</v>
      </c>
      <c r="E120">
        <v>0.25707999999999998</v>
      </c>
      <c r="F120">
        <v>3.1710000000000002E-2</v>
      </c>
      <c r="G120">
        <v>807.95833000000005</v>
      </c>
      <c r="H120">
        <v>39.06765</v>
      </c>
      <c r="J120" s="4"/>
    </row>
    <row r="121" spans="1:10" x14ac:dyDescent="0.55000000000000004">
      <c r="A121" t="s">
        <v>3</v>
      </c>
      <c r="B121" s="4">
        <v>42880</v>
      </c>
      <c r="C121">
        <v>0.30736000000000002</v>
      </c>
      <c r="D121">
        <v>5.2429999999999997E-2</v>
      </c>
      <c r="E121">
        <v>0.25685999999999998</v>
      </c>
      <c r="F121">
        <v>2.98E-2</v>
      </c>
      <c r="G121">
        <v>838.25</v>
      </c>
      <c r="H121">
        <v>33.587569999999999</v>
      </c>
      <c r="J121" s="4"/>
    </row>
    <row r="122" spans="1:10" x14ac:dyDescent="0.55000000000000004">
      <c r="A122" t="s">
        <v>3</v>
      </c>
      <c r="B122" s="4">
        <v>42881</v>
      </c>
      <c r="C122">
        <v>0.3105</v>
      </c>
      <c r="D122">
        <v>5.4080000000000003E-2</v>
      </c>
      <c r="E122">
        <v>0.25811000000000001</v>
      </c>
      <c r="F122">
        <v>2.912E-2</v>
      </c>
      <c r="G122">
        <v>950.91666999999995</v>
      </c>
      <c r="H122" t="s">
        <v>99</v>
      </c>
      <c r="J122" s="4"/>
    </row>
    <row r="123" spans="1:10" x14ac:dyDescent="0.55000000000000004">
      <c r="A123" t="s">
        <v>3</v>
      </c>
      <c r="B123" s="4">
        <v>42882</v>
      </c>
      <c r="C123">
        <v>0.30719000000000002</v>
      </c>
      <c r="D123">
        <v>5.28E-2</v>
      </c>
      <c r="E123">
        <v>0.25711000000000001</v>
      </c>
      <c r="F123">
        <v>3.1489999999999997E-2</v>
      </c>
      <c r="G123">
        <v>942</v>
      </c>
      <c r="H123" t="s">
        <v>99</v>
      </c>
      <c r="J123" s="4"/>
    </row>
    <row r="124" spans="1:10" x14ac:dyDescent="0.55000000000000004">
      <c r="A124" t="s">
        <v>3</v>
      </c>
      <c r="B124" s="4">
        <v>42883</v>
      </c>
      <c r="C124">
        <v>0.30569000000000002</v>
      </c>
      <c r="D124">
        <v>5.1130000000000002E-2</v>
      </c>
      <c r="E124">
        <v>0.25539000000000001</v>
      </c>
      <c r="F124">
        <v>3.2149999999999998E-2</v>
      </c>
      <c r="G124">
        <v>996.83333000000005</v>
      </c>
      <c r="H124">
        <v>38.419469999999997</v>
      </c>
      <c r="J124" s="4"/>
    </row>
    <row r="125" spans="1:10" x14ac:dyDescent="0.55000000000000004">
      <c r="A125" t="s">
        <v>3</v>
      </c>
      <c r="B125" s="4">
        <v>42884</v>
      </c>
      <c r="C125">
        <v>0.30819000000000002</v>
      </c>
      <c r="D125">
        <v>5.2859999999999997E-2</v>
      </c>
      <c r="E125">
        <v>0.25707999999999998</v>
      </c>
      <c r="F125">
        <v>3.143E-2</v>
      </c>
      <c r="G125">
        <v>1007.5</v>
      </c>
      <c r="H125">
        <v>18.031220000000001</v>
      </c>
      <c r="J125" s="4"/>
    </row>
    <row r="126" spans="1:10" x14ac:dyDescent="0.55000000000000004">
      <c r="A126" t="s">
        <v>3</v>
      </c>
      <c r="B126" s="4">
        <v>42885</v>
      </c>
      <c r="C126">
        <v>0.307</v>
      </c>
      <c r="D126">
        <v>5.287E-2</v>
      </c>
      <c r="E126">
        <v>0.25674999999999998</v>
      </c>
      <c r="F126">
        <v>3.117E-2</v>
      </c>
      <c r="G126">
        <v>1008.83333</v>
      </c>
      <c r="H126">
        <v>14.25999</v>
      </c>
      <c r="J126" s="4"/>
    </row>
    <row r="127" spans="1:10" x14ac:dyDescent="0.55000000000000004">
      <c r="A127" t="s">
        <v>3</v>
      </c>
      <c r="B127" s="4">
        <v>42886</v>
      </c>
      <c r="C127">
        <v>0.30625000000000002</v>
      </c>
      <c r="D127">
        <v>5.3499999999999999E-2</v>
      </c>
      <c r="E127">
        <v>0.25667000000000001</v>
      </c>
      <c r="F127">
        <v>3.0970000000000001E-2</v>
      </c>
      <c r="G127">
        <v>1021.95833</v>
      </c>
      <c r="H127">
        <v>21.272130000000001</v>
      </c>
      <c r="J127" s="4"/>
    </row>
    <row r="128" spans="1:10" x14ac:dyDescent="0.55000000000000004">
      <c r="A128" t="s">
        <v>3</v>
      </c>
      <c r="B128" s="4">
        <v>42887</v>
      </c>
      <c r="C128">
        <v>0.30643999999999999</v>
      </c>
      <c r="D128">
        <v>5.2880000000000003E-2</v>
      </c>
      <c r="E128">
        <v>0.25691999999999998</v>
      </c>
      <c r="F128">
        <v>3.1140000000000001E-2</v>
      </c>
      <c r="G128">
        <v>1043.75</v>
      </c>
      <c r="H128">
        <v>13.78858</v>
      </c>
      <c r="J128" s="4"/>
    </row>
    <row r="129" spans="1:10" x14ac:dyDescent="0.55000000000000004">
      <c r="A129" t="s">
        <v>3</v>
      </c>
      <c r="B129" s="4">
        <v>42888</v>
      </c>
      <c r="C129">
        <v>0.307</v>
      </c>
      <c r="D129">
        <v>5.2380000000000003E-2</v>
      </c>
      <c r="E129">
        <v>0.25752999999999998</v>
      </c>
      <c r="F129">
        <v>3.1399999999999997E-2</v>
      </c>
      <c r="G129">
        <v>1061.2083299999999</v>
      </c>
      <c r="H129">
        <v>4.6551200000000001</v>
      </c>
      <c r="J129" s="4"/>
    </row>
    <row r="130" spans="1:10" x14ac:dyDescent="0.55000000000000004">
      <c r="A130" t="s">
        <v>3</v>
      </c>
      <c r="B130" s="4">
        <v>42889</v>
      </c>
      <c r="C130">
        <v>0.307</v>
      </c>
      <c r="D130">
        <v>5.2010000000000001E-2</v>
      </c>
      <c r="E130">
        <v>0.25828000000000001</v>
      </c>
      <c r="F130">
        <v>3.2050000000000002E-2</v>
      </c>
      <c r="G130">
        <v>1078.4583299999999</v>
      </c>
      <c r="H130">
        <v>3.3587600000000002</v>
      </c>
      <c r="J130" s="4"/>
    </row>
    <row r="131" spans="1:10" x14ac:dyDescent="0.55000000000000004">
      <c r="A131" t="s">
        <v>3</v>
      </c>
      <c r="B131" s="4">
        <v>42890</v>
      </c>
      <c r="C131">
        <v>0.30714000000000002</v>
      </c>
      <c r="D131">
        <v>5.142E-2</v>
      </c>
      <c r="E131">
        <v>0.25883</v>
      </c>
      <c r="F131">
        <v>3.2410000000000001E-2</v>
      </c>
      <c r="G131">
        <v>1094.0833299999999</v>
      </c>
      <c r="H131">
        <v>10.48875</v>
      </c>
      <c r="J131" s="4"/>
    </row>
    <row r="132" spans="1:10" x14ac:dyDescent="0.55000000000000004">
      <c r="A132" t="s">
        <v>3</v>
      </c>
      <c r="B132" s="4">
        <v>42891</v>
      </c>
      <c r="C132">
        <v>0.30628</v>
      </c>
      <c r="D132">
        <v>5.1029999999999999E-2</v>
      </c>
      <c r="E132">
        <v>0.25967000000000001</v>
      </c>
      <c r="F132">
        <v>3.2800000000000003E-2</v>
      </c>
      <c r="G132">
        <v>1108.75</v>
      </c>
      <c r="H132">
        <v>21.09535</v>
      </c>
      <c r="J132" s="4"/>
    </row>
    <row r="133" spans="1:10" x14ac:dyDescent="0.55000000000000004">
      <c r="A133" t="s">
        <v>3</v>
      </c>
      <c r="B133" s="4">
        <v>42892</v>
      </c>
      <c r="C133">
        <v>0.30436000000000002</v>
      </c>
      <c r="D133">
        <v>5.0569999999999997E-2</v>
      </c>
      <c r="E133">
        <v>0.25967000000000001</v>
      </c>
      <c r="F133">
        <v>3.3079999999999998E-2</v>
      </c>
      <c r="G133">
        <v>1127.2083299999999</v>
      </c>
      <c r="H133">
        <v>31.407330000000002</v>
      </c>
      <c r="J133" s="4"/>
    </row>
    <row r="134" spans="1:10" x14ac:dyDescent="0.55000000000000004">
      <c r="A134" t="s">
        <v>3</v>
      </c>
      <c r="B134" s="4">
        <v>42893</v>
      </c>
      <c r="C134">
        <v>0.30277999999999999</v>
      </c>
      <c r="D134">
        <v>4.9790000000000001E-2</v>
      </c>
      <c r="E134">
        <v>0.25956000000000001</v>
      </c>
      <c r="F134">
        <v>3.3329999999999999E-2</v>
      </c>
      <c r="G134">
        <v>1143.1666700000001</v>
      </c>
      <c r="H134">
        <v>40.069380000000002</v>
      </c>
      <c r="J134" s="4"/>
    </row>
    <row r="135" spans="1:10" x14ac:dyDescent="0.55000000000000004">
      <c r="A135" t="s">
        <v>3</v>
      </c>
      <c r="B135" s="4">
        <v>42894</v>
      </c>
      <c r="C135">
        <v>0.30114000000000002</v>
      </c>
      <c r="D135">
        <v>4.9119999999999997E-2</v>
      </c>
      <c r="E135">
        <v>0.25952999999999998</v>
      </c>
      <c r="F135">
        <v>3.3579999999999999E-2</v>
      </c>
      <c r="G135">
        <v>1155.7083299999999</v>
      </c>
      <c r="H135">
        <v>49.792099999999998</v>
      </c>
      <c r="J135" s="4"/>
    </row>
    <row r="136" spans="1:10" x14ac:dyDescent="0.55000000000000004">
      <c r="A136" t="s">
        <v>3</v>
      </c>
      <c r="B136" s="4">
        <v>42895</v>
      </c>
      <c r="C136">
        <v>0.30005999999999999</v>
      </c>
      <c r="D136">
        <v>4.7759999999999997E-2</v>
      </c>
      <c r="E136">
        <v>0.25924999999999998</v>
      </c>
      <c r="F136">
        <v>3.356E-2</v>
      </c>
      <c r="G136">
        <v>1166.30952</v>
      </c>
      <c r="H136">
        <v>56.534869999999998</v>
      </c>
      <c r="J136" s="4"/>
    </row>
    <row r="137" spans="1:10" x14ac:dyDescent="0.55000000000000004">
      <c r="A137" t="s">
        <v>3</v>
      </c>
      <c r="B137" s="4">
        <v>42896</v>
      </c>
      <c r="C137">
        <v>0.29927999999999999</v>
      </c>
      <c r="D137">
        <v>4.6420000000000003E-2</v>
      </c>
      <c r="E137">
        <v>0.25939000000000001</v>
      </c>
      <c r="F137">
        <v>3.3619999999999997E-2</v>
      </c>
      <c r="G137">
        <v>1134.4166700000001</v>
      </c>
      <c r="H137" t="s">
        <v>99</v>
      </c>
      <c r="J137" s="4"/>
    </row>
    <row r="138" spans="1:10" x14ac:dyDescent="0.55000000000000004">
      <c r="A138" t="s">
        <v>3</v>
      </c>
      <c r="B138" s="4">
        <v>42897</v>
      </c>
      <c r="C138">
        <v>0.29842000000000002</v>
      </c>
      <c r="D138">
        <v>4.5150000000000003E-2</v>
      </c>
      <c r="E138">
        <v>0.25956000000000001</v>
      </c>
      <c r="F138">
        <v>3.4049999999999997E-2</v>
      </c>
      <c r="G138">
        <v>1219.75</v>
      </c>
      <c r="H138">
        <v>105.59461</v>
      </c>
      <c r="J138" s="4"/>
    </row>
    <row r="139" spans="1:10" x14ac:dyDescent="0.55000000000000004">
      <c r="A139" t="s">
        <v>3</v>
      </c>
      <c r="B139" s="4">
        <v>42898</v>
      </c>
      <c r="C139">
        <v>0.29755999999999999</v>
      </c>
      <c r="D139">
        <v>4.3959999999999999E-2</v>
      </c>
      <c r="E139">
        <v>0.25957999999999998</v>
      </c>
      <c r="F139">
        <v>3.4000000000000002E-2</v>
      </c>
      <c r="G139">
        <v>1233.2916700000001</v>
      </c>
      <c r="H139">
        <v>107.30345</v>
      </c>
      <c r="J139" s="4"/>
    </row>
    <row r="140" spans="1:10" x14ac:dyDescent="0.55000000000000004">
      <c r="A140" t="s">
        <v>3</v>
      </c>
      <c r="B140" s="4">
        <v>42899</v>
      </c>
      <c r="C140">
        <v>0.29564000000000001</v>
      </c>
      <c r="D140">
        <v>4.3029999999999999E-2</v>
      </c>
      <c r="E140">
        <v>0.25950000000000001</v>
      </c>
      <c r="F140">
        <v>3.4139999999999997E-2</v>
      </c>
      <c r="G140">
        <v>1236.44643</v>
      </c>
      <c r="H140">
        <v>98.565629999999999</v>
      </c>
      <c r="J140" s="4"/>
    </row>
    <row r="141" spans="1:10" x14ac:dyDescent="0.55000000000000004">
      <c r="A141" t="s">
        <v>3</v>
      </c>
      <c r="B141" s="4">
        <v>42900</v>
      </c>
      <c r="C141">
        <v>0.29425000000000001</v>
      </c>
      <c r="D141">
        <v>3.9870000000000003E-2</v>
      </c>
      <c r="E141">
        <v>0.25785999999999998</v>
      </c>
      <c r="F141">
        <v>3.7900000000000003E-2</v>
      </c>
      <c r="G141">
        <v>1250.5777800000001</v>
      </c>
      <c r="H141">
        <v>87.649810000000002</v>
      </c>
      <c r="J141" s="4"/>
    </row>
    <row r="142" spans="1:10" x14ac:dyDescent="0.55000000000000004">
      <c r="A142" t="s">
        <v>3</v>
      </c>
      <c r="B142" s="4">
        <v>42901</v>
      </c>
      <c r="C142">
        <v>0.29653000000000002</v>
      </c>
      <c r="D142">
        <v>3.9109999999999999E-2</v>
      </c>
      <c r="E142">
        <v>0.25757999999999998</v>
      </c>
      <c r="F142">
        <v>3.594E-2</v>
      </c>
      <c r="G142">
        <v>1258.0416700000001</v>
      </c>
      <c r="H142">
        <v>87.033060000000006</v>
      </c>
      <c r="J142" s="4"/>
    </row>
    <row r="143" spans="1:10" x14ac:dyDescent="0.55000000000000004">
      <c r="A143" t="s">
        <v>3</v>
      </c>
      <c r="B143" s="4">
        <v>42902</v>
      </c>
      <c r="C143">
        <v>0.29788999999999999</v>
      </c>
      <c r="D143">
        <v>4.1980000000000003E-2</v>
      </c>
      <c r="E143">
        <v>0.25807999999999998</v>
      </c>
      <c r="F143">
        <v>3.533E-2</v>
      </c>
      <c r="G143">
        <v>1257.18056</v>
      </c>
      <c r="H143">
        <v>98.150350000000003</v>
      </c>
      <c r="J143" s="4"/>
    </row>
    <row r="144" spans="1:10" x14ac:dyDescent="0.55000000000000004">
      <c r="A144" t="s">
        <v>3</v>
      </c>
      <c r="B144" s="4">
        <v>42903</v>
      </c>
      <c r="C144">
        <v>0.29255999999999999</v>
      </c>
      <c r="D144">
        <v>3.8100000000000002E-2</v>
      </c>
      <c r="E144">
        <v>0.25733</v>
      </c>
      <c r="F144">
        <v>3.7990000000000003E-2</v>
      </c>
      <c r="G144">
        <v>1267.5416700000001</v>
      </c>
      <c r="H144">
        <v>97.639660000000006</v>
      </c>
      <c r="J144" s="4"/>
    </row>
    <row r="145" spans="1:10" x14ac:dyDescent="0.55000000000000004">
      <c r="A145" t="s">
        <v>3</v>
      </c>
      <c r="B145" s="4">
        <v>42904</v>
      </c>
      <c r="C145">
        <v>0.29160999999999998</v>
      </c>
      <c r="D145">
        <v>3.9190000000000003E-2</v>
      </c>
      <c r="E145">
        <v>0.25680999999999998</v>
      </c>
      <c r="F145">
        <v>3.628E-2</v>
      </c>
      <c r="G145">
        <v>1277.625</v>
      </c>
      <c r="H145">
        <v>105.53569</v>
      </c>
      <c r="J145" s="4"/>
    </row>
    <row r="146" spans="1:10" x14ac:dyDescent="0.55000000000000004">
      <c r="A146" t="s">
        <v>3</v>
      </c>
      <c r="B146" s="4">
        <v>42905</v>
      </c>
      <c r="C146">
        <v>0.29182999999999998</v>
      </c>
      <c r="D146">
        <v>4.1840000000000002E-2</v>
      </c>
      <c r="E146">
        <v>0.25583</v>
      </c>
      <c r="F146">
        <v>3.5619999999999999E-2</v>
      </c>
      <c r="G146">
        <v>1288.25</v>
      </c>
      <c r="H146">
        <v>112.42998</v>
      </c>
      <c r="J146" s="4"/>
    </row>
    <row r="147" spans="1:10" x14ac:dyDescent="0.55000000000000004">
      <c r="A147" t="s">
        <v>3</v>
      </c>
      <c r="B147" s="4">
        <v>42906</v>
      </c>
      <c r="C147">
        <v>0.29127999999999998</v>
      </c>
      <c r="D147">
        <v>4.2389999999999997E-2</v>
      </c>
      <c r="E147">
        <v>0.25544</v>
      </c>
      <c r="F147">
        <v>3.5180000000000003E-2</v>
      </c>
      <c r="G147">
        <v>1298.3333299999999</v>
      </c>
      <c r="H147">
        <v>120.20815</v>
      </c>
      <c r="J147" s="4"/>
    </row>
    <row r="148" spans="1:10" x14ac:dyDescent="0.55000000000000004">
      <c r="A148" t="s">
        <v>3</v>
      </c>
      <c r="B148" s="4">
        <v>42907</v>
      </c>
      <c r="C148">
        <v>0.28986000000000001</v>
      </c>
      <c r="D148">
        <v>4.3439999999999999E-2</v>
      </c>
      <c r="E148">
        <v>0.25578000000000001</v>
      </c>
      <c r="F148">
        <v>3.5220000000000001E-2</v>
      </c>
      <c r="G148">
        <v>1312.25</v>
      </c>
      <c r="H148">
        <v>120.0903</v>
      </c>
      <c r="J148" s="4"/>
    </row>
    <row r="149" spans="1:10" x14ac:dyDescent="0.55000000000000004">
      <c r="A149" t="s">
        <v>3</v>
      </c>
      <c r="B149" s="4">
        <v>42908</v>
      </c>
      <c r="C149">
        <v>0.28705999999999998</v>
      </c>
      <c r="D149">
        <v>4.539E-2</v>
      </c>
      <c r="E149">
        <v>0.25580999999999998</v>
      </c>
      <c r="F149">
        <v>3.5490000000000001E-2</v>
      </c>
      <c r="G149">
        <v>1328.1666700000001</v>
      </c>
      <c r="H149">
        <v>119.02964</v>
      </c>
      <c r="J149" s="4"/>
    </row>
    <row r="150" spans="1:10" x14ac:dyDescent="0.55000000000000004">
      <c r="A150" t="s">
        <v>3</v>
      </c>
      <c r="B150" s="4">
        <v>42909</v>
      </c>
      <c r="C150">
        <v>0.28186</v>
      </c>
      <c r="D150">
        <v>4.8669999999999998E-2</v>
      </c>
      <c r="E150">
        <v>0.25589000000000001</v>
      </c>
      <c r="F150">
        <v>3.585E-2</v>
      </c>
      <c r="G150">
        <v>1428.57143</v>
      </c>
      <c r="J150" s="4"/>
    </row>
    <row r="151" spans="1:10" x14ac:dyDescent="0.55000000000000004">
      <c r="A151" t="s">
        <v>3</v>
      </c>
      <c r="B151" s="4">
        <v>42910</v>
      </c>
      <c r="C151">
        <v>0.27550000000000002</v>
      </c>
      <c r="D151">
        <v>5.1479999999999998E-2</v>
      </c>
      <c r="E151">
        <v>0.25522</v>
      </c>
      <c r="F151">
        <v>3.5790000000000002E-2</v>
      </c>
      <c r="G151">
        <v>1263.2</v>
      </c>
      <c r="J151" s="4"/>
    </row>
    <row r="152" spans="1:10" x14ac:dyDescent="0.55000000000000004">
      <c r="A152" t="s">
        <v>3</v>
      </c>
      <c r="B152" s="4">
        <v>42911</v>
      </c>
      <c r="C152">
        <v>0.26930999999999999</v>
      </c>
      <c r="D152">
        <v>5.3999999999999999E-2</v>
      </c>
      <c r="E152">
        <v>0.25433</v>
      </c>
      <c r="F152">
        <v>3.5970000000000002E-2</v>
      </c>
      <c r="G152">
        <v>1272.5</v>
      </c>
      <c r="J152" s="4"/>
    </row>
    <row r="153" spans="1:10" x14ac:dyDescent="0.55000000000000004">
      <c r="A153" t="s">
        <v>3</v>
      </c>
      <c r="B153" s="4">
        <v>42912</v>
      </c>
      <c r="C153">
        <v>0.26433000000000001</v>
      </c>
      <c r="D153">
        <v>5.4649999999999997E-2</v>
      </c>
      <c r="E153">
        <v>0.25263999999999998</v>
      </c>
      <c r="F153">
        <v>3.6729999999999999E-2</v>
      </c>
      <c r="G153">
        <v>1281.25</v>
      </c>
      <c r="J153" s="4"/>
    </row>
    <row r="154" spans="1:10" x14ac:dyDescent="0.55000000000000004">
      <c r="A154" t="s">
        <v>3</v>
      </c>
      <c r="B154" s="4">
        <v>42913</v>
      </c>
      <c r="C154">
        <v>0.26091999999999999</v>
      </c>
      <c r="D154">
        <v>5.6590000000000001E-2</v>
      </c>
      <c r="E154">
        <v>0.25244</v>
      </c>
      <c r="F154">
        <v>3.6729999999999999E-2</v>
      </c>
      <c r="G154">
        <v>1402.7916700000001</v>
      </c>
      <c r="H154">
        <v>164.3434</v>
      </c>
      <c r="J154" s="4"/>
    </row>
    <row r="155" spans="1:10" x14ac:dyDescent="0.55000000000000004">
      <c r="A155" t="s">
        <v>3</v>
      </c>
      <c r="B155" s="4">
        <v>42914</v>
      </c>
      <c r="C155">
        <v>0.25572</v>
      </c>
      <c r="D155">
        <v>5.493E-2</v>
      </c>
      <c r="E155">
        <v>0.25011</v>
      </c>
      <c r="F155">
        <v>3.7900000000000003E-2</v>
      </c>
      <c r="G155">
        <v>1409.125</v>
      </c>
      <c r="H155">
        <v>168.82174000000001</v>
      </c>
      <c r="J155" s="4"/>
    </row>
    <row r="156" spans="1:10" x14ac:dyDescent="0.55000000000000004">
      <c r="A156" t="s">
        <v>3</v>
      </c>
      <c r="B156" s="4">
        <v>42915</v>
      </c>
      <c r="C156">
        <v>0.25494</v>
      </c>
      <c r="D156">
        <v>5.4309999999999997E-2</v>
      </c>
      <c r="E156">
        <v>0.24944</v>
      </c>
      <c r="F156">
        <v>3.721E-2</v>
      </c>
      <c r="G156">
        <v>1423.6666700000001</v>
      </c>
      <c r="H156">
        <v>175.83389</v>
      </c>
      <c r="J156" s="4"/>
    </row>
    <row r="157" spans="1:10" x14ac:dyDescent="0.55000000000000004">
      <c r="A157" t="s">
        <v>3</v>
      </c>
      <c r="B157" s="4">
        <v>42916</v>
      </c>
      <c r="C157">
        <v>0.25339</v>
      </c>
      <c r="D157">
        <v>5.389E-2</v>
      </c>
      <c r="E157">
        <v>0.24853</v>
      </c>
      <c r="F157">
        <v>3.7539999999999997E-2</v>
      </c>
      <c r="G157">
        <v>1440.875</v>
      </c>
      <c r="H157">
        <v>180.13544999999999</v>
      </c>
      <c r="J157" s="4"/>
    </row>
    <row r="158" spans="1:10" x14ac:dyDescent="0.55000000000000004">
      <c r="A158" t="s">
        <v>3</v>
      </c>
      <c r="B158" s="4">
        <v>42917</v>
      </c>
      <c r="C158">
        <v>0.25174999999999997</v>
      </c>
      <c r="D158">
        <v>5.4620000000000002E-2</v>
      </c>
      <c r="E158">
        <v>0.24828</v>
      </c>
      <c r="F158">
        <v>3.773E-2</v>
      </c>
      <c r="G158">
        <v>1457.9166700000001</v>
      </c>
      <c r="H158">
        <v>184.31917000000001</v>
      </c>
      <c r="J158" s="4"/>
    </row>
    <row r="159" spans="1:10" x14ac:dyDescent="0.55000000000000004">
      <c r="A159" t="s">
        <v>3</v>
      </c>
      <c r="B159" s="4">
        <v>42918</v>
      </c>
      <c r="C159">
        <v>0.24975</v>
      </c>
      <c r="D159">
        <v>5.4879999999999998E-2</v>
      </c>
      <c r="E159">
        <v>0.24856</v>
      </c>
      <c r="F159">
        <v>3.7420000000000002E-2</v>
      </c>
      <c r="G159">
        <v>1473.3333299999999</v>
      </c>
      <c r="H159">
        <v>187.85470000000001</v>
      </c>
      <c r="J159" s="4"/>
    </row>
    <row r="160" spans="1:10" x14ac:dyDescent="0.55000000000000004">
      <c r="A160" t="s">
        <v>3</v>
      </c>
      <c r="B160" s="4">
        <v>42919</v>
      </c>
      <c r="C160">
        <v>0.24797</v>
      </c>
      <c r="D160">
        <v>5.4359999999999999E-2</v>
      </c>
      <c r="E160">
        <v>0.24781</v>
      </c>
      <c r="F160">
        <v>3.696E-2</v>
      </c>
      <c r="G160">
        <v>1488.9583299999999</v>
      </c>
      <c r="H160">
        <v>191.33131</v>
      </c>
      <c r="J160" s="4"/>
    </row>
    <row r="161" spans="1:10" x14ac:dyDescent="0.55000000000000004">
      <c r="A161" t="s">
        <v>3</v>
      </c>
      <c r="B161" s="4">
        <v>42920</v>
      </c>
      <c r="C161">
        <v>0.24657999999999999</v>
      </c>
      <c r="D161">
        <v>5.493E-2</v>
      </c>
      <c r="E161">
        <v>0.24839</v>
      </c>
      <c r="F161">
        <v>3.6479999999999999E-2</v>
      </c>
      <c r="G161">
        <v>1505</v>
      </c>
      <c r="H161">
        <v>196.69354000000001</v>
      </c>
      <c r="J161" s="4"/>
    </row>
    <row r="162" spans="1:10" x14ac:dyDescent="0.55000000000000004">
      <c r="A162" t="s">
        <v>3</v>
      </c>
      <c r="B162" s="4">
        <v>42921</v>
      </c>
      <c r="C162">
        <v>0.24303</v>
      </c>
      <c r="D162">
        <v>5.527E-2</v>
      </c>
      <c r="E162">
        <v>0.24807999999999999</v>
      </c>
      <c r="F162">
        <v>3.5790000000000002E-2</v>
      </c>
      <c r="G162">
        <v>1521.5</v>
      </c>
      <c r="H162">
        <v>200.70047</v>
      </c>
      <c r="J162" s="4"/>
    </row>
    <row r="163" spans="1:10" x14ac:dyDescent="0.55000000000000004">
      <c r="A163" t="s">
        <v>3</v>
      </c>
      <c r="B163" s="4">
        <v>42922</v>
      </c>
      <c r="C163">
        <v>0.23932999999999999</v>
      </c>
      <c r="D163">
        <v>5.5129999999999998E-2</v>
      </c>
      <c r="E163">
        <v>0.24697</v>
      </c>
      <c r="F163">
        <v>3.4779999999999998E-2</v>
      </c>
      <c r="G163">
        <v>1536.125</v>
      </c>
      <c r="H163">
        <v>207.83046999999999</v>
      </c>
      <c r="J163" s="4"/>
    </row>
    <row r="164" spans="1:10" x14ac:dyDescent="0.55000000000000004">
      <c r="A164" t="s">
        <v>3</v>
      </c>
      <c r="B164" s="4">
        <v>42923</v>
      </c>
      <c r="C164">
        <v>0.23458000000000001</v>
      </c>
      <c r="D164">
        <v>5.4429999999999999E-2</v>
      </c>
      <c r="E164">
        <v>0.24435999999999999</v>
      </c>
      <c r="F164">
        <v>3.3730000000000003E-2</v>
      </c>
      <c r="G164">
        <v>1553.375</v>
      </c>
      <c r="H164">
        <v>214.31227999999999</v>
      </c>
      <c r="J164" s="4"/>
    </row>
    <row r="165" spans="1:10" x14ac:dyDescent="0.55000000000000004">
      <c r="A165" t="s">
        <v>3</v>
      </c>
      <c r="B165" s="4">
        <v>42924</v>
      </c>
      <c r="C165">
        <v>0.22892000000000001</v>
      </c>
      <c r="D165">
        <v>5.2720000000000003E-2</v>
      </c>
      <c r="E165">
        <v>0.24060999999999999</v>
      </c>
      <c r="F165">
        <v>3.3279999999999997E-2</v>
      </c>
      <c r="G165">
        <v>1564.75</v>
      </c>
      <c r="H165">
        <v>231.93101999999999</v>
      </c>
      <c r="J165" s="4"/>
    </row>
    <row r="166" spans="1:10" x14ac:dyDescent="0.55000000000000004">
      <c r="A166" t="s">
        <v>3</v>
      </c>
      <c r="B166" s="4">
        <v>42925</v>
      </c>
      <c r="C166">
        <v>0.22439000000000001</v>
      </c>
      <c r="D166">
        <v>5.1290000000000002E-2</v>
      </c>
      <c r="E166">
        <v>0.23638999999999999</v>
      </c>
      <c r="F166">
        <v>3.3450000000000001E-2</v>
      </c>
      <c r="G166">
        <v>1583.5833299999999</v>
      </c>
      <c r="H166">
        <v>239.00209000000001</v>
      </c>
      <c r="J166" s="4"/>
    </row>
    <row r="167" spans="1:10" x14ac:dyDescent="0.55000000000000004">
      <c r="A167" t="s">
        <v>3</v>
      </c>
      <c r="B167" s="4">
        <v>42926</v>
      </c>
      <c r="C167">
        <v>0.22067000000000001</v>
      </c>
      <c r="D167">
        <v>0.05</v>
      </c>
      <c r="E167">
        <v>0.23202999999999999</v>
      </c>
      <c r="F167">
        <v>3.5270000000000003E-2</v>
      </c>
      <c r="G167">
        <v>1596.2916700000001</v>
      </c>
      <c r="H167">
        <v>244.60002</v>
      </c>
      <c r="J167" s="4"/>
    </row>
    <row r="168" spans="1:10" x14ac:dyDescent="0.55000000000000004">
      <c r="A168" t="s">
        <v>3</v>
      </c>
      <c r="B168" s="4">
        <v>42927</v>
      </c>
      <c r="C168">
        <v>0.21589</v>
      </c>
      <c r="D168">
        <v>4.8050000000000002E-2</v>
      </c>
      <c r="E168">
        <v>0.22806000000000001</v>
      </c>
      <c r="F168">
        <v>3.671E-2</v>
      </c>
      <c r="G168">
        <v>1441.25</v>
      </c>
      <c r="J168" s="4"/>
    </row>
    <row r="169" spans="1:10" x14ac:dyDescent="0.55000000000000004">
      <c r="A169" t="s">
        <v>3</v>
      </c>
      <c r="B169" s="4">
        <v>42928</v>
      </c>
      <c r="C169">
        <v>0.21231</v>
      </c>
      <c r="D169">
        <v>4.5909999999999999E-2</v>
      </c>
      <c r="E169">
        <v>0.22439000000000001</v>
      </c>
      <c r="F169">
        <v>3.7719999999999997E-2</v>
      </c>
      <c r="G169">
        <v>1456.4166700000001</v>
      </c>
      <c r="J169" s="4"/>
    </row>
    <row r="170" spans="1:10" x14ac:dyDescent="0.55000000000000004">
      <c r="A170" t="s">
        <v>3</v>
      </c>
      <c r="B170" s="4">
        <v>42929</v>
      </c>
      <c r="C170">
        <v>0.20835999999999999</v>
      </c>
      <c r="D170">
        <v>4.3920000000000001E-2</v>
      </c>
      <c r="E170">
        <v>0.22122</v>
      </c>
      <c r="F170">
        <v>3.7830000000000003E-2</v>
      </c>
      <c r="G170">
        <v>1478.3333299999999</v>
      </c>
      <c r="J170" s="4"/>
    </row>
    <row r="171" spans="1:10" x14ac:dyDescent="0.55000000000000004">
      <c r="A171" t="s">
        <v>3</v>
      </c>
      <c r="B171" s="4">
        <v>42930</v>
      </c>
      <c r="C171">
        <v>0.20594000000000001</v>
      </c>
      <c r="D171">
        <v>4.2430000000000002E-2</v>
      </c>
      <c r="E171">
        <v>0.21743999999999999</v>
      </c>
      <c r="F171">
        <v>3.7949999999999998E-2</v>
      </c>
      <c r="G171">
        <v>1499.25</v>
      </c>
      <c r="J171" s="4"/>
    </row>
    <row r="172" spans="1:10" x14ac:dyDescent="0.55000000000000004">
      <c r="A172" t="s">
        <v>3</v>
      </c>
      <c r="B172" s="4">
        <v>42931</v>
      </c>
      <c r="C172">
        <v>0.20363999999999999</v>
      </c>
      <c r="D172">
        <v>4.0710000000000003E-2</v>
      </c>
      <c r="E172">
        <v>0.21378</v>
      </c>
      <c r="F172">
        <v>3.6940000000000001E-2</v>
      </c>
      <c r="G172">
        <v>1514.5</v>
      </c>
      <c r="J172" s="4"/>
    </row>
    <row r="173" spans="1:10" x14ac:dyDescent="0.55000000000000004">
      <c r="A173" t="s">
        <v>3</v>
      </c>
      <c r="B173" s="4">
        <v>42932</v>
      </c>
      <c r="C173">
        <v>0.20280999999999999</v>
      </c>
      <c r="D173">
        <v>3.9660000000000001E-2</v>
      </c>
      <c r="E173">
        <v>0.21046999999999999</v>
      </c>
      <c r="F173">
        <v>3.6200000000000003E-2</v>
      </c>
      <c r="G173">
        <v>1527.5</v>
      </c>
      <c r="J173" s="4"/>
    </row>
    <row r="174" spans="1:10" x14ac:dyDescent="0.55000000000000004">
      <c r="A174" t="s">
        <v>3</v>
      </c>
      <c r="B174" s="4">
        <v>42933</v>
      </c>
      <c r="C174">
        <v>0.20041999999999999</v>
      </c>
      <c r="D174">
        <v>3.8429999999999999E-2</v>
      </c>
      <c r="E174">
        <v>0.20860999999999999</v>
      </c>
      <c r="F174">
        <v>3.5529999999999999E-2</v>
      </c>
      <c r="G174">
        <v>1545.5833299999999</v>
      </c>
      <c r="J174" s="4"/>
    </row>
    <row r="175" spans="1:10" x14ac:dyDescent="0.55000000000000004">
      <c r="A175" t="s">
        <v>3</v>
      </c>
      <c r="B175" s="4">
        <v>42934</v>
      </c>
      <c r="C175">
        <v>0.19742000000000001</v>
      </c>
      <c r="D175">
        <v>3.6799999999999999E-2</v>
      </c>
      <c r="E175">
        <v>0.20716999999999999</v>
      </c>
      <c r="F175">
        <v>3.4950000000000002E-2</v>
      </c>
      <c r="G175">
        <v>1780.55952</v>
      </c>
      <c r="H175">
        <v>307.91133000000002</v>
      </c>
      <c r="J175" s="4"/>
    </row>
    <row r="176" spans="1:10" x14ac:dyDescent="0.55000000000000004">
      <c r="A176" t="s">
        <v>3</v>
      </c>
      <c r="B176" s="4">
        <v>42935</v>
      </c>
      <c r="C176">
        <v>0.19500000000000001</v>
      </c>
      <c r="D176">
        <v>3.492E-2</v>
      </c>
      <c r="E176">
        <v>0.20505999999999999</v>
      </c>
      <c r="F176">
        <v>3.3980000000000003E-2</v>
      </c>
      <c r="G176">
        <v>1801.6666700000001</v>
      </c>
      <c r="H176">
        <v>311.24482999999998</v>
      </c>
      <c r="J176" s="4"/>
    </row>
    <row r="177" spans="1:10" x14ac:dyDescent="0.55000000000000004">
      <c r="A177" t="s">
        <v>3</v>
      </c>
      <c r="B177" s="4">
        <v>42936</v>
      </c>
      <c r="C177">
        <v>0.19469</v>
      </c>
      <c r="D177">
        <v>3.3759999999999998E-2</v>
      </c>
      <c r="E177">
        <v>0.20305999999999999</v>
      </c>
      <c r="F177">
        <v>3.261E-2</v>
      </c>
      <c r="G177">
        <v>1826.4583299999999</v>
      </c>
      <c r="H177">
        <v>316.25351000000001</v>
      </c>
      <c r="J177" s="4"/>
    </row>
    <row r="178" spans="1:10" x14ac:dyDescent="0.55000000000000004">
      <c r="A178" t="s">
        <v>3</v>
      </c>
      <c r="B178" s="4">
        <v>42937</v>
      </c>
      <c r="C178">
        <v>0.18911</v>
      </c>
      <c r="D178">
        <v>2.9239999999999999E-2</v>
      </c>
      <c r="E178">
        <v>0.19869000000000001</v>
      </c>
      <c r="F178">
        <v>3.1320000000000001E-2</v>
      </c>
      <c r="G178">
        <v>1854.2083299999999</v>
      </c>
      <c r="H178">
        <v>319.55333999999999</v>
      </c>
      <c r="J178" s="4"/>
    </row>
    <row r="179" spans="1:10" x14ac:dyDescent="0.55000000000000004">
      <c r="A179" t="s">
        <v>3</v>
      </c>
      <c r="B179" s="4">
        <v>42938</v>
      </c>
      <c r="C179">
        <v>0.18708</v>
      </c>
      <c r="D179">
        <v>2.648E-2</v>
      </c>
      <c r="E179">
        <v>0.19842000000000001</v>
      </c>
      <c r="F179">
        <v>3.0599999999999999E-2</v>
      </c>
      <c r="G179">
        <v>1880.75</v>
      </c>
      <c r="H179">
        <v>319.14085999999998</v>
      </c>
      <c r="J179" s="4"/>
    </row>
    <row r="180" spans="1:10" x14ac:dyDescent="0.55000000000000004">
      <c r="A180" t="s">
        <v>3</v>
      </c>
      <c r="B180" s="4">
        <v>42939</v>
      </c>
      <c r="C180">
        <v>0.18689</v>
      </c>
      <c r="D180">
        <v>2.589E-2</v>
      </c>
      <c r="E180">
        <v>0.19756000000000001</v>
      </c>
      <c r="F180">
        <v>3.024E-2</v>
      </c>
      <c r="G180">
        <v>1907.25</v>
      </c>
      <c r="H180">
        <v>306.76648999999998</v>
      </c>
      <c r="J180" s="4"/>
    </row>
    <row r="181" spans="1:10" x14ac:dyDescent="0.55000000000000004">
      <c r="A181" t="s">
        <v>3</v>
      </c>
      <c r="B181" s="4">
        <v>42940</v>
      </c>
      <c r="C181">
        <v>0.18603</v>
      </c>
      <c r="D181">
        <v>2.6120000000000001E-2</v>
      </c>
      <c r="E181">
        <v>0.19700000000000001</v>
      </c>
      <c r="F181">
        <v>3.0360000000000002E-2</v>
      </c>
      <c r="G181">
        <v>1948.0952400000001</v>
      </c>
      <c r="H181">
        <v>300.89076999999997</v>
      </c>
      <c r="J181" s="4"/>
    </row>
    <row r="182" spans="1:10" x14ac:dyDescent="0.55000000000000004">
      <c r="A182" t="s">
        <v>3</v>
      </c>
      <c r="B182" s="4">
        <v>42941</v>
      </c>
      <c r="C182">
        <v>0.18514</v>
      </c>
      <c r="D182">
        <v>2.4850000000000001E-2</v>
      </c>
      <c r="E182">
        <v>0.19603000000000001</v>
      </c>
      <c r="F182">
        <v>2.9700000000000001E-2</v>
      </c>
      <c r="G182">
        <v>1982.7916700000001</v>
      </c>
      <c r="H182">
        <v>281.01602000000003</v>
      </c>
      <c r="J182" s="4"/>
    </row>
    <row r="183" spans="1:10" x14ac:dyDescent="0.55000000000000004">
      <c r="A183" t="s">
        <v>3</v>
      </c>
      <c r="B183" s="4">
        <v>42942</v>
      </c>
      <c r="C183">
        <v>0.18382999999999999</v>
      </c>
      <c r="D183">
        <v>2.299E-2</v>
      </c>
      <c r="E183">
        <v>0.19472</v>
      </c>
      <c r="F183">
        <v>2.962E-2</v>
      </c>
      <c r="G183">
        <v>2021.42857</v>
      </c>
      <c r="H183">
        <v>257.99295999999998</v>
      </c>
      <c r="J183" s="4"/>
    </row>
    <row r="184" spans="1:10" x14ac:dyDescent="0.55000000000000004">
      <c r="A184" t="s">
        <v>3</v>
      </c>
      <c r="B184" s="4">
        <v>42943</v>
      </c>
      <c r="C184">
        <v>0.18118999999999999</v>
      </c>
      <c r="D184">
        <v>2.07E-2</v>
      </c>
      <c r="E184">
        <v>0.19333</v>
      </c>
      <c r="F184">
        <v>2.8670000000000001E-2</v>
      </c>
      <c r="G184">
        <v>2061.4416700000002</v>
      </c>
      <c r="H184">
        <v>231.02357000000001</v>
      </c>
      <c r="J184" s="4"/>
    </row>
    <row r="185" spans="1:10" x14ac:dyDescent="0.55000000000000004">
      <c r="A185" t="s">
        <v>3</v>
      </c>
      <c r="B185" s="4">
        <v>42944</v>
      </c>
      <c r="C185">
        <v>0.18128</v>
      </c>
      <c r="D185">
        <v>2.0969999999999999E-2</v>
      </c>
      <c r="E185">
        <v>0.19339000000000001</v>
      </c>
      <c r="F185">
        <v>2.8799999999999999E-2</v>
      </c>
      <c r="G185">
        <v>1960.9166700000001</v>
      </c>
      <c r="J185" s="4"/>
    </row>
    <row r="186" spans="1:10" x14ac:dyDescent="0.55000000000000004">
      <c r="A186" t="s">
        <v>3</v>
      </c>
      <c r="B186" s="4">
        <v>42945</v>
      </c>
      <c r="C186">
        <v>0.18082999999999999</v>
      </c>
      <c r="D186">
        <v>2.1049999999999999E-2</v>
      </c>
      <c r="E186">
        <v>0.19306000000000001</v>
      </c>
      <c r="F186">
        <v>2.886E-2</v>
      </c>
      <c r="G186">
        <v>2033.75</v>
      </c>
      <c r="J186" s="4"/>
    </row>
    <row r="187" spans="1:10" x14ac:dyDescent="0.55000000000000004">
      <c r="A187" t="s">
        <v>3</v>
      </c>
      <c r="B187" s="4">
        <v>42946</v>
      </c>
      <c r="C187">
        <v>0.18017</v>
      </c>
      <c r="D187">
        <v>2.0420000000000001E-2</v>
      </c>
      <c r="E187">
        <v>0.19261</v>
      </c>
      <c r="F187">
        <v>2.877E-2</v>
      </c>
      <c r="G187">
        <v>2114.6666700000001</v>
      </c>
      <c r="J187" s="4"/>
    </row>
    <row r="188" spans="1:10" x14ac:dyDescent="0.55000000000000004">
      <c r="A188" t="s">
        <v>3</v>
      </c>
      <c r="B188" s="4">
        <v>42947</v>
      </c>
      <c r="C188">
        <v>0.17924999999999999</v>
      </c>
      <c r="D188">
        <v>1.9709999999999998E-2</v>
      </c>
      <c r="E188">
        <v>0.19214000000000001</v>
      </c>
      <c r="F188">
        <v>2.8809999999999999E-2</v>
      </c>
      <c r="G188">
        <v>2200.1666700000001</v>
      </c>
      <c r="J188" s="4"/>
    </row>
    <row r="189" spans="1:10" x14ac:dyDescent="0.55000000000000004">
      <c r="A189" t="s">
        <v>3</v>
      </c>
      <c r="B189" s="4">
        <v>42948</v>
      </c>
      <c r="C189">
        <v>0.17867</v>
      </c>
      <c r="D189">
        <v>1.8960000000000001E-2</v>
      </c>
      <c r="E189">
        <v>0.19169</v>
      </c>
      <c r="F189">
        <v>2.8830000000000001E-2</v>
      </c>
      <c r="G189">
        <v>2284</v>
      </c>
      <c r="J189" s="4"/>
    </row>
    <row r="190" spans="1:10" x14ac:dyDescent="0.55000000000000004">
      <c r="A190" t="s">
        <v>3</v>
      </c>
      <c r="B190" s="4">
        <v>42949</v>
      </c>
      <c r="C190">
        <v>0.20186000000000001</v>
      </c>
      <c r="D190">
        <v>3.1460000000000002E-2</v>
      </c>
      <c r="E190">
        <v>0.18758</v>
      </c>
      <c r="F190">
        <v>2.7990000000000001E-2</v>
      </c>
      <c r="J190" s="4"/>
    </row>
    <row r="191" spans="1:10" x14ac:dyDescent="0.55000000000000004">
      <c r="A191" t="s">
        <v>3</v>
      </c>
      <c r="B191" s="4">
        <v>42950</v>
      </c>
      <c r="C191">
        <v>0.22044</v>
      </c>
      <c r="D191">
        <v>3.2439999999999997E-2</v>
      </c>
      <c r="E191">
        <v>0.18756</v>
      </c>
      <c r="F191">
        <v>2.7949999999999999E-2</v>
      </c>
      <c r="J191" s="4"/>
    </row>
    <row r="192" spans="1:10" x14ac:dyDescent="0.55000000000000004">
      <c r="A192" t="s">
        <v>3</v>
      </c>
      <c r="B192" s="4">
        <v>42951</v>
      </c>
      <c r="C192">
        <v>0.22233</v>
      </c>
      <c r="D192">
        <v>3.1789999999999999E-2</v>
      </c>
      <c r="E192">
        <v>0.18692</v>
      </c>
      <c r="F192">
        <v>2.733E-2</v>
      </c>
      <c r="J192" s="4"/>
    </row>
    <row r="193" spans="1:10" x14ac:dyDescent="0.55000000000000004">
      <c r="A193" t="s">
        <v>3</v>
      </c>
      <c r="B193" s="4">
        <v>42952</v>
      </c>
      <c r="C193">
        <v>0.21756</v>
      </c>
      <c r="D193">
        <v>2.9760000000000002E-2</v>
      </c>
      <c r="E193">
        <v>0.18608</v>
      </c>
      <c r="F193">
        <v>2.6939999999999999E-2</v>
      </c>
      <c r="J193" s="4"/>
    </row>
    <row r="194" spans="1:10" x14ac:dyDescent="0.55000000000000004">
      <c r="A194" t="s">
        <v>3</v>
      </c>
      <c r="B194" s="4">
        <v>42953</v>
      </c>
      <c r="C194">
        <v>0.21531</v>
      </c>
      <c r="D194">
        <v>2.9749999999999999E-2</v>
      </c>
      <c r="E194">
        <v>0.18547</v>
      </c>
      <c r="F194">
        <v>2.6710000000000001E-2</v>
      </c>
      <c r="J194" s="4"/>
    </row>
    <row r="195" spans="1:10" x14ac:dyDescent="0.55000000000000004">
      <c r="A195" t="s">
        <v>3</v>
      </c>
      <c r="B195" s="4">
        <v>42954</v>
      </c>
      <c r="C195">
        <v>0.21156</v>
      </c>
      <c r="D195">
        <v>2.716E-2</v>
      </c>
      <c r="E195">
        <v>0.18592</v>
      </c>
      <c r="F195">
        <v>2.7359999999999999E-2</v>
      </c>
      <c r="J195" s="4"/>
    </row>
    <row r="196" spans="1:10" x14ac:dyDescent="0.55000000000000004">
      <c r="A196" t="s">
        <v>3</v>
      </c>
      <c r="B196" s="4">
        <v>42955</v>
      </c>
      <c r="C196">
        <v>0.20671999999999999</v>
      </c>
      <c r="D196">
        <v>2.4840000000000001E-2</v>
      </c>
      <c r="E196">
        <v>0.18656</v>
      </c>
      <c r="F196">
        <v>2.8000000000000001E-2</v>
      </c>
      <c r="J196" s="4"/>
    </row>
    <row r="197" spans="1:10" x14ac:dyDescent="0.55000000000000004">
      <c r="A197" t="s">
        <v>3</v>
      </c>
      <c r="B197" s="4">
        <v>42956</v>
      </c>
      <c r="C197">
        <v>0.20225000000000001</v>
      </c>
      <c r="D197">
        <v>2.282E-2</v>
      </c>
      <c r="E197">
        <v>0.18689</v>
      </c>
      <c r="F197">
        <v>2.844E-2</v>
      </c>
      <c r="J197" s="4"/>
    </row>
    <row r="198" spans="1:10" x14ac:dyDescent="0.55000000000000004">
      <c r="A198" t="s">
        <v>3</v>
      </c>
      <c r="B198" s="4">
        <v>42957</v>
      </c>
      <c r="C198">
        <v>0.19869000000000001</v>
      </c>
      <c r="D198">
        <v>2.1600000000000001E-2</v>
      </c>
      <c r="E198">
        <v>0.18708</v>
      </c>
      <c r="F198">
        <v>2.8590000000000001E-2</v>
      </c>
      <c r="J198" s="4"/>
    </row>
    <row r="199" spans="1:10" x14ac:dyDescent="0.55000000000000004">
      <c r="A199" t="s">
        <v>3</v>
      </c>
      <c r="B199" s="4">
        <v>42958</v>
      </c>
      <c r="C199">
        <v>0.19525000000000001</v>
      </c>
      <c r="D199">
        <v>2.0729999999999998E-2</v>
      </c>
      <c r="E199">
        <v>0.18733</v>
      </c>
      <c r="F199">
        <v>2.8920000000000001E-2</v>
      </c>
      <c r="J199" s="4"/>
    </row>
    <row r="200" spans="1:10" x14ac:dyDescent="0.55000000000000004">
      <c r="A200" t="s">
        <v>3</v>
      </c>
      <c r="B200" s="4">
        <v>42959</v>
      </c>
      <c r="C200">
        <v>0.19147</v>
      </c>
      <c r="D200">
        <v>1.9709999999999998E-2</v>
      </c>
      <c r="E200">
        <v>0.18742</v>
      </c>
      <c r="F200">
        <v>2.894E-2</v>
      </c>
      <c r="J200" s="4"/>
    </row>
    <row r="201" spans="1:10" x14ac:dyDescent="0.55000000000000004">
      <c r="A201" t="s">
        <v>3</v>
      </c>
      <c r="B201" s="4">
        <v>42960</v>
      </c>
      <c r="C201">
        <v>0.18867</v>
      </c>
      <c r="D201">
        <v>1.9279999999999999E-2</v>
      </c>
      <c r="E201">
        <v>0.18706</v>
      </c>
      <c r="F201">
        <v>2.8740000000000002E-2</v>
      </c>
      <c r="J201" s="4"/>
    </row>
    <row r="202" spans="1:10" x14ac:dyDescent="0.55000000000000004">
      <c r="A202" t="s">
        <v>3</v>
      </c>
      <c r="B202" s="4">
        <v>42961</v>
      </c>
      <c r="C202">
        <v>0.18464</v>
      </c>
      <c r="D202">
        <v>1.7600000000000001E-2</v>
      </c>
      <c r="E202">
        <v>0.18467</v>
      </c>
      <c r="F202">
        <v>2.7359999999999999E-2</v>
      </c>
      <c r="J202" s="4"/>
    </row>
    <row r="203" spans="1:10" x14ac:dyDescent="0.55000000000000004">
      <c r="A203" t="s">
        <v>3</v>
      </c>
      <c r="B203" s="4">
        <v>42962</v>
      </c>
      <c r="C203">
        <v>0.18453</v>
      </c>
      <c r="D203">
        <v>1.7649999999999999E-2</v>
      </c>
      <c r="E203">
        <v>0.18371999999999999</v>
      </c>
      <c r="F203">
        <v>2.6970000000000001E-2</v>
      </c>
      <c r="J203" s="4"/>
    </row>
    <row r="204" spans="1:10" x14ac:dyDescent="0.55000000000000004">
      <c r="A204" t="s">
        <v>3</v>
      </c>
      <c r="B204" s="4">
        <v>42963</v>
      </c>
      <c r="C204">
        <v>0.18442</v>
      </c>
      <c r="D204">
        <v>1.7590000000000001E-2</v>
      </c>
      <c r="E204">
        <v>0.18257999999999999</v>
      </c>
      <c r="F204">
        <v>2.6460000000000001E-2</v>
      </c>
      <c r="J204" s="4"/>
    </row>
    <row r="205" spans="1:10" x14ac:dyDescent="0.55000000000000004">
      <c r="A205" t="s">
        <v>3</v>
      </c>
      <c r="B205" s="4">
        <v>42964</v>
      </c>
      <c r="C205">
        <v>0.18592</v>
      </c>
      <c r="D205">
        <v>1.8689999999999998E-2</v>
      </c>
      <c r="E205">
        <v>0.18346999999999999</v>
      </c>
      <c r="F205">
        <v>2.6509999999999999E-2</v>
      </c>
      <c r="J205" s="4"/>
    </row>
    <row r="206" spans="1:10" x14ac:dyDescent="0.55000000000000004">
      <c r="A206" t="s">
        <v>3</v>
      </c>
      <c r="B206" s="4">
        <v>42965</v>
      </c>
      <c r="C206">
        <v>0.18507999999999999</v>
      </c>
      <c r="D206">
        <v>1.8890000000000001E-2</v>
      </c>
      <c r="E206">
        <v>0.18393999999999999</v>
      </c>
      <c r="F206">
        <v>2.7119999999999998E-2</v>
      </c>
      <c r="J206" s="4"/>
    </row>
    <row r="207" spans="1:10" x14ac:dyDescent="0.55000000000000004">
      <c r="A207" t="s">
        <v>3</v>
      </c>
      <c r="B207" s="4">
        <v>42966</v>
      </c>
      <c r="C207">
        <v>0.18507999999999999</v>
      </c>
      <c r="D207">
        <v>1.8929999999999999E-2</v>
      </c>
      <c r="E207">
        <v>0.18442</v>
      </c>
      <c r="F207">
        <v>2.742E-2</v>
      </c>
      <c r="J207" s="4"/>
    </row>
    <row r="208" spans="1:10" x14ac:dyDescent="0.55000000000000004">
      <c r="A208" t="s">
        <v>3</v>
      </c>
      <c r="B208" s="4">
        <v>42967</v>
      </c>
      <c r="C208">
        <v>0.184</v>
      </c>
      <c r="D208">
        <v>1.882E-2</v>
      </c>
      <c r="E208">
        <v>0.18364</v>
      </c>
      <c r="F208">
        <v>2.6950000000000002E-2</v>
      </c>
      <c r="J208" s="4"/>
    </row>
    <row r="209" spans="1:10" x14ac:dyDescent="0.55000000000000004">
      <c r="A209" t="s">
        <v>3</v>
      </c>
      <c r="B209" s="4">
        <v>42968</v>
      </c>
      <c r="C209">
        <v>0.21057999999999999</v>
      </c>
      <c r="D209">
        <v>4.215E-2</v>
      </c>
      <c r="E209">
        <v>0.18368999999999999</v>
      </c>
      <c r="F209">
        <v>2.7289999999999998E-2</v>
      </c>
      <c r="J209" s="4"/>
    </row>
    <row r="210" spans="1:10" x14ac:dyDescent="0.55000000000000004">
      <c r="A210" t="s">
        <v>3</v>
      </c>
      <c r="B210" s="4">
        <v>42969</v>
      </c>
      <c r="C210">
        <v>0.23524999999999999</v>
      </c>
      <c r="D210">
        <v>4.1349999999999998E-2</v>
      </c>
      <c r="E210">
        <v>0.18794</v>
      </c>
      <c r="F210">
        <v>3.4380000000000001E-2</v>
      </c>
      <c r="J210" s="4"/>
    </row>
    <row r="211" spans="1:10" x14ac:dyDescent="0.55000000000000004">
      <c r="A211" t="s">
        <v>3</v>
      </c>
      <c r="B211" s="4">
        <v>42970</v>
      </c>
      <c r="C211">
        <v>0.22953000000000001</v>
      </c>
      <c r="D211">
        <v>3.705E-2</v>
      </c>
      <c r="E211">
        <v>0.1875</v>
      </c>
      <c r="F211">
        <v>3.4970000000000001E-2</v>
      </c>
      <c r="J211" s="4"/>
    </row>
    <row r="212" spans="1:10" x14ac:dyDescent="0.55000000000000004">
      <c r="A212" t="s">
        <v>3</v>
      </c>
      <c r="B212" s="4">
        <v>42971</v>
      </c>
      <c r="C212">
        <v>0.22408</v>
      </c>
      <c r="D212">
        <v>3.4819999999999997E-2</v>
      </c>
      <c r="E212">
        <v>0.18661</v>
      </c>
      <c r="F212">
        <v>3.483E-2</v>
      </c>
      <c r="J212" s="4"/>
    </row>
    <row r="213" spans="1:10" x14ac:dyDescent="0.55000000000000004">
      <c r="A213" t="s">
        <v>3</v>
      </c>
      <c r="B213" s="4">
        <v>42972</v>
      </c>
      <c r="C213">
        <v>0.21967</v>
      </c>
      <c r="D213">
        <v>3.261E-2</v>
      </c>
      <c r="E213">
        <v>0.18678</v>
      </c>
      <c r="F213">
        <v>3.422E-2</v>
      </c>
      <c r="J213" s="4"/>
    </row>
    <row r="214" spans="1:10" x14ac:dyDescent="0.55000000000000004">
      <c r="A214" t="s">
        <v>3</v>
      </c>
      <c r="B214" s="4">
        <v>42973</v>
      </c>
      <c r="C214">
        <v>0.2145</v>
      </c>
      <c r="D214">
        <v>2.9899999999999999E-2</v>
      </c>
      <c r="E214">
        <v>0.18697</v>
      </c>
      <c r="F214">
        <v>3.3739999999999999E-2</v>
      </c>
      <c r="J214" s="4"/>
    </row>
    <row r="215" spans="1:10" x14ac:dyDescent="0.55000000000000004">
      <c r="A215" t="s">
        <v>3</v>
      </c>
      <c r="B215" s="4">
        <v>42974</v>
      </c>
      <c r="C215">
        <v>0.21038999999999999</v>
      </c>
      <c r="D215">
        <v>2.879E-2</v>
      </c>
      <c r="E215">
        <v>0.18643999999999999</v>
      </c>
      <c r="F215">
        <v>3.4369999999999998E-2</v>
      </c>
      <c r="J215" s="4"/>
    </row>
    <row r="216" spans="1:10" x14ac:dyDescent="0.55000000000000004">
      <c r="A216" t="s">
        <v>3</v>
      </c>
      <c r="B216" s="4">
        <v>42975</v>
      </c>
      <c r="C216">
        <v>0.20821999999999999</v>
      </c>
      <c r="D216">
        <v>2.7279999999999999E-2</v>
      </c>
      <c r="E216">
        <v>0.18778</v>
      </c>
      <c r="F216">
        <v>3.3140000000000003E-2</v>
      </c>
      <c r="J216" s="4"/>
    </row>
    <row r="217" spans="1:10" x14ac:dyDescent="0.55000000000000004">
      <c r="A217" t="s">
        <v>3</v>
      </c>
      <c r="B217" s="4">
        <v>42976</v>
      </c>
      <c r="C217">
        <v>0.20388999999999999</v>
      </c>
      <c r="D217">
        <v>2.5850000000000001E-2</v>
      </c>
      <c r="E217">
        <v>0.18744</v>
      </c>
      <c r="F217">
        <v>3.3349999999999998E-2</v>
      </c>
      <c r="J217" s="4"/>
    </row>
    <row r="218" spans="1:10" x14ac:dyDescent="0.55000000000000004">
      <c r="A218" t="s">
        <v>3</v>
      </c>
      <c r="B218" s="4">
        <v>42977</v>
      </c>
      <c r="C218">
        <v>0.20077999999999999</v>
      </c>
      <c r="D218">
        <v>2.4590000000000001E-2</v>
      </c>
      <c r="E218">
        <v>0.18728</v>
      </c>
      <c r="F218">
        <v>3.3099999999999997E-2</v>
      </c>
      <c r="J218" s="4"/>
    </row>
    <row r="219" spans="1:10" x14ac:dyDescent="0.55000000000000004">
      <c r="A219" t="s">
        <v>3</v>
      </c>
      <c r="B219" s="4">
        <v>42978</v>
      </c>
      <c r="C219">
        <v>0.19781000000000001</v>
      </c>
      <c r="D219">
        <v>2.358E-2</v>
      </c>
      <c r="E219">
        <v>0.18758</v>
      </c>
      <c r="F219">
        <v>3.2469999999999999E-2</v>
      </c>
      <c r="J219" s="4"/>
    </row>
    <row r="220" spans="1:10" x14ac:dyDescent="0.55000000000000004">
      <c r="A220" t="s">
        <v>3</v>
      </c>
      <c r="B220" s="4">
        <v>42979</v>
      </c>
      <c r="C220">
        <v>0.19489000000000001</v>
      </c>
      <c r="D220">
        <v>2.257E-2</v>
      </c>
      <c r="E220">
        <v>0.18792</v>
      </c>
      <c r="F220">
        <v>3.243E-2</v>
      </c>
      <c r="J220" s="4"/>
    </row>
    <row r="221" spans="1:10" x14ac:dyDescent="0.55000000000000004">
      <c r="A221" t="s">
        <v>3</v>
      </c>
      <c r="B221" s="4">
        <v>42980</v>
      </c>
      <c r="C221">
        <v>0.19172</v>
      </c>
      <c r="D221">
        <v>2.1479999999999999E-2</v>
      </c>
      <c r="E221">
        <v>0.18775</v>
      </c>
      <c r="F221">
        <v>3.2120000000000003E-2</v>
      </c>
      <c r="J221" s="4"/>
    </row>
    <row r="222" spans="1:10" x14ac:dyDescent="0.55000000000000004">
      <c r="A222" t="s">
        <v>3</v>
      </c>
      <c r="B222" s="4">
        <v>42981</v>
      </c>
      <c r="C222">
        <v>0.18997</v>
      </c>
      <c r="D222">
        <v>2.0979999999999999E-2</v>
      </c>
      <c r="E222">
        <v>0.18789</v>
      </c>
      <c r="F222">
        <v>3.1969999999999998E-2</v>
      </c>
      <c r="J222" s="4"/>
    </row>
    <row r="223" spans="1:10" x14ac:dyDescent="0.55000000000000004">
      <c r="A223" t="s">
        <v>3</v>
      </c>
      <c r="B223" s="4">
        <v>42982</v>
      </c>
      <c r="C223">
        <v>0.18861</v>
      </c>
      <c r="D223">
        <v>2.0809999999999999E-2</v>
      </c>
      <c r="E223">
        <v>0.18811</v>
      </c>
      <c r="F223">
        <v>3.1820000000000001E-2</v>
      </c>
      <c r="J223" s="4"/>
    </row>
    <row r="224" spans="1:10" x14ac:dyDescent="0.55000000000000004">
      <c r="A224" t="s">
        <v>3</v>
      </c>
      <c r="B224" s="4">
        <v>42983</v>
      </c>
      <c r="C224">
        <v>0.18547</v>
      </c>
      <c r="D224">
        <v>2.035E-2</v>
      </c>
      <c r="E224">
        <v>0.18847</v>
      </c>
      <c r="F224">
        <v>3.2070000000000001E-2</v>
      </c>
      <c r="J224" s="4"/>
    </row>
    <row r="225" spans="1:10" x14ac:dyDescent="0.55000000000000004">
      <c r="A225" t="s">
        <v>3</v>
      </c>
      <c r="B225" s="4">
        <v>42984</v>
      </c>
      <c r="C225">
        <v>0.18182999999999999</v>
      </c>
      <c r="D225">
        <v>1.8960000000000001E-2</v>
      </c>
      <c r="E225">
        <v>0.18775</v>
      </c>
      <c r="F225">
        <v>3.1300000000000001E-2</v>
      </c>
      <c r="J225" s="4"/>
    </row>
    <row r="226" spans="1:10" x14ac:dyDescent="0.55000000000000004">
      <c r="A226" t="s">
        <v>3</v>
      </c>
      <c r="B226" s="4">
        <v>42985</v>
      </c>
      <c r="C226">
        <v>0.17931</v>
      </c>
      <c r="D226">
        <v>1.8110000000000001E-2</v>
      </c>
      <c r="E226">
        <v>0.18647</v>
      </c>
      <c r="F226">
        <v>3.108E-2</v>
      </c>
      <c r="J226" s="4"/>
    </row>
    <row r="227" spans="1:10" x14ac:dyDescent="0.55000000000000004">
      <c r="A227" t="s">
        <v>3</v>
      </c>
      <c r="B227" s="4">
        <v>42986</v>
      </c>
      <c r="C227">
        <v>0.17856</v>
      </c>
      <c r="D227">
        <v>1.8020000000000001E-2</v>
      </c>
      <c r="E227">
        <v>0.18592</v>
      </c>
      <c r="F227">
        <v>3.107E-2</v>
      </c>
      <c r="J227" s="4"/>
    </row>
    <row r="228" spans="1:10" x14ac:dyDescent="0.55000000000000004">
      <c r="A228" t="s">
        <v>3</v>
      </c>
      <c r="B228" s="4">
        <v>42987</v>
      </c>
      <c r="C228">
        <v>0.17877999999999999</v>
      </c>
      <c r="D228">
        <v>1.8380000000000001E-2</v>
      </c>
      <c r="E228">
        <v>0.18625</v>
      </c>
      <c r="F228">
        <v>3.1029999999999999E-2</v>
      </c>
      <c r="J228" s="4"/>
    </row>
    <row r="229" spans="1:10" x14ac:dyDescent="0.55000000000000004">
      <c r="A229" t="s">
        <v>3</v>
      </c>
      <c r="B229" s="4">
        <v>42988</v>
      </c>
      <c r="C229">
        <v>0.17846999999999999</v>
      </c>
      <c r="D229">
        <v>1.8700000000000001E-2</v>
      </c>
      <c r="E229">
        <v>0.18636</v>
      </c>
      <c r="F229">
        <v>3.09E-2</v>
      </c>
      <c r="J229" s="4"/>
    </row>
    <row r="230" spans="1:10" x14ac:dyDescent="0.55000000000000004">
      <c r="A230" t="s">
        <v>3</v>
      </c>
      <c r="B230" s="4">
        <v>42989</v>
      </c>
      <c r="C230">
        <v>0.17793999999999999</v>
      </c>
      <c r="D230">
        <v>1.8689999999999998E-2</v>
      </c>
      <c r="E230">
        <v>0.18733</v>
      </c>
      <c r="F230">
        <v>3.0890000000000001E-2</v>
      </c>
      <c r="J230" s="4"/>
    </row>
    <row r="231" spans="1:10" x14ac:dyDescent="0.55000000000000004">
      <c r="A231" t="s">
        <v>3</v>
      </c>
      <c r="B231" s="4">
        <v>42990</v>
      </c>
      <c r="C231">
        <v>0.17724999999999999</v>
      </c>
      <c r="D231">
        <v>1.8890000000000001E-2</v>
      </c>
      <c r="E231">
        <v>0.18739</v>
      </c>
      <c r="F231">
        <v>3.0960000000000001E-2</v>
      </c>
      <c r="J231" s="4"/>
    </row>
    <row r="232" spans="1:10" x14ac:dyDescent="0.55000000000000004">
      <c r="A232" t="s">
        <v>3</v>
      </c>
      <c r="B232" s="4">
        <v>42991</v>
      </c>
      <c r="C232">
        <v>0.17732999999999999</v>
      </c>
      <c r="D232">
        <v>1.9109999999999999E-2</v>
      </c>
      <c r="E232">
        <v>0.18794</v>
      </c>
      <c r="F232">
        <v>3.1390000000000001E-2</v>
      </c>
      <c r="J232" s="4"/>
    </row>
    <row r="233" spans="1:10" x14ac:dyDescent="0.55000000000000004">
      <c r="A233" t="s">
        <v>3</v>
      </c>
      <c r="B233" s="4">
        <v>42992</v>
      </c>
      <c r="C233">
        <v>0.17741999999999999</v>
      </c>
      <c r="D233">
        <v>1.9390000000000001E-2</v>
      </c>
      <c r="E233">
        <v>0.18828</v>
      </c>
      <c r="F233">
        <v>3.1809999999999998E-2</v>
      </c>
      <c r="J233" s="4"/>
    </row>
    <row r="234" spans="1:10" x14ac:dyDescent="0.55000000000000004">
      <c r="A234" t="s">
        <v>3</v>
      </c>
      <c r="B234" s="4">
        <v>42993</v>
      </c>
      <c r="C234">
        <v>0.17781</v>
      </c>
      <c r="D234">
        <v>1.9570000000000001E-2</v>
      </c>
      <c r="E234">
        <v>0.18864</v>
      </c>
      <c r="F234">
        <v>3.202E-2</v>
      </c>
      <c r="J234" s="4"/>
    </row>
    <row r="235" spans="1:10" x14ac:dyDescent="0.55000000000000004">
      <c r="A235" t="s">
        <v>3</v>
      </c>
      <c r="B235" s="4">
        <v>42994</v>
      </c>
      <c r="C235">
        <v>0.17635999999999999</v>
      </c>
      <c r="D235">
        <v>1.9869999999999999E-2</v>
      </c>
      <c r="E235">
        <v>0.18794</v>
      </c>
      <c r="F235">
        <v>3.2039999999999999E-2</v>
      </c>
      <c r="J235" s="4"/>
    </row>
    <row r="236" spans="1:10" x14ac:dyDescent="0.55000000000000004">
      <c r="A236" t="s">
        <v>3</v>
      </c>
      <c r="B236" s="4">
        <v>42995</v>
      </c>
      <c r="C236">
        <v>0.17655999999999999</v>
      </c>
      <c r="D236">
        <v>2.01E-2</v>
      </c>
      <c r="E236">
        <v>0.18561</v>
      </c>
      <c r="F236">
        <v>3.0839999999999999E-2</v>
      </c>
      <c r="J236" s="4"/>
    </row>
    <row r="237" spans="1:10" x14ac:dyDescent="0.55000000000000004">
      <c r="A237" t="s">
        <v>3</v>
      </c>
      <c r="B237" s="4">
        <v>42996</v>
      </c>
      <c r="C237">
        <v>0.17821999999999999</v>
      </c>
      <c r="D237">
        <v>1.8839999999999999E-2</v>
      </c>
      <c r="E237">
        <v>0.18442</v>
      </c>
      <c r="F237">
        <v>3.0980000000000001E-2</v>
      </c>
      <c r="J237" s="4"/>
    </row>
    <row r="238" spans="1:10" x14ac:dyDescent="0.55000000000000004">
      <c r="A238" t="s">
        <v>3</v>
      </c>
      <c r="B238" s="4">
        <v>42997</v>
      </c>
      <c r="C238">
        <v>0.18221999999999999</v>
      </c>
      <c r="D238">
        <v>1.6660000000000001E-2</v>
      </c>
      <c r="E238">
        <v>0.18306</v>
      </c>
      <c r="F238">
        <v>3.0759999999999999E-2</v>
      </c>
      <c r="J238" s="4"/>
    </row>
    <row r="239" spans="1:10" x14ac:dyDescent="0.55000000000000004">
      <c r="A239" t="s">
        <v>3</v>
      </c>
      <c r="B239" s="4">
        <v>42998</v>
      </c>
      <c r="C239">
        <v>0.18875</v>
      </c>
      <c r="D239">
        <v>1.746E-2</v>
      </c>
      <c r="E239">
        <v>0.18393999999999999</v>
      </c>
      <c r="F239">
        <v>3.108E-2</v>
      </c>
      <c r="J239" s="4"/>
    </row>
    <row r="240" spans="1:10" x14ac:dyDescent="0.55000000000000004">
      <c r="A240" t="s">
        <v>3</v>
      </c>
      <c r="B240" s="4">
        <v>42999</v>
      </c>
      <c r="C240">
        <v>0.19117000000000001</v>
      </c>
      <c r="D240">
        <v>1.8880000000000001E-2</v>
      </c>
      <c r="E240">
        <v>0.18536</v>
      </c>
      <c r="F240">
        <v>3.083E-2</v>
      </c>
      <c r="J240" s="4"/>
    </row>
    <row r="241" spans="1:10" x14ac:dyDescent="0.55000000000000004">
      <c r="A241" t="s">
        <v>3</v>
      </c>
      <c r="B241" s="4">
        <v>43000</v>
      </c>
      <c r="C241">
        <v>0.19406000000000001</v>
      </c>
      <c r="D241">
        <v>2.0330000000000001E-2</v>
      </c>
      <c r="E241">
        <v>0.1865</v>
      </c>
      <c r="F241">
        <v>3.1399999999999997E-2</v>
      </c>
      <c r="J241" s="4"/>
    </row>
    <row r="242" spans="1:10" x14ac:dyDescent="0.55000000000000004">
      <c r="A242" t="s">
        <v>3</v>
      </c>
      <c r="B242" s="4">
        <v>43001</v>
      </c>
      <c r="C242">
        <v>0.19600000000000001</v>
      </c>
      <c r="D242">
        <v>2.111E-2</v>
      </c>
      <c r="E242">
        <v>0.18819</v>
      </c>
      <c r="F242">
        <v>3.1469999999999998E-2</v>
      </c>
      <c r="J242" s="4"/>
    </row>
    <row r="243" spans="1:10" x14ac:dyDescent="0.55000000000000004">
      <c r="A243" t="s">
        <v>3</v>
      </c>
      <c r="B243" s="4">
        <v>43002</v>
      </c>
      <c r="C243">
        <v>0.19678000000000001</v>
      </c>
      <c r="D243">
        <v>2.147E-2</v>
      </c>
      <c r="E243">
        <v>0.18917</v>
      </c>
      <c r="F243">
        <v>3.1980000000000001E-2</v>
      </c>
      <c r="J243" s="4"/>
    </row>
    <row r="244" spans="1:10" x14ac:dyDescent="0.55000000000000004">
      <c r="A244" t="s">
        <v>3</v>
      </c>
      <c r="B244" s="4">
        <v>43003</v>
      </c>
      <c r="C244">
        <v>0.20069000000000001</v>
      </c>
      <c r="D244">
        <v>2.1360000000000001E-2</v>
      </c>
      <c r="E244">
        <v>0.1895</v>
      </c>
      <c r="F244">
        <v>3.1620000000000002E-2</v>
      </c>
      <c r="J244" s="4"/>
    </row>
    <row r="245" spans="1:10" x14ac:dyDescent="0.55000000000000004">
      <c r="A245" t="s">
        <v>3</v>
      </c>
      <c r="B245" s="4">
        <v>43004</v>
      </c>
      <c r="C245">
        <v>0.23325000000000001</v>
      </c>
      <c r="D245">
        <v>3.0099999999999998E-2</v>
      </c>
      <c r="E245">
        <v>0.18825</v>
      </c>
      <c r="F245">
        <v>3.1699999999999999E-2</v>
      </c>
      <c r="J245" s="4"/>
    </row>
    <row r="246" spans="1:10" x14ac:dyDescent="0.55000000000000004">
      <c r="A246" t="s">
        <v>3</v>
      </c>
      <c r="B246" s="4">
        <v>43005</v>
      </c>
      <c r="C246">
        <v>0.22586000000000001</v>
      </c>
      <c r="D246">
        <v>2.9239999999999999E-2</v>
      </c>
      <c r="E246">
        <v>0.18622</v>
      </c>
      <c r="F246">
        <v>3.2390000000000002E-2</v>
      </c>
      <c r="J246" s="4"/>
    </row>
    <row r="247" spans="1:10" x14ac:dyDescent="0.55000000000000004">
      <c r="A247" t="s">
        <v>3</v>
      </c>
      <c r="B247" s="4">
        <v>43006</v>
      </c>
      <c r="C247">
        <v>0.22481000000000001</v>
      </c>
      <c r="D247">
        <v>3.0679999999999999E-2</v>
      </c>
      <c r="E247">
        <v>0.18468999999999999</v>
      </c>
      <c r="F247">
        <v>3.2329999999999998E-2</v>
      </c>
      <c r="J247" s="4"/>
    </row>
    <row r="248" spans="1:10" x14ac:dyDescent="0.55000000000000004">
      <c r="A248" t="s">
        <v>3</v>
      </c>
      <c r="B248" s="4">
        <v>43007</v>
      </c>
      <c r="C248">
        <v>0.22511</v>
      </c>
      <c r="D248">
        <v>3.1510000000000003E-2</v>
      </c>
      <c r="E248">
        <v>0.18506</v>
      </c>
      <c r="F248">
        <v>3.2259999999999997E-2</v>
      </c>
      <c r="J248" s="4"/>
    </row>
    <row r="249" spans="1:10" x14ac:dyDescent="0.55000000000000004">
      <c r="A249" t="s">
        <v>3</v>
      </c>
      <c r="B249" s="4">
        <v>43008</v>
      </c>
      <c r="C249">
        <v>0.22389000000000001</v>
      </c>
      <c r="D249">
        <v>3.2039999999999999E-2</v>
      </c>
      <c r="E249">
        <v>0.18536</v>
      </c>
      <c r="F249">
        <v>3.2640000000000002E-2</v>
      </c>
      <c r="J249" s="4"/>
    </row>
    <row r="250" spans="1:10" x14ac:dyDescent="0.55000000000000004">
      <c r="A250" t="s">
        <v>3</v>
      </c>
      <c r="B250" s="4">
        <v>43009</v>
      </c>
      <c r="C250">
        <v>0.22225</v>
      </c>
      <c r="D250">
        <v>3.1859999999999999E-2</v>
      </c>
      <c r="E250">
        <v>0.18536</v>
      </c>
      <c r="F250">
        <v>3.2660000000000002E-2</v>
      </c>
      <c r="J250" s="4"/>
    </row>
    <row r="251" spans="1:10" x14ac:dyDescent="0.55000000000000004">
      <c r="A251" t="s">
        <v>3</v>
      </c>
      <c r="B251" s="4">
        <v>43010</v>
      </c>
      <c r="C251">
        <v>0.22256000000000001</v>
      </c>
      <c r="D251">
        <v>2.9989999999999999E-2</v>
      </c>
      <c r="E251">
        <v>0.18392</v>
      </c>
      <c r="F251">
        <v>3.2730000000000002E-2</v>
      </c>
      <c r="J251" s="4"/>
    </row>
    <row r="252" spans="1:10" x14ac:dyDescent="0.55000000000000004">
      <c r="A252" t="s">
        <v>3</v>
      </c>
      <c r="B252" s="4">
        <v>43011</v>
      </c>
      <c r="C252">
        <v>0.22994000000000001</v>
      </c>
      <c r="D252">
        <v>3.1269999999999999E-2</v>
      </c>
      <c r="E252">
        <v>0.184</v>
      </c>
      <c r="F252">
        <v>3.3110000000000001E-2</v>
      </c>
      <c r="J252" s="4"/>
    </row>
    <row r="253" spans="1:10" x14ac:dyDescent="0.55000000000000004">
      <c r="A253" t="s">
        <v>3</v>
      </c>
      <c r="B253" s="4">
        <v>43012</v>
      </c>
      <c r="C253">
        <v>0.23613999999999999</v>
      </c>
      <c r="D253">
        <v>3.4689999999999999E-2</v>
      </c>
      <c r="E253">
        <v>0.18539</v>
      </c>
      <c r="F253">
        <v>3.4590000000000003E-2</v>
      </c>
      <c r="J253" s="4"/>
    </row>
    <row r="254" spans="1:10" x14ac:dyDescent="0.55000000000000004">
      <c r="A254" t="s">
        <v>3</v>
      </c>
      <c r="B254" s="4">
        <v>43013</v>
      </c>
      <c r="C254">
        <v>0.23061000000000001</v>
      </c>
      <c r="D254">
        <v>3.2919999999999998E-2</v>
      </c>
      <c r="E254">
        <v>0.18711</v>
      </c>
      <c r="F254">
        <v>3.6150000000000002E-2</v>
      </c>
      <c r="J254" s="4"/>
    </row>
    <row r="255" spans="1:10" x14ac:dyDescent="0.55000000000000004">
      <c r="A255" t="s">
        <v>3</v>
      </c>
      <c r="B255" s="4">
        <v>43014</v>
      </c>
      <c r="C255">
        <v>0.25294</v>
      </c>
      <c r="D255">
        <v>3.662E-2</v>
      </c>
      <c r="E255">
        <v>0.19969000000000001</v>
      </c>
      <c r="F255">
        <v>3.7449999999999997E-2</v>
      </c>
      <c r="J255" s="4"/>
    </row>
    <row r="256" spans="1:10" x14ac:dyDescent="0.55000000000000004">
      <c r="A256" t="s">
        <v>3</v>
      </c>
      <c r="B256" s="4">
        <v>43015</v>
      </c>
      <c r="C256">
        <v>0.26567000000000002</v>
      </c>
      <c r="D256">
        <v>3.4889999999999997E-2</v>
      </c>
      <c r="E256">
        <v>0.24836</v>
      </c>
      <c r="F256">
        <v>3.8120000000000001E-2</v>
      </c>
      <c r="J256" s="4"/>
    </row>
    <row r="257" spans="1:10" x14ac:dyDescent="0.55000000000000004">
      <c r="A257" t="s">
        <v>3</v>
      </c>
      <c r="B257" s="4">
        <v>43016</v>
      </c>
      <c r="C257">
        <v>0.24457999999999999</v>
      </c>
      <c r="D257">
        <v>3.4669999999999999E-2</v>
      </c>
      <c r="E257">
        <v>0.23838999999999999</v>
      </c>
      <c r="F257">
        <v>3.9109999999999999E-2</v>
      </c>
      <c r="J257" s="4"/>
    </row>
    <row r="258" spans="1:10" x14ac:dyDescent="0.55000000000000004">
      <c r="A258" t="s">
        <v>3</v>
      </c>
      <c r="B258" s="4">
        <v>43017</v>
      </c>
      <c r="C258">
        <v>0.23916999999999999</v>
      </c>
      <c r="D258">
        <v>3.1739999999999997E-2</v>
      </c>
      <c r="E258">
        <v>0.23305999999999999</v>
      </c>
      <c r="F258">
        <v>3.9350000000000003E-2</v>
      </c>
      <c r="J258" s="4"/>
    </row>
    <row r="259" spans="1:10" x14ac:dyDescent="0.55000000000000004">
      <c r="A259" t="s">
        <v>3</v>
      </c>
      <c r="B259" s="4">
        <v>43018</v>
      </c>
      <c r="C259">
        <v>0.24686</v>
      </c>
      <c r="D259">
        <v>3.4569999999999997E-2</v>
      </c>
      <c r="E259">
        <v>0.23499999999999999</v>
      </c>
      <c r="F259">
        <v>4.045E-2</v>
      </c>
      <c r="J259" s="4"/>
    </row>
    <row r="260" spans="1:10" x14ac:dyDescent="0.55000000000000004">
      <c r="A260" t="s">
        <v>3</v>
      </c>
      <c r="B260" s="4">
        <v>43019</v>
      </c>
      <c r="C260">
        <v>0.24107999999999999</v>
      </c>
      <c r="D260">
        <v>3.5920000000000001E-2</v>
      </c>
      <c r="E260">
        <v>0.23444000000000001</v>
      </c>
      <c r="F260">
        <v>4.027E-2</v>
      </c>
      <c r="J260" s="4"/>
    </row>
    <row r="261" spans="1:10" x14ac:dyDescent="0.55000000000000004">
      <c r="A261" t="s">
        <v>3</v>
      </c>
      <c r="B261" s="4">
        <v>43020</v>
      </c>
      <c r="C261">
        <v>0.23763999999999999</v>
      </c>
      <c r="D261">
        <v>3.3250000000000002E-2</v>
      </c>
      <c r="E261">
        <v>0.23050000000000001</v>
      </c>
      <c r="F261">
        <v>4.0210000000000003E-2</v>
      </c>
      <c r="J261" s="4"/>
    </row>
    <row r="262" spans="1:10" x14ac:dyDescent="0.55000000000000004">
      <c r="A262" t="s">
        <v>3</v>
      </c>
      <c r="B262" s="4">
        <v>43021</v>
      </c>
      <c r="C262">
        <v>0.24010999999999999</v>
      </c>
      <c r="D262">
        <v>3.5630000000000002E-2</v>
      </c>
      <c r="E262">
        <v>0.22986000000000001</v>
      </c>
      <c r="F262">
        <v>3.9530000000000003E-2</v>
      </c>
      <c r="J262" s="4"/>
    </row>
    <row r="263" spans="1:10" x14ac:dyDescent="0.55000000000000004">
      <c r="A263" t="s">
        <v>3</v>
      </c>
      <c r="B263" s="4">
        <v>43022</v>
      </c>
      <c r="C263">
        <v>0.25528000000000001</v>
      </c>
      <c r="D263">
        <v>3.6990000000000002E-2</v>
      </c>
      <c r="E263">
        <v>0.23549999999999999</v>
      </c>
      <c r="F263">
        <v>4.002E-2</v>
      </c>
      <c r="J263" s="4"/>
    </row>
    <row r="264" spans="1:10" x14ac:dyDescent="0.55000000000000004">
      <c r="A264" t="s">
        <v>3</v>
      </c>
      <c r="B264" s="4">
        <v>43023</v>
      </c>
      <c r="C264">
        <v>0.24507999999999999</v>
      </c>
      <c r="D264">
        <v>3.5380000000000002E-2</v>
      </c>
      <c r="E264">
        <v>0.23635999999999999</v>
      </c>
      <c r="F264">
        <v>3.986E-2</v>
      </c>
      <c r="J264" s="4"/>
    </row>
    <row r="265" spans="1:10" x14ac:dyDescent="0.55000000000000004">
      <c r="A265" t="s">
        <v>3</v>
      </c>
      <c r="B265" s="4">
        <v>43024</v>
      </c>
      <c r="C265">
        <v>0.23708000000000001</v>
      </c>
      <c r="D265">
        <v>3.2870000000000003E-2</v>
      </c>
      <c r="E265">
        <v>0.23103000000000001</v>
      </c>
      <c r="F265">
        <v>4.02E-2</v>
      </c>
      <c r="J265" s="4"/>
    </row>
    <row r="266" spans="1:10" x14ac:dyDescent="0.55000000000000004">
      <c r="A266" t="s">
        <v>3</v>
      </c>
      <c r="B266" s="4">
        <v>43025</v>
      </c>
      <c r="C266">
        <v>0.23524999999999999</v>
      </c>
      <c r="D266">
        <v>3.1440000000000003E-2</v>
      </c>
      <c r="E266">
        <v>0.22831000000000001</v>
      </c>
      <c r="F266">
        <v>3.9289999999999999E-2</v>
      </c>
      <c r="J266" s="4"/>
    </row>
    <row r="267" spans="1:10" x14ac:dyDescent="0.55000000000000004">
      <c r="A267" t="s">
        <v>3</v>
      </c>
      <c r="B267" s="4">
        <v>43026</v>
      </c>
      <c r="C267">
        <v>0.2351</v>
      </c>
      <c r="D267">
        <v>3.2129999999999999E-2</v>
      </c>
      <c r="E267">
        <v>0.22746</v>
      </c>
      <c r="F267">
        <v>4.0289999999999999E-2</v>
      </c>
      <c r="J267" s="4"/>
    </row>
    <row r="268" spans="1:10" x14ac:dyDescent="0.55000000000000004">
      <c r="A268" t="s">
        <v>3</v>
      </c>
      <c r="B268" s="4">
        <v>43027</v>
      </c>
      <c r="C268">
        <v>0.24721000000000001</v>
      </c>
      <c r="D268">
        <v>3.2169999999999997E-2</v>
      </c>
      <c r="E268">
        <v>0.24284</v>
      </c>
      <c r="F268">
        <v>3.9440000000000003E-2</v>
      </c>
      <c r="J268" s="4"/>
    </row>
    <row r="269" spans="1:10" x14ac:dyDescent="0.55000000000000004">
      <c r="A269" t="s">
        <v>3</v>
      </c>
      <c r="B269" s="4">
        <v>43028</v>
      </c>
      <c r="C269">
        <v>0.24057999999999999</v>
      </c>
      <c r="D269">
        <v>3.1910000000000001E-2</v>
      </c>
      <c r="E269">
        <v>0.23702999999999999</v>
      </c>
      <c r="F269">
        <v>3.9550000000000002E-2</v>
      </c>
      <c r="J269" s="4"/>
    </row>
    <row r="270" spans="1:10" x14ac:dyDescent="0.55000000000000004">
      <c r="A270" t="s">
        <v>3</v>
      </c>
      <c r="B270" s="4">
        <v>43029</v>
      </c>
      <c r="C270">
        <v>0.24429999999999999</v>
      </c>
      <c r="D270">
        <v>3.6799999999999999E-2</v>
      </c>
      <c r="E270">
        <v>0.23239000000000001</v>
      </c>
      <c r="F270">
        <v>3.3050000000000003E-2</v>
      </c>
      <c r="J270" s="4"/>
    </row>
    <row r="271" spans="1:10" x14ac:dyDescent="0.55000000000000004">
      <c r="A271" t="s">
        <v>3</v>
      </c>
      <c r="B271" s="4">
        <v>43030</v>
      </c>
      <c r="C271">
        <v>0.25003999999999998</v>
      </c>
      <c r="D271">
        <v>2.7390000000000001E-2</v>
      </c>
      <c r="E271">
        <v>0.23529</v>
      </c>
      <c r="F271">
        <v>2.7439999999999999E-2</v>
      </c>
      <c r="J271" s="4"/>
    </row>
    <row r="272" spans="1:10" x14ac:dyDescent="0.55000000000000004">
      <c r="A272" t="s">
        <v>3</v>
      </c>
      <c r="B272" s="4">
        <v>43031</v>
      </c>
      <c r="C272">
        <v>0.24778</v>
      </c>
      <c r="D272">
        <v>2.673E-2</v>
      </c>
      <c r="E272">
        <v>0.2346</v>
      </c>
      <c r="F272">
        <v>2.7400000000000001E-2</v>
      </c>
      <c r="J272" s="4"/>
    </row>
    <row r="273" spans="1:13" x14ac:dyDescent="0.55000000000000004">
      <c r="A273" t="s">
        <v>3</v>
      </c>
      <c r="B273" s="4">
        <v>43032</v>
      </c>
      <c r="C273">
        <v>0.24564</v>
      </c>
      <c r="D273">
        <v>2.7439999999999999E-2</v>
      </c>
      <c r="E273">
        <v>0.23377999999999999</v>
      </c>
      <c r="F273">
        <v>2.7470000000000001E-2</v>
      </c>
      <c r="J273" s="4"/>
    </row>
    <row r="274" spans="1:13" x14ac:dyDescent="0.55000000000000004">
      <c r="A274" t="s">
        <v>3</v>
      </c>
      <c r="B274" s="4">
        <v>43033</v>
      </c>
      <c r="C274">
        <v>0.24365000000000001</v>
      </c>
      <c r="D274">
        <v>2.734E-2</v>
      </c>
      <c r="E274">
        <v>0.23230999999999999</v>
      </c>
      <c r="F274">
        <v>2.7E-2</v>
      </c>
      <c r="J274" s="4"/>
    </row>
    <row r="275" spans="1:13" x14ac:dyDescent="0.55000000000000004">
      <c r="A275" t="s">
        <v>3</v>
      </c>
      <c r="B275" s="4">
        <v>43034</v>
      </c>
      <c r="C275">
        <v>0.24307999999999999</v>
      </c>
      <c r="D275">
        <v>2.8170000000000001E-2</v>
      </c>
      <c r="E275">
        <v>0.2311</v>
      </c>
      <c r="F275">
        <v>2.734E-2</v>
      </c>
      <c r="J275" s="4"/>
    </row>
    <row r="276" spans="1:13" x14ac:dyDescent="0.55000000000000004">
      <c r="A276" t="s">
        <v>3</v>
      </c>
      <c r="B276" s="4">
        <v>43035</v>
      </c>
      <c r="C276">
        <v>0.24152999999999999</v>
      </c>
      <c r="D276">
        <v>2.7439999999999999E-2</v>
      </c>
      <c r="E276">
        <v>0.23049</v>
      </c>
      <c r="F276">
        <v>2.7640000000000001E-2</v>
      </c>
      <c r="J276" s="4"/>
    </row>
    <row r="277" spans="1:13" x14ac:dyDescent="0.55000000000000004">
      <c r="A277" t="s">
        <v>3</v>
      </c>
      <c r="B277" s="4">
        <v>43036</v>
      </c>
      <c r="C277">
        <v>0.23866999999999999</v>
      </c>
      <c r="D277">
        <v>2.743E-2</v>
      </c>
      <c r="E277">
        <v>0.22894999999999999</v>
      </c>
      <c r="F277">
        <v>2.6950000000000002E-2</v>
      </c>
      <c r="J277" s="4"/>
    </row>
    <row r="278" spans="1:13" x14ac:dyDescent="0.55000000000000004">
      <c r="A278" t="s">
        <v>3</v>
      </c>
      <c r="B278" s="4">
        <v>43037</v>
      </c>
      <c r="C278">
        <v>0.23691999999999999</v>
      </c>
      <c r="D278">
        <v>2.809E-2</v>
      </c>
      <c r="E278">
        <v>0.22695000000000001</v>
      </c>
      <c r="F278">
        <v>2.682E-2</v>
      </c>
      <c r="J278" s="4"/>
    </row>
    <row r="279" spans="1:13" x14ac:dyDescent="0.55000000000000004">
      <c r="A279" t="s">
        <v>3</v>
      </c>
      <c r="B279" s="4">
        <v>43038</v>
      </c>
      <c r="C279">
        <v>0.23647000000000001</v>
      </c>
      <c r="D279">
        <v>2.844E-2</v>
      </c>
      <c r="E279">
        <v>0.2253</v>
      </c>
      <c r="F279">
        <v>2.7029999999999998E-2</v>
      </c>
      <c r="J279" s="4"/>
    </row>
    <row r="280" spans="1:13" x14ac:dyDescent="0.55000000000000004">
      <c r="A280" t="s">
        <v>3</v>
      </c>
      <c r="B280" s="4">
        <v>43039</v>
      </c>
      <c r="C280">
        <v>0.23493</v>
      </c>
      <c r="D280">
        <v>2.7660000000000001E-2</v>
      </c>
      <c r="E280">
        <v>0.22449</v>
      </c>
      <c r="F280">
        <v>2.776E-2</v>
      </c>
      <c r="J280" s="4"/>
      <c r="M280" s="4"/>
    </row>
    <row r="281" spans="1:13" x14ac:dyDescent="0.55000000000000004">
      <c r="A281" t="s">
        <v>3</v>
      </c>
      <c r="B281" s="4">
        <v>43040</v>
      </c>
      <c r="C281">
        <v>0.22750000000000001</v>
      </c>
      <c r="D281">
        <v>3.628E-2</v>
      </c>
      <c r="E281">
        <v>0.21714</v>
      </c>
      <c r="F281">
        <v>3.7589999999999998E-2</v>
      </c>
      <c r="J281" s="4"/>
      <c r="M281" s="4"/>
    </row>
    <row r="282" spans="1:13" x14ac:dyDescent="0.55000000000000004">
      <c r="A282" t="s">
        <v>3</v>
      </c>
      <c r="B282" s="4">
        <v>43041</v>
      </c>
      <c r="C282">
        <v>0.22781000000000001</v>
      </c>
      <c r="D282">
        <v>3.5950000000000003E-2</v>
      </c>
      <c r="E282">
        <v>0.21678</v>
      </c>
      <c r="F282">
        <v>3.7719999999999997E-2</v>
      </c>
      <c r="J282" s="4"/>
      <c r="M282" s="4"/>
    </row>
    <row r="283" spans="1:13" x14ac:dyDescent="0.55000000000000004">
      <c r="A283" t="s">
        <v>3</v>
      </c>
      <c r="B283" s="4">
        <v>43042</v>
      </c>
      <c r="C283">
        <v>0.22736000000000001</v>
      </c>
      <c r="D283">
        <v>3.6040000000000003E-2</v>
      </c>
      <c r="E283">
        <v>0.21642</v>
      </c>
      <c r="F283">
        <v>3.7600000000000001E-2</v>
      </c>
      <c r="J283" s="4"/>
      <c r="M283" s="4"/>
    </row>
    <row r="284" spans="1:13" x14ac:dyDescent="0.55000000000000004">
      <c r="A284" t="s">
        <v>3</v>
      </c>
      <c r="B284" s="4">
        <v>43043</v>
      </c>
      <c r="C284">
        <v>0.22750000000000001</v>
      </c>
      <c r="D284">
        <v>3.5749999999999997E-2</v>
      </c>
      <c r="E284">
        <v>0.21636</v>
      </c>
      <c r="F284">
        <v>3.7569999999999999E-2</v>
      </c>
      <c r="J284" s="4"/>
      <c r="M284" s="4"/>
    </row>
    <row r="285" spans="1:13" x14ac:dyDescent="0.55000000000000004">
      <c r="A285" t="s">
        <v>3</v>
      </c>
      <c r="B285" s="4">
        <v>43044</v>
      </c>
      <c r="C285">
        <v>0.22764000000000001</v>
      </c>
      <c r="D285">
        <v>3.5709999999999999E-2</v>
      </c>
      <c r="E285">
        <v>0.21753</v>
      </c>
      <c r="F285">
        <v>3.78E-2</v>
      </c>
      <c r="J285" s="4"/>
      <c r="M285" s="4"/>
    </row>
    <row r="286" spans="1:13" x14ac:dyDescent="0.55000000000000004">
      <c r="A286" t="s">
        <v>3</v>
      </c>
      <c r="B286" s="4">
        <v>43045</v>
      </c>
      <c r="C286">
        <v>0.22567000000000001</v>
      </c>
      <c r="D286">
        <v>3.5569999999999997E-2</v>
      </c>
      <c r="E286">
        <v>0.21747</v>
      </c>
      <c r="F286">
        <v>3.8240000000000003E-2</v>
      </c>
      <c r="J286" s="4"/>
      <c r="M286" s="4"/>
    </row>
    <row r="287" spans="1:13" x14ac:dyDescent="0.55000000000000004">
      <c r="A287" t="s">
        <v>3</v>
      </c>
      <c r="B287" s="4">
        <v>43046</v>
      </c>
      <c r="C287">
        <v>0.22522</v>
      </c>
      <c r="D287">
        <v>3.5099999999999999E-2</v>
      </c>
      <c r="E287">
        <v>0.21611</v>
      </c>
      <c r="F287">
        <v>3.789E-2</v>
      </c>
      <c r="J287" s="4"/>
      <c r="M287" s="4"/>
    </row>
    <row r="288" spans="1:13" x14ac:dyDescent="0.55000000000000004">
      <c r="A288" t="s">
        <v>3</v>
      </c>
      <c r="B288" s="4">
        <v>43047</v>
      </c>
      <c r="C288">
        <v>0.22347</v>
      </c>
      <c r="D288">
        <v>3.5020000000000003E-2</v>
      </c>
      <c r="E288">
        <v>0.21531</v>
      </c>
      <c r="F288">
        <v>3.7600000000000001E-2</v>
      </c>
      <c r="J288" s="4"/>
      <c r="M288" s="4"/>
    </row>
    <row r="289" spans="1:13" x14ac:dyDescent="0.55000000000000004">
      <c r="A289" t="s">
        <v>3</v>
      </c>
      <c r="B289" s="4">
        <v>43048</v>
      </c>
      <c r="C289">
        <v>0.22325</v>
      </c>
      <c r="D289">
        <v>3.4889999999999997E-2</v>
      </c>
      <c r="E289">
        <v>0.21493999999999999</v>
      </c>
      <c r="F289">
        <v>3.771E-2</v>
      </c>
      <c r="J289" s="4"/>
      <c r="M289" s="4"/>
    </row>
    <row r="290" spans="1:13" x14ac:dyDescent="0.55000000000000004">
      <c r="A290" t="s">
        <v>3</v>
      </c>
      <c r="B290" s="4">
        <v>43049</v>
      </c>
      <c r="C290">
        <v>0.22125</v>
      </c>
      <c r="D290">
        <v>3.4840000000000003E-2</v>
      </c>
      <c r="E290">
        <v>0.2145</v>
      </c>
      <c r="F290">
        <v>3.7870000000000001E-2</v>
      </c>
      <c r="J290" s="4"/>
      <c r="M290" s="4"/>
    </row>
    <row r="291" spans="1:13" x14ac:dyDescent="0.55000000000000004">
      <c r="A291" t="s">
        <v>3</v>
      </c>
      <c r="B291" s="4">
        <v>43050</v>
      </c>
      <c r="C291">
        <v>0.22125</v>
      </c>
      <c r="D291">
        <v>3.4849999999999999E-2</v>
      </c>
      <c r="E291">
        <v>0.21317</v>
      </c>
      <c r="F291">
        <v>3.7170000000000002E-2</v>
      </c>
      <c r="J291" s="4"/>
      <c r="M291" s="4"/>
    </row>
    <row r="292" spans="1:13" x14ac:dyDescent="0.55000000000000004">
      <c r="A292" t="s">
        <v>3</v>
      </c>
      <c r="B292" s="4">
        <v>43051</v>
      </c>
      <c r="C292">
        <v>0.22228000000000001</v>
      </c>
      <c r="D292">
        <v>3.4430000000000002E-2</v>
      </c>
      <c r="E292">
        <v>0.21218999999999999</v>
      </c>
      <c r="F292">
        <v>3.6909999999999998E-2</v>
      </c>
      <c r="J292" s="4"/>
      <c r="M292" s="4"/>
    </row>
    <row r="293" spans="1:13" x14ac:dyDescent="0.55000000000000004">
      <c r="A293" t="s">
        <v>3</v>
      </c>
      <c r="B293" s="4">
        <v>43052</v>
      </c>
      <c r="C293">
        <v>0.22194</v>
      </c>
      <c r="D293">
        <v>3.4090000000000002E-2</v>
      </c>
      <c r="E293">
        <v>0.21231</v>
      </c>
      <c r="F293">
        <v>3.6510000000000001E-2</v>
      </c>
      <c r="J293" s="4"/>
      <c r="M293" s="4"/>
    </row>
    <row r="294" spans="1:13" x14ac:dyDescent="0.55000000000000004">
      <c r="A294" t="s">
        <v>3</v>
      </c>
      <c r="B294" s="4">
        <v>43053</v>
      </c>
      <c r="C294">
        <v>0.22219</v>
      </c>
      <c r="D294">
        <v>3.4180000000000002E-2</v>
      </c>
      <c r="E294">
        <v>0.21135999999999999</v>
      </c>
      <c r="F294">
        <v>3.6549999999999999E-2</v>
      </c>
      <c r="J294" s="4"/>
      <c r="M294" s="4"/>
    </row>
    <row r="295" spans="1:13" x14ac:dyDescent="0.55000000000000004">
      <c r="A295" t="s">
        <v>3</v>
      </c>
      <c r="B295" s="4">
        <v>43054</v>
      </c>
      <c r="C295">
        <v>0.22347</v>
      </c>
      <c r="D295">
        <v>3.3790000000000001E-2</v>
      </c>
      <c r="E295">
        <v>0.21167</v>
      </c>
      <c r="F295">
        <v>3.671E-2</v>
      </c>
      <c r="J295" s="4"/>
      <c r="M295" s="4"/>
    </row>
    <row r="296" spans="1:13" x14ac:dyDescent="0.55000000000000004">
      <c r="A296" t="s">
        <v>3</v>
      </c>
      <c r="B296" s="4">
        <v>43055</v>
      </c>
      <c r="C296">
        <v>0.22122</v>
      </c>
      <c r="D296">
        <v>3.3599999999999998E-2</v>
      </c>
      <c r="E296">
        <v>0.21314</v>
      </c>
      <c r="F296">
        <v>3.705E-2</v>
      </c>
      <c r="J296" s="4"/>
      <c r="M296" s="4"/>
    </row>
    <row r="297" spans="1:13" x14ac:dyDescent="0.55000000000000004">
      <c r="A297" t="s">
        <v>3</v>
      </c>
      <c r="B297" s="4">
        <v>43056</v>
      </c>
      <c r="C297">
        <v>0.22033</v>
      </c>
      <c r="D297">
        <v>3.3340000000000002E-2</v>
      </c>
      <c r="E297">
        <v>0.21142</v>
      </c>
      <c r="F297">
        <v>3.6790000000000003E-2</v>
      </c>
      <c r="J297" s="4"/>
      <c r="M297" s="4"/>
    </row>
    <row r="298" spans="1:13" x14ac:dyDescent="0.55000000000000004">
      <c r="A298" t="s">
        <v>3</v>
      </c>
      <c r="B298" s="4">
        <v>43057</v>
      </c>
      <c r="C298">
        <v>0.22117000000000001</v>
      </c>
      <c r="D298">
        <v>3.304E-2</v>
      </c>
      <c r="E298">
        <v>0.21078</v>
      </c>
      <c r="F298">
        <v>3.4169999999999999E-2</v>
      </c>
      <c r="J298" s="4"/>
      <c r="M298" s="4"/>
    </row>
    <row r="299" spans="1:13" x14ac:dyDescent="0.55000000000000004">
      <c r="A299" t="s">
        <v>3</v>
      </c>
      <c r="B299" s="4">
        <v>43058</v>
      </c>
      <c r="C299">
        <v>0.22056999999999999</v>
      </c>
      <c r="D299">
        <v>3.329E-2</v>
      </c>
      <c r="E299">
        <v>0.21251999999999999</v>
      </c>
      <c r="F299">
        <v>3.526E-2</v>
      </c>
      <c r="J299" s="4"/>
      <c r="M299" s="4"/>
    </row>
    <row r="300" spans="1:13" x14ac:dyDescent="0.55000000000000004">
      <c r="A300" t="s">
        <v>4</v>
      </c>
      <c r="B300" s="4">
        <v>42737</v>
      </c>
      <c r="M300" s="4"/>
    </row>
    <row r="301" spans="1:13" x14ac:dyDescent="0.55000000000000004">
      <c r="A301" t="s">
        <v>4</v>
      </c>
      <c r="B301" s="4">
        <v>42738</v>
      </c>
    </row>
    <row r="302" spans="1:13" x14ac:dyDescent="0.55000000000000004">
      <c r="A302" t="s">
        <v>4</v>
      </c>
      <c r="B302" s="4">
        <v>42739</v>
      </c>
    </row>
    <row r="303" spans="1:13" x14ac:dyDescent="0.55000000000000004">
      <c r="A303" t="s">
        <v>4</v>
      </c>
      <c r="B303" s="4">
        <v>42740</v>
      </c>
    </row>
    <row r="304" spans="1:13" x14ac:dyDescent="0.55000000000000004">
      <c r="A304" t="s">
        <v>4</v>
      </c>
      <c r="B304" s="4">
        <v>42741</v>
      </c>
    </row>
    <row r="305" spans="1:2" x14ac:dyDescent="0.55000000000000004">
      <c r="A305" t="s">
        <v>4</v>
      </c>
      <c r="B305" s="4">
        <v>42742</v>
      </c>
    </row>
    <row r="306" spans="1:2" x14ac:dyDescent="0.55000000000000004">
      <c r="A306" t="s">
        <v>4</v>
      </c>
      <c r="B306" s="4">
        <v>42743</v>
      </c>
    </row>
    <row r="307" spans="1:2" x14ac:dyDescent="0.55000000000000004">
      <c r="A307" t="s">
        <v>4</v>
      </c>
      <c r="B307" s="4">
        <v>42744</v>
      </c>
    </row>
    <row r="308" spans="1:2" x14ac:dyDescent="0.55000000000000004">
      <c r="A308" t="s">
        <v>4</v>
      </c>
      <c r="B308" s="4">
        <v>42745</v>
      </c>
    </row>
    <row r="309" spans="1:2" x14ac:dyDescent="0.55000000000000004">
      <c r="A309" t="s">
        <v>4</v>
      </c>
      <c r="B309" s="4">
        <v>42746</v>
      </c>
    </row>
    <row r="310" spans="1:2" x14ac:dyDescent="0.55000000000000004">
      <c r="A310" t="s">
        <v>4</v>
      </c>
      <c r="B310" s="4">
        <v>42747</v>
      </c>
    </row>
    <row r="311" spans="1:2" x14ac:dyDescent="0.55000000000000004">
      <c r="A311" t="s">
        <v>4</v>
      </c>
      <c r="B311" s="4">
        <v>42748</v>
      </c>
    </row>
    <row r="312" spans="1:2" x14ac:dyDescent="0.55000000000000004">
      <c r="A312" t="s">
        <v>4</v>
      </c>
      <c r="B312" s="4">
        <v>42749</v>
      </c>
    </row>
    <row r="313" spans="1:2" x14ac:dyDescent="0.55000000000000004">
      <c r="A313" t="s">
        <v>4</v>
      </c>
      <c r="B313" s="4">
        <v>42750</v>
      </c>
    </row>
    <row r="314" spans="1:2" x14ac:dyDescent="0.55000000000000004">
      <c r="A314" t="s">
        <v>4</v>
      </c>
      <c r="B314" s="4">
        <v>42751</v>
      </c>
    </row>
    <row r="315" spans="1:2" x14ac:dyDescent="0.55000000000000004">
      <c r="A315" t="s">
        <v>4</v>
      </c>
      <c r="B315" s="4">
        <v>42752</v>
      </c>
    </row>
    <row r="316" spans="1:2" x14ac:dyDescent="0.55000000000000004">
      <c r="A316" t="s">
        <v>4</v>
      </c>
      <c r="B316" s="4">
        <v>42753</v>
      </c>
    </row>
    <row r="317" spans="1:2" x14ac:dyDescent="0.55000000000000004">
      <c r="A317" t="s">
        <v>4</v>
      </c>
      <c r="B317" s="4">
        <v>42754</v>
      </c>
    </row>
    <row r="318" spans="1:2" x14ac:dyDescent="0.55000000000000004">
      <c r="A318" t="s">
        <v>4</v>
      </c>
      <c r="B318" s="4">
        <v>42755</v>
      </c>
    </row>
    <row r="319" spans="1:2" x14ac:dyDescent="0.55000000000000004">
      <c r="A319" t="s">
        <v>4</v>
      </c>
      <c r="B319" s="4">
        <v>42756</v>
      </c>
    </row>
    <row r="320" spans="1:2" x14ac:dyDescent="0.55000000000000004">
      <c r="A320" t="s">
        <v>4</v>
      </c>
      <c r="B320" s="4">
        <v>42757</v>
      </c>
    </row>
    <row r="321" spans="1:2" x14ac:dyDescent="0.55000000000000004">
      <c r="A321" t="s">
        <v>4</v>
      </c>
      <c r="B321" s="4">
        <v>42758</v>
      </c>
    </row>
    <row r="322" spans="1:2" x14ac:dyDescent="0.55000000000000004">
      <c r="A322" t="s">
        <v>4</v>
      </c>
      <c r="B322" s="4">
        <v>42759</v>
      </c>
    </row>
    <row r="323" spans="1:2" x14ac:dyDescent="0.55000000000000004">
      <c r="A323" t="s">
        <v>4</v>
      </c>
      <c r="B323" s="4">
        <v>42760</v>
      </c>
    </row>
    <row r="324" spans="1:2" x14ac:dyDescent="0.55000000000000004">
      <c r="A324" t="s">
        <v>4</v>
      </c>
      <c r="B324" s="4">
        <v>42761</v>
      </c>
    </row>
    <row r="325" spans="1:2" x14ac:dyDescent="0.55000000000000004">
      <c r="A325" t="s">
        <v>4</v>
      </c>
      <c r="B325" s="4">
        <v>42762</v>
      </c>
    </row>
    <row r="326" spans="1:2" x14ac:dyDescent="0.55000000000000004">
      <c r="A326" t="s">
        <v>4</v>
      </c>
      <c r="B326" s="4">
        <v>42763</v>
      </c>
    </row>
    <row r="327" spans="1:2" x14ac:dyDescent="0.55000000000000004">
      <c r="A327" t="s">
        <v>4</v>
      </c>
      <c r="B327" s="4">
        <v>42764</v>
      </c>
    </row>
    <row r="328" spans="1:2" x14ac:dyDescent="0.55000000000000004">
      <c r="A328" t="s">
        <v>4</v>
      </c>
      <c r="B328" s="4">
        <v>42765</v>
      </c>
    </row>
    <row r="329" spans="1:2" x14ac:dyDescent="0.55000000000000004">
      <c r="A329" t="s">
        <v>4</v>
      </c>
      <c r="B329" s="4">
        <v>42766</v>
      </c>
    </row>
    <row r="330" spans="1:2" x14ac:dyDescent="0.55000000000000004">
      <c r="A330" t="s">
        <v>4</v>
      </c>
      <c r="B330" s="4">
        <v>42767</v>
      </c>
    </row>
    <row r="331" spans="1:2" x14ac:dyDescent="0.55000000000000004">
      <c r="A331" t="s">
        <v>4</v>
      </c>
      <c r="B331" s="4">
        <v>42768</v>
      </c>
    </row>
    <row r="332" spans="1:2" x14ac:dyDescent="0.55000000000000004">
      <c r="A332" t="s">
        <v>4</v>
      </c>
      <c r="B332" s="4">
        <v>42769</v>
      </c>
    </row>
    <row r="333" spans="1:2" x14ac:dyDescent="0.55000000000000004">
      <c r="A333" t="s">
        <v>4</v>
      </c>
      <c r="B333" s="4">
        <v>42770</v>
      </c>
    </row>
    <row r="334" spans="1:2" x14ac:dyDescent="0.55000000000000004">
      <c r="A334" t="s">
        <v>4</v>
      </c>
      <c r="B334" s="4">
        <v>42771</v>
      </c>
    </row>
    <row r="335" spans="1:2" x14ac:dyDescent="0.55000000000000004">
      <c r="A335" t="s">
        <v>4</v>
      </c>
      <c r="B335" s="4">
        <v>42772</v>
      </c>
    </row>
    <row r="336" spans="1:2" x14ac:dyDescent="0.55000000000000004">
      <c r="A336" t="s">
        <v>4</v>
      </c>
      <c r="B336" s="4">
        <v>42773</v>
      </c>
    </row>
    <row r="337" spans="1:2" x14ac:dyDescent="0.55000000000000004">
      <c r="A337" t="s">
        <v>4</v>
      </c>
      <c r="B337" s="4">
        <v>42774</v>
      </c>
    </row>
    <row r="338" spans="1:2" x14ac:dyDescent="0.55000000000000004">
      <c r="A338" t="s">
        <v>4</v>
      </c>
      <c r="B338" s="4">
        <v>42775</v>
      </c>
    </row>
    <row r="339" spans="1:2" x14ac:dyDescent="0.55000000000000004">
      <c r="A339" t="s">
        <v>4</v>
      </c>
      <c r="B339" s="4">
        <v>42776</v>
      </c>
    </row>
    <row r="340" spans="1:2" x14ac:dyDescent="0.55000000000000004">
      <c r="A340" t="s">
        <v>4</v>
      </c>
      <c r="B340" s="4">
        <v>42777</v>
      </c>
    </row>
    <row r="341" spans="1:2" x14ac:dyDescent="0.55000000000000004">
      <c r="A341" t="s">
        <v>4</v>
      </c>
      <c r="B341" s="4">
        <v>42778</v>
      </c>
    </row>
    <row r="342" spans="1:2" x14ac:dyDescent="0.55000000000000004">
      <c r="A342" t="s">
        <v>4</v>
      </c>
      <c r="B342" s="4">
        <v>42779</v>
      </c>
    </row>
    <row r="343" spans="1:2" x14ac:dyDescent="0.55000000000000004">
      <c r="A343" t="s">
        <v>4</v>
      </c>
      <c r="B343" s="4">
        <v>42780</v>
      </c>
    </row>
    <row r="344" spans="1:2" x14ac:dyDescent="0.55000000000000004">
      <c r="A344" t="s">
        <v>4</v>
      </c>
      <c r="B344" s="4">
        <v>42781</v>
      </c>
    </row>
    <row r="345" spans="1:2" x14ac:dyDescent="0.55000000000000004">
      <c r="A345" t="s">
        <v>4</v>
      </c>
      <c r="B345" s="4">
        <v>42782</v>
      </c>
    </row>
    <row r="346" spans="1:2" x14ac:dyDescent="0.55000000000000004">
      <c r="A346" t="s">
        <v>4</v>
      </c>
      <c r="B346" s="4">
        <v>42783</v>
      </c>
    </row>
    <row r="347" spans="1:2" x14ac:dyDescent="0.55000000000000004">
      <c r="A347" t="s">
        <v>4</v>
      </c>
      <c r="B347" s="4">
        <v>42784</v>
      </c>
    </row>
    <row r="348" spans="1:2" x14ac:dyDescent="0.55000000000000004">
      <c r="A348" t="s">
        <v>4</v>
      </c>
      <c r="B348" s="4">
        <v>42785</v>
      </c>
    </row>
    <row r="349" spans="1:2" x14ac:dyDescent="0.55000000000000004">
      <c r="A349" t="s">
        <v>4</v>
      </c>
      <c r="B349" s="4">
        <v>42786</v>
      </c>
    </row>
    <row r="350" spans="1:2" x14ac:dyDescent="0.55000000000000004">
      <c r="A350" t="s">
        <v>4</v>
      </c>
      <c r="B350" s="4">
        <v>42787</v>
      </c>
    </row>
    <row r="351" spans="1:2" x14ac:dyDescent="0.55000000000000004">
      <c r="A351" t="s">
        <v>4</v>
      </c>
      <c r="B351" s="4">
        <v>42788</v>
      </c>
    </row>
    <row r="352" spans="1:2" x14ac:dyDescent="0.55000000000000004">
      <c r="A352" t="s">
        <v>4</v>
      </c>
      <c r="B352" s="4">
        <v>42789</v>
      </c>
    </row>
    <row r="353" spans="1:2" x14ac:dyDescent="0.55000000000000004">
      <c r="A353" t="s">
        <v>4</v>
      </c>
      <c r="B353" s="4">
        <v>42790</v>
      </c>
    </row>
    <row r="354" spans="1:2" x14ac:dyDescent="0.55000000000000004">
      <c r="A354" t="s">
        <v>4</v>
      </c>
      <c r="B354" s="4">
        <v>42791</v>
      </c>
    </row>
    <row r="355" spans="1:2" x14ac:dyDescent="0.55000000000000004">
      <c r="A355" t="s">
        <v>4</v>
      </c>
      <c r="B355" s="4">
        <v>42792</v>
      </c>
    </row>
    <row r="356" spans="1:2" x14ac:dyDescent="0.55000000000000004">
      <c r="A356" t="s">
        <v>4</v>
      </c>
      <c r="B356" s="4">
        <v>42793</v>
      </c>
    </row>
    <row r="357" spans="1:2" x14ac:dyDescent="0.55000000000000004">
      <c r="A357" t="s">
        <v>4</v>
      </c>
      <c r="B357" s="4">
        <v>42794</v>
      </c>
    </row>
    <row r="358" spans="1:2" x14ac:dyDescent="0.55000000000000004">
      <c r="A358" t="s">
        <v>4</v>
      </c>
      <c r="B358" s="4">
        <v>42795</v>
      </c>
    </row>
    <row r="359" spans="1:2" x14ac:dyDescent="0.55000000000000004">
      <c r="A359" t="s">
        <v>4</v>
      </c>
      <c r="B359" s="4">
        <v>42796</v>
      </c>
    </row>
    <row r="360" spans="1:2" x14ac:dyDescent="0.55000000000000004">
      <c r="A360" t="s">
        <v>4</v>
      </c>
      <c r="B360" s="4">
        <v>42797</v>
      </c>
    </row>
    <row r="361" spans="1:2" x14ac:dyDescent="0.55000000000000004">
      <c r="A361" t="s">
        <v>4</v>
      </c>
      <c r="B361" s="4">
        <v>42798</v>
      </c>
    </row>
    <row r="362" spans="1:2" x14ac:dyDescent="0.55000000000000004">
      <c r="A362" t="s">
        <v>4</v>
      </c>
      <c r="B362" s="4">
        <v>42799</v>
      </c>
    </row>
    <row r="363" spans="1:2" x14ac:dyDescent="0.55000000000000004">
      <c r="A363" t="s">
        <v>4</v>
      </c>
      <c r="B363" s="4">
        <v>42800</v>
      </c>
    </row>
    <row r="364" spans="1:2" x14ac:dyDescent="0.55000000000000004">
      <c r="A364" t="s">
        <v>4</v>
      </c>
      <c r="B364" s="4">
        <v>42801</v>
      </c>
    </row>
    <row r="365" spans="1:2" x14ac:dyDescent="0.55000000000000004">
      <c r="A365" t="s">
        <v>4</v>
      </c>
      <c r="B365" s="4">
        <v>42802</v>
      </c>
    </row>
    <row r="366" spans="1:2" x14ac:dyDescent="0.55000000000000004">
      <c r="A366" t="s">
        <v>4</v>
      </c>
      <c r="B366" s="4">
        <v>42803</v>
      </c>
    </row>
    <row r="367" spans="1:2" x14ac:dyDescent="0.55000000000000004">
      <c r="A367" t="s">
        <v>4</v>
      </c>
      <c r="B367" s="4">
        <v>42804</v>
      </c>
    </row>
    <row r="368" spans="1:2" x14ac:dyDescent="0.55000000000000004">
      <c r="A368" t="s">
        <v>4</v>
      </c>
      <c r="B368" s="4">
        <v>42805</v>
      </c>
    </row>
    <row r="369" spans="1:2" x14ac:dyDescent="0.55000000000000004">
      <c r="A369" t="s">
        <v>4</v>
      </c>
      <c r="B369" s="4">
        <v>42806</v>
      </c>
    </row>
    <row r="370" spans="1:2" x14ac:dyDescent="0.55000000000000004">
      <c r="A370" t="s">
        <v>4</v>
      </c>
      <c r="B370" s="4">
        <v>42807</v>
      </c>
    </row>
    <row r="371" spans="1:2" x14ac:dyDescent="0.55000000000000004">
      <c r="A371" t="s">
        <v>4</v>
      </c>
      <c r="B371" s="4">
        <v>42808</v>
      </c>
    </row>
    <row r="372" spans="1:2" x14ac:dyDescent="0.55000000000000004">
      <c r="A372" t="s">
        <v>4</v>
      </c>
      <c r="B372" s="4">
        <v>42809</v>
      </c>
    </row>
    <row r="373" spans="1:2" x14ac:dyDescent="0.55000000000000004">
      <c r="A373" t="s">
        <v>4</v>
      </c>
      <c r="B373" s="4">
        <v>42810</v>
      </c>
    </row>
    <row r="374" spans="1:2" x14ac:dyDescent="0.55000000000000004">
      <c r="A374" t="s">
        <v>4</v>
      </c>
      <c r="B374" s="4">
        <v>42811</v>
      </c>
    </row>
    <row r="375" spans="1:2" x14ac:dyDescent="0.55000000000000004">
      <c r="A375" t="s">
        <v>4</v>
      </c>
      <c r="B375" s="4">
        <v>42812</v>
      </c>
    </row>
    <row r="376" spans="1:2" x14ac:dyDescent="0.55000000000000004">
      <c r="A376" t="s">
        <v>4</v>
      </c>
      <c r="B376" s="4">
        <v>42813</v>
      </c>
    </row>
    <row r="377" spans="1:2" x14ac:dyDescent="0.55000000000000004">
      <c r="A377" t="s">
        <v>4</v>
      </c>
      <c r="B377" s="4">
        <v>42814</v>
      </c>
    </row>
    <row r="378" spans="1:2" x14ac:dyDescent="0.55000000000000004">
      <c r="A378" t="s">
        <v>4</v>
      </c>
      <c r="B378" s="4">
        <v>42815</v>
      </c>
    </row>
    <row r="379" spans="1:2" x14ac:dyDescent="0.55000000000000004">
      <c r="A379" t="s">
        <v>4</v>
      </c>
      <c r="B379" s="4">
        <v>42816</v>
      </c>
    </row>
    <row r="380" spans="1:2" x14ac:dyDescent="0.55000000000000004">
      <c r="A380" t="s">
        <v>4</v>
      </c>
      <c r="B380" s="4">
        <v>42817</v>
      </c>
    </row>
    <row r="381" spans="1:2" x14ac:dyDescent="0.55000000000000004">
      <c r="A381" t="s">
        <v>4</v>
      </c>
      <c r="B381" s="4">
        <v>42818</v>
      </c>
    </row>
    <row r="382" spans="1:2" x14ac:dyDescent="0.55000000000000004">
      <c r="A382" t="s">
        <v>4</v>
      </c>
      <c r="B382" s="4">
        <v>42819</v>
      </c>
    </row>
    <row r="383" spans="1:2" x14ac:dyDescent="0.55000000000000004">
      <c r="A383" t="s">
        <v>4</v>
      </c>
      <c r="B383" s="4">
        <v>42820</v>
      </c>
    </row>
    <row r="384" spans="1:2" x14ac:dyDescent="0.55000000000000004">
      <c r="A384" t="s">
        <v>4</v>
      </c>
      <c r="B384" s="4">
        <v>42821</v>
      </c>
    </row>
    <row r="385" spans="1:2" x14ac:dyDescent="0.55000000000000004">
      <c r="A385" t="s">
        <v>4</v>
      </c>
      <c r="B385" s="4">
        <v>42822</v>
      </c>
    </row>
    <row r="386" spans="1:2" x14ac:dyDescent="0.55000000000000004">
      <c r="A386" t="s">
        <v>4</v>
      </c>
      <c r="B386" s="4">
        <v>42823</v>
      </c>
    </row>
    <row r="387" spans="1:2" x14ac:dyDescent="0.55000000000000004">
      <c r="A387" t="s">
        <v>4</v>
      </c>
      <c r="B387" s="4">
        <v>42824</v>
      </c>
    </row>
    <row r="388" spans="1:2" x14ac:dyDescent="0.55000000000000004">
      <c r="A388" t="s">
        <v>4</v>
      </c>
      <c r="B388" s="4">
        <v>42825</v>
      </c>
    </row>
    <row r="389" spans="1:2" x14ac:dyDescent="0.55000000000000004">
      <c r="A389" t="s">
        <v>4</v>
      </c>
      <c r="B389" s="4">
        <v>42826</v>
      </c>
    </row>
    <row r="390" spans="1:2" x14ac:dyDescent="0.55000000000000004">
      <c r="A390" t="s">
        <v>4</v>
      </c>
      <c r="B390" s="4">
        <v>42827</v>
      </c>
    </row>
    <row r="391" spans="1:2" x14ac:dyDescent="0.55000000000000004">
      <c r="A391" t="s">
        <v>4</v>
      </c>
      <c r="B391" s="4">
        <v>42828</v>
      </c>
    </row>
    <row r="392" spans="1:2" x14ac:dyDescent="0.55000000000000004">
      <c r="A392" t="s">
        <v>4</v>
      </c>
      <c r="B392" s="4">
        <v>42829</v>
      </c>
    </row>
    <row r="393" spans="1:2" x14ac:dyDescent="0.55000000000000004">
      <c r="A393" t="s">
        <v>4</v>
      </c>
      <c r="B393" s="4">
        <v>42830</v>
      </c>
    </row>
    <row r="394" spans="1:2" x14ac:dyDescent="0.55000000000000004">
      <c r="A394" t="s">
        <v>4</v>
      </c>
      <c r="B394" s="4">
        <v>42831</v>
      </c>
    </row>
    <row r="395" spans="1:2" x14ac:dyDescent="0.55000000000000004">
      <c r="A395" t="s">
        <v>4</v>
      </c>
      <c r="B395" s="4">
        <v>42832</v>
      </c>
    </row>
    <row r="396" spans="1:2" x14ac:dyDescent="0.55000000000000004">
      <c r="A396" t="s">
        <v>4</v>
      </c>
      <c r="B396" s="4">
        <v>42833</v>
      </c>
    </row>
    <row r="397" spans="1:2" x14ac:dyDescent="0.55000000000000004">
      <c r="A397" t="s">
        <v>4</v>
      </c>
      <c r="B397" s="4">
        <v>42834</v>
      </c>
    </row>
    <row r="398" spans="1:2" x14ac:dyDescent="0.55000000000000004">
      <c r="A398" t="s">
        <v>4</v>
      </c>
      <c r="B398" s="4">
        <v>42835</v>
      </c>
    </row>
    <row r="399" spans="1:2" x14ac:dyDescent="0.55000000000000004">
      <c r="A399" t="s">
        <v>4</v>
      </c>
      <c r="B399" s="4">
        <v>42836</v>
      </c>
    </row>
    <row r="400" spans="1:2" x14ac:dyDescent="0.55000000000000004">
      <c r="A400" t="s">
        <v>4</v>
      </c>
      <c r="B400" s="4">
        <v>42837</v>
      </c>
    </row>
    <row r="401" spans="1:6" x14ac:dyDescent="0.55000000000000004">
      <c r="A401" t="s">
        <v>4</v>
      </c>
      <c r="B401" s="4">
        <v>42838</v>
      </c>
    </row>
    <row r="402" spans="1:6" x14ac:dyDescent="0.55000000000000004">
      <c r="A402" t="s">
        <v>4</v>
      </c>
      <c r="B402" s="4">
        <v>42839</v>
      </c>
    </row>
    <row r="403" spans="1:6" x14ac:dyDescent="0.55000000000000004">
      <c r="A403" t="s">
        <v>4</v>
      </c>
      <c r="B403" s="4">
        <v>42840</v>
      </c>
    </row>
    <row r="404" spans="1:6" x14ac:dyDescent="0.55000000000000004">
      <c r="A404" t="s">
        <v>4</v>
      </c>
      <c r="B404" s="4">
        <v>42841</v>
      </c>
    </row>
    <row r="405" spans="1:6" x14ac:dyDescent="0.55000000000000004">
      <c r="A405" t="s">
        <v>4</v>
      </c>
      <c r="B405" s="4">
        <v>42887</v>
      </c>
      <c r="C405">
        <v>0.28664000000000001</v>
      </c>
      <c r="D405">
        <v>2.8629999999999999E-2</v>
      </c>
      <c r="E405">
        <v>0.26583000000000001</v>
      </c>
      <c r="F405">
        <v>3.6240000000000001E-2</v>
      </c>
    </row>
    <row r="406" spans="1:6" x14ac:dyDescent="0.55000000000000004">
      <c r="A406" t="s">
        <v>4</v>
      </c>
      <c r="B406" s="4">
        <v>42888</v>
      </c>
      <c r="C406">
        <v>0.28803000000000001</v>
      </c>
      <c r="D406">
        <v>2.928E-2</v>
      </c>
      <c r="E406">
        <v>0.26678000000000002</v>
      </c>
      <c r="F406">
        <v>3.5369999999999999E-2</v>
      </c>
    </row>
    <row r="407" spans="1:6" x14ac:dyDescent="0.55000000000000004">
      <c r="A407" t="s">
        <v>4</v>
      </c>
      <c r="B407" s="4">
        <v>42889</v>
      </c>
      <c r="C407">
        <v>0.28882999999999998</v>
      </c>
      <c r="D407">
        <v>2.997E-2</v>
      </c>
      <c r="E407">
        <v>0.26817000000000002</v>
      </c>
      <c r="F407">
        <v>3.5630000000000002E-2</v>
      </c>
    </row>
    <row r="408" spans="1:6" x14ac:dyDescent="0.55000000000000004">
      <c r="A408" t="s">
        <v>4</v>
      </c>
      <c r="B408" s="4">
        <v>42890</v>
      </c>
      <c r="C408">
        <v>0.28958</v>
      </c>
      <c r="D408">
        <v>3.049E-2</v>
      </c>
      <c r="E408">
        <v>0.26985999999999999</v>
      </c>
      <c r="F408">
        <v>3.6310000000000002E-2</v>
      </c>
    </row>
    <row r="409" spans="1:6" x14ac:dyDescent="0.55000000000000004">
      <c r="A409" t="s">
        <v>4</v>
      </c>
      <c r="B409" s="4">
        <v>42891</v>
      </c>
      <c r="C409">
        <v>0.28875000000000001</v>
      </c>
      <c r="D409">
        <v>3.0499999999999999E-2</v>
      </c>
      <c r="E409">
        <v>0.27094000000000001</v>
      </c>
      <c r="F409">
        <v>3.5610000000000003E-2</v>
      </c>
    </row>
    <row r="410" spans="1:6" x14ac:dyDescent="0.55000000000000004">
      <c r="A410" t="s">
        <v>4</v>
      </c>
      <c r="B410" s="4">
        <v>42892</v>
      </c>
      <c r="C410">
        <v>0.28755999999999998</v>
      </c>
      <c r="D410">
        <v>3.0810000000000001E-2</v>
      </c>
      <c r="E410">
        <v>0.27111000000000002</v>
      </c>
      <c r="F410">
        <v>3.5340000000000003E-2</v>
      </c>
    </row>
    <row r="411" spans="1:6" x14ac:dyDescent="0.55000000000000004">
      <c r="A411" t="s">
        <v>4</v>
      </c>
      <c r="B411" s="4">
        <v>42893</v>
      </c>
      <c r="C411">
        <v>0.28664000000000001</v>
      </c>
      <c r="D411">
        <v>3.1320000000000001E-2</v>
      </c>
      <c r="E411">
        <v>0.27163999999999999</v>
      </c>
      <c r="F411">
        <v>3.5950000000000003E-2</v>
      </c>
    </row>
    <row r="412" spans="1:6" x14ac:dyDescent="0.55000000000000004">
      <c r="A412" t="s">
        <v>4</v>
      </c>
      <c r="B412" s="4">
        <v>42894</v>
      </c>
      <c r="C412">
        <v>0.28547</v>
      </c>
      <c r="D412">
        <v>3.1669999999999997E-2</v>
      </c>
      <c r="E412">
        <v>0.27150000000000002</v>
      </c>
      <c r="F412">
        <v>3.5990000000000001E-2</v>
      </c>
    </row>
    <row r="413" spans="1:6" x14ac:dyDescent="0.55000000000000004">
      <c r="A413" t="s">
        <v>4</v>
      </c>
      <c r="B413" s="4">
        <v>42895</v>
      </c>
      <c r="C413">
        <v>0.28525</v>
      </c>
      <c r="D413">
        <v>3.2000000000000001E-2</v>
      </c>
      <c r="E413">
        <v>0.27141999999999999</v>
      </c>
      <c r="F413">
        <v>3.6299999999999999E-2</v>
      </c>
    </row>
    <row r="414" spans="1:6" x14ac:dyDescent="0.55000000000000004">
      <c r="A414" t="s">
        <v>4</v>
      </c>
      <c r="B414" s="4">
        <v>42896</v>
      </c>
      <c r="C414">
        <v>0.28494000000000003</v>
      </c>
      <c r="D414">
        <v>3.2169999999999997E-2</v>
      </c>
      <c r="E414">
        <v>0.27207999999999999</v>
      </c>
      <c r="F414">
        <v>3.6790000000000003E-2</v>
      </c>
    </row>
    <row r="415" spans="1:6" x14ac:dyDescent="0.55000000000000004">
      <c r="A415" t="s">
        <v>4</v>
      </c>
      <c r="B415" s="4">
        <v>42897</v>
      </c>
      <c r="C415">
        <v>0.28521999999999997</v>
      </c>
      <c r="D415">
        <v>3.2000000000000001E-2</v>
      </c>
      <c r="E415">
        <v>0.27224999999999999</v>
      </c>
      <c r="F415">
        <v>3.7010000000000001E-2</v>
      </c>
    </row>
    <row r="416" spans="1:6" x14ac:dyDescent="0.55000000000000004">
      <c r="A416" t="s">
        <v>4</v>
      </c>
      <c r="B416" s="4">
        <v>42898</v>
      </c>
      <c r="C416">
        <v>0.28531000000000001</v>
      </c>
      <c r="D416">
        <v>3.2210000000000003E-2</v>
      </c>
      <c r="E416">
        <v>0.27307999999999999</v>
      </c>
      <c r="F416">
        <v>3.7199999999999997E-2</v>
      </c>
    </row>
    <row r="417" spans="1:6" x14ac:dyDescent="0.55000000000000004">
      <c r="A417" t="s">
        <v>4</v>
      </c>
      <c r="B417" s="4">
        <v>42899</v>
      </c>
      <c r="C417">
        <v>0.28458</v>
      </c>
      <c r="D417">
        <v>3.2710000000000003E-2</v>
      </c>
      <c r="E417">
        <v>0.27346999999999999</v>
      </c>
      <c r="F417">
        <v>3.7280000000000001E-2</v>
      </c>
    </row>
    <row r="418" spans="1:6" x14ac:dyDescent="0.55000000000000004">
      <c r="A418" t="s">
        <v>4</v>
      </c>
      <c r="B418" s="4">
        <v>42900</v>
      </c>
      <c r="C418">
        <v>0.29392000000000001</v>
      </c>
      <c r="D418">
        <v>2.256E-2</v>
      </c>
      <c r="E418">
        <v>0.27411000000000002</v>
      </c>
      <c r="F418">
        <v>4.6109999999999998E-2</v>
      </c>
    </row>
    <row r="419" spans="1:6" x14ac:dyDescent="0.55000000000000004">
      <c r="A419" t="s">
        <v>4</v>
      </c>
      <c r="B419" s="4">
        <v>42901</v>
      </c>
      <c r="C419">
        <v>0.29432999999999998</v>
      </c>
      <c r="D419">
        <v>2.4199999999999999E-2</v>
      </c>
      <c r="E419">
        <v>0.27585999999999999</v>
      </c>
      <c r="F419">
        <v>4.2959999999999998E-2</v>
      </c>
    </row>
    <row r="420" spans="1:6" x14ac:dyDescent="0.55000000000000004">
      <c r="A420" t="s">
        <v>4</v>
      </c>
      <c r="B420" s="4">
        <v>42902</v>
      </c>
      <c r="C420">
        <v>0.29505999999999999</v>
      </c>
      <c r="D420">
        <v>2.4629999999999999E-2</v>
      </c>
      <c r="E420">
        <v>0.27485999999999999</v>
      </c>
      <c r="F420">
        <v>3.7260000000000001E-2</v>
      </c>
    </row>
    <row r="421" spans="1:6" x14ac:dyDescent="0.55000000000000004">
      <c r="A421" t="s">
        <v>4</v>
      </c>
      <c r="B421" s="4">
        <v>42903</v>
      </c>
      <c r="C421">
        <v>0.29177999999999998</v>
      </c>
      <c r="D421">
        <v>2.6679999999999999E-2</v>
      </c>
      <c r="E421">
        <v>0.27683000000000002</v>
      </c>
      <c r="F421">
        <v>4.7640000000000002E-2</v>
      </c>
    </row>
    <row r="422" spans="1:6" x14ac:dyDescent="0.55000000000000004">
      <c r="A422" t="s">
        <v>4</v>
      </c>
      <c r="B422" s="4">
        <v>42904</v>
      </c>
      <c r="C422">
        <v>0.28938999999999998</v>
      </c>
      <c r="D422">
        <v>2.6540000000000001E-2</v>
      </c>
      <c r="E422">
        <v>0.27467000000000003</v>
      </c>
      <c r="F422">
        <v>4.4060000000000002E-2</v>
      </c>
    </row>
    <row r="423" spans="1:6" x14ac:dyDescent="0.55000000000000004">
      <c r="A423" t="s">
        <v>4</v>
      </c>
      <c r="B423" s="4">
        <v>42905</v>
      </c>
      <c r="C423">
        <v>0.28905999999999998</v>
      </c>
      <c r="D423">
        <v>2.5559999999999999E-2</v>
      </c>
      <c r="E423">
        <v>0.27118999999999999</v>
      </c>
      <c r="F423">
        <v>3.7229999999999999E-2</v>
      </c>
    </row>
    <row r="424" spans="1:6" x14ac:dyDescent="0.55000000000000004">
      <c r="A424" t="s">
        <v>4</v>
      </c>
      <c r="B424" s="4">
        <v>42906</v>
      </c>
      <c r="C424">
        <v>0.28916999999999998</v>
      </c>
      <c r="D424">
        <v>2.64E-2</v>
      </c>
      <c r="E424">
        <v>0.27057999999999999</v>
      </c>
      <c r="F424">
        <v>3.5610000000000003E-2</v>
      </c>
    </row>
    <row r="425" spans="1:6" x14ac:dyDescent="0.55000000000000004">
      <c r="A425" t="s">
        <v>4</v>
      </c>
      <c r="B425" s="4">
        <v>42907</v>
      </c>
      <c r="C425">
        <v>0.28899999999999998</v>
      </c>
      <c r="D425">
        <v>2.767E-2</v>
      </c>
      <c r="E425">
        <v>0.27096999999999999</v>
      </c>
      <c r="F425">
        <v>3.5279999999999999E-2</v>
      </c>
    </row>
    <row r="426" spans="1:6" x14ac:dyDescent="0.55000000000000004">
      <c r="A426" t="s">
        <v>4</v>
      </c>
      <c r="B426" s="4">
        <v>42908</v>
      </c>
      <c r="C426">
        <v>0.28936000000000001</v>
      </c>
      <c r="D426">
        <v>2.8580000000000001E-2</v>
      </c>
      <c r="E426">
        <v>0.27152999999999999</v>
      </c>
      <c r="F426">
        <v>3.6240000000000001E-2</v>
      </c>
    </row>
    <row r="427" spans="1:6" x14ac:dyDescent="0.55000000000000004">
      <c r="A427" t="s">
        <v>4</v>
      </c>
      <c r="B427" s="4">
        <v>42909</v>
      </c>
      <c r="C427">
        <v>0.28664000000000001</v>
      </c>
      <c r="D427">
        <v>2.912E-2</v>
      </c>
      <c r="E427">
        <v>0.27224999999999999</v>
      </c>
      <c r="F427">
        <v>3.7220000000000003E-2</v>
      </c>
    </row>
    <row r="428" spans="1:6" x14ac:dyDescent="0.55000000000000004">
      <c r="A428" t="s">
        <v>4</v>
      </c>
      <c r="B428" s="4">
        <v>42910</v>
      </c>
      <c r="C428">
        <v>0.28410999999999997</v>
      </c>
      <c r="D428">
        <v>2.9399999999999999E-2</v>
      </c>
      <c r="E428">
        <v>0.27124999999999999</v>
      </c>
      <c r="F428">
        <v>3.6049999999999999E-2</v>
      </c>
    </row>
    <row r="429" spans="1:6" x14ac:dyDescent="0.55000000000000004">
      <c r="A429" t="s">
        <v>4</v>
      </c>
      <c r="B429" s="4">
        <v>42911</v>
      </c>
      <c r="C429">
        <v>0.28211000000000003</v>
      </c>
      <c r="D429">
        <v>2.9770000000000001E-2</v>
      </c>
      <c r="E429">
        <v>0.27</v>
      </c>
      <c r="F429">
        <v>3.5819999999999998E-2</v>
      </c>
    </row>
    <row r="430" spans="1:6" x14ac:dyDescent="0.55000000000000004">
      <c r="A430" t="s">
        <v>4</v>
      </c>
      <c r="B430" s="4">
        <v>42912</v>
      </c>
      <c r="C430">
        <v>0.28044000000000002</v>
      </c>
      <c r="D430">
        <v>3.0329999999999999E-2</v>
      </c>
      <c r="E430">
        <v>0.26861000000000002</v>
      </c>
      <c r="F430">
        <v>3.814E-2</v>
      </c>
    </row>
    <row r="431" spans="1:6" x14ac:dyDescent="0.55000000000000004">
      <c r="A431" t="s">
        <v>4</v>
      </c>
      <c r="B431" s="4">
        <v>42913</v>
      </c>
      <c r="C431">
        <v>0.27842</v>
      </c>
      <c r="D431">
        <v>3.0079999999999999E-2</v>
      </c>
      <c r="E431">
        <v>0.26763999999999999</v>
      </c>
      <c r="F431">
        <v>3.6069999999999998E-2</v>
      </c>
    </row>
    <row r="432" spans="1:6" x14ac:dyDescent="0.55000000000000004">
      <c r="A432" t="s">
        <v>4</v>
      </c>
      <c r="B432" s="4">
        <v>42914</v>
      </c>
      <c r="C432">
        <v>0.27478000000000002</v>
      </c>
      <c r="D432">
        <v>2.9760000000000002E-2</v>
      </c>
      <c r="E432">
        <v>0.26772000000000001</v>
      </c>
      <c r="F432">
        <v>4.5370000000000001E-2</v>
      </c>
    </row>
    <row r="433" spans="1:6" x14ac:dyDescent="0.55000000000000004">
      <c r="A433" t="s">
        <v>4</v>
      </c>
      <c r="B433" s="4">
        <v>42915</v>
      </c>
      <c r="C433">
        <v>0.27411000000000002</v>
      </c>
      <c r="D433">
        <v>2.9440000000000001E-2</v>
      </c>
      <c r="E433">
        <v>0.26596999999999998</v>
      </c>
      <c r="F433">
        <v>4.3560000000000001E-2</v>
      </c>
    </row>
    <row r="434" spans="1:6" x14ac:dyDescent="0.55000000000000004">
      <c r="A434" t="s">
        <v>4</v>
      </c>
      <c r="B434" s="4">
        <v>42916</v>
      </c>
      <c r="C434">
        <v>0.27311000000000002</v>
      </c>
      <c r="D434">
        <v>3.023E-2</v>
      </c>
      <c r="E434">
        <v>0.26652999999999999</v>
      </c>
      <c r="F434">
        <v>4.2959999999999998E-2</v>
      </c>
    </row>
    <row r="435" spans="1:6" x14ac:dyDescent="0.55000000000000004">
      <c r="A435" t="s">
        <v>4</v>
      </c>
      <c r="B435" s="4">
        <v>42917</v>
      </c>
      <c r="C435">
        <v>0.27172000000000002</v>
      </c>
      <c r="D435">
        <v>2.981E-2</v>
      </c>
      <c r="E435">
        <v>0.26591999999999999</v>
      </c>
      <c r="F435">
        <v>4.045E-2</v>
      </c>
    </row>
    <row r="436" spans="1:6" x14ac:dyDescent="0.55000000000000004">
      <c r="A436" t="s">
        <v>4</v>
      </c>
      <c r="B436" s="4">
        <v>42918</v>
      </c>
      <c r="C436">
        <v>0.27039000000000002</v>
      </c>
      <c r="D436">
        <v>2.9100000000000001E-2</v>
      </c>
      <c r="E436">
        <v>0.26517000000000002</v>
      </c>
      <c r="F436">
        <v>3.671E-2</v>
      </c>
    </row>
    <row r="437" spans="1:6" x14ac:dyDescent="0.55000000000000004">
      <c r="A437" t="s">
        <v>4</v>
      </c>
      <c r="B437" s="4">
        <v>42919</v>
      </c>
      <c r="C437">
        <v>0.27030999999999999</v>
      </c>
      <c r="D437">
        <v>2.8580000000000001E-2</v>
      </c>
      <c r="E437">
        <v>0.26446999999999998</v>
      </c>
      <c r="F437">
        <v>3.594E-2</v>
      </c>
    </row>
    <row r="438" spans="1:6" x14ac:dyDescent="0.55000000000000004">
      <c r="A438" t="s">
        <v>4</v>
      </c>
      <c r="B438" s="4">
        <v>42920</v>
      </c>
      <c r="C438">
        <v>0.26974999999999999</v>
      </c>
      <c r="D438">
        <v>2.7539999999999999E-2</v>
      </c>
      <c r="E438">
        <v>0.26550000000000001</v>
      </c>
      <c r="F438">
        <v>3.4909999999999997E-2</v>
      </c>
    </row>
    <row r="439" spans="1:6" x14ac:dyDescent="0.55000000000000004">
      <c r="A439" t="s">
        <v>4</v>
      </c>
      <c r="B439" s="4">
        <v>42921</v>
      </c>
      <c r="C439">
        <v>0.26739000000000002</v>
      </c>
      <c r="D439">
        <v>2.6499999999999999E-2</v>
      </c>
      <c r="E439">
        <v>0.26589000000000002</v>
      </c>
      <c r="F439">
        <v>3.3980000000000003E-2</v>
      </c>
    </row>
    <row r="440" spans="1:6" x14ac:dyDescent="0.55000000000000004">
      <c r="A440" t="s">
        <v>4</v>
      </c>
      <c r="B440" s="4">
        <v>42922</v>
      </c>
      <c r="C440">
        <v>0.26480999999999999</v>
      </c>
      <c r="D440">
        <v>2.4879999999999999E-2</v>
      </c>
      <c r="E440">
        <v>0.26552999999999999</v>
      </c>
      <c r="F440">
        <v>3.1940000000000003E-2</v>
      </c>
    </row>
    <row r="441" spans="1:6" x14ac:dyDescent="0.55000000000000004">
      <c r="A441" t="s">
        <v>4</v>
      </c>
      <c r="B441" s="4">
        <v>42923</v>
      </c>
      <c r="C441">
        <v>0.26124999999999998</v>
      </c>
      <c r="D441">
        <v>2.3199999999999998E-2</v>
      </c>
      <c r="E441">
        <v>0.26467000000000002</v>
      </c>
      <c r="F441">
        <v>2.9680000000000002E-2</v>
      </c>
    </row>
    <row r="442" spans="1:6" x14ac:dyDescent="0.55000000000000004">
      <c r="A442" t="s">
        <v>4</v>
      </c>
      <c r="B442" s="4">
        <v>42924</v>
      </c>
      <c r="C442">
        <v>0.25735999999999998</v>
      </c>
      <c r="D442">
        <v>2.222E-2</v>
      </c>
      <c r="E442">
        <v>0.26294000000000001</v>
      </c>
      <c r="F442">
        <v>2.777E-2</v>
      </c>
    </row>
    <row r="443" spans="1:6" x14ac:dyDescent="0.55000000000000004">
      <c r="A443" t="s">
        <v>4</v>
      </c>
      <c r="B443" s="4">
        <v>42925</v>
      </c>
      <c r="C443">
        <v>0.25472</v>
      </c>
      <c r="D443">
        <v>2.1780000000000001E-2</v>
      </c>
      <c r="E443">
        <v>0.26068999999999998</v>
      </c>
      <c r="F443">
        <v>2.6960000000000001E-2</v>
      </c>
    </row>
    <row r="444" spans="1:6" x14ac:dyDescent="0.55000000000000004">
      <c r="A444" t="s">
        <v>4</v>
      </c>
      <c r="B444" s="4">
        <v>42926</v>
      </c>
      <c r="C444">
        <v>0.25239</v>
      </c>
      <c r="D444">
        <v>2.1239999999999998E-2</v>
      </c>
      <c r="E444">
        <v>0.25796999999999998</v>
      </c>
      <c r="F444">
        <v>2.511E-2</v>
      </c>
    </row>
    <row r="445" spans="1:6" x14ac:dyDescent="0.55000000000000004">
      <c r="A445" t="s">
        <v>4</v>
      </c>
      <c r="B445" s="4">
        <v>42927</v>
      </c>
      <c r="C445">
        <v>0.24886</v>
      </c>
      <c r="D445">
        <v>2.2599999999999999E-2</v>
      </c>
      <c r="E445">
        <v>0.25706000000000001</v>
      </c>
      <c r="F445">
        <v>2.6540000000000001E-2</v>
      </c>
    </row>
    <row r="446" spans="1:6" x14ac:dyDescent="0.55000000000000004">
      <c r="A446" t="s">
        <v>4</v>
      </c>
      <c r="B446" s="4">
        <v>42928</v>
      </c>
      <c r="C446">
        <v>0.24792</v>
      </c>
      <c r="D446">
        <v>2.3890000000000002E-2</v>
      </c>
      <c r="E446">
        <v>0.25630999999999998</v>
      </c>
      <c r="F446">
        <v>2.8139999999999998E-2</v>
      </c>
    </row>
    <row r="447" spans="1:6" x14ac:dyDescent="0.55000000000000004">
      <c r="A447" t="s">
        <v>4</v>
      </c>
      <c r="B447" s="4">
        <v>42929</v>
      </c>
      <c r="C447">
        <v>0.24468999999999999</v>
      </c>
      <c r="D447">
        <v>2.2950000000000002E-2</v>
      </c>
      <c r="E447">
        <v>0.25614999999999999</v>
      </c>
      <c r="F447">
        <v>2.477E-2</v>
      </c>
    </row>
    <row r="448" spans="1:6" x14ac:dyDescent="0.55000000000000004">
      <c r="A448" t="s">
        <v>4</v>
      </c>
      <c r="B448" s="4">
        <v>42930</v>
      </c>
      <c r="C448">
        <v>0.24535999999999999</v>
      </c>
      <c r="D448">
        <v>2.3769999999999999E-2</v>
      </c>
      <c r="E448">
        <v>0.25511</v>
      </c>
      <c r="F448">
        <v>2.6890000000000001E-2</v>
      </c>
    </row>
    <row r="449" spans="1:6" x14ac:dyDescent="0.55000000000000004">
      <c r="A449" t="s">
        <v>4</v>
      </c>
      <c r="B449" s="4">
        <v>42931</v>
      </c>
      <c r="C449">
        <v>0.24468999999999999</v>
      </c>
      <c r="D449">
        <v>2.4410000000000001E-2</v>
      </c>
      <c r="E449">
        <v>0.25385999999999997</v>
      </c>
      <c r="F449">
        <v>2.683E-2</v>
      </c>
    </row>
    <row r="450" spans="1:6" x14ac:dyDescent="0.55000000000000004">
      <c r="A450" t="s">
        <v>4</v>
      </c>
      <c r="B450" s="4">
        <v>42932</v>
      </c>
      <c r="C450">
        <v>0.24507999999999999</v>
      </c>
      <c r="D450">
        <v>2.5190000000000001E-2</v>
      </c>
      <c r="E450">
        <v>0.25155</v>
      </c>
      <c r="F450">
        <v>2.7300000000000001E-2</v>
      </c>
    </row>
    <row r="451" spans="1:6" x14ac:dyDescent="0.55000000000000004">
      <c r="A451" t="s">
        <v>4</v>
      </c>
      <c r="B451" s="4">
        <v>42933</v>
      </c>
      <c r="C451">
        <v>0.24314</v>
      </c>
      <c r="D451">
        <v>2.5989999999999999E-2</v>
      </c>
      <c r="E451">
        <v>0.24968000000000001</v>
      </c>
      <c r="F451">
        <v>2.8029999999999999E-2</v>
      </c>
    </row>
    <row r="452" spans="1:6" x14ac:dyDescent="0.55000000000000004">
      <c r="A452" t="s">
        <v>4</v>
      </c>
      <c r="B452" s="4">
        <v>42934</v>
      </c>
      <c r="C452">
        <v>0.24010999999999999</v>
      </c>
      <c r="D452">
        <v>2.5559999999999999E-2</v>
      </c>
      <c r="E452">
        <v>0.24654999999999999</v>
      </c>
      <c r="F452">
        <v>2.6380000000000001E-2</v>
      </c>
    </row>
    <row r="453" spans="1:6" x14ac:dyDescent="0.55000000000000004">
      <c r="A453" t="s">
        <v>4</v>
      </c>
      <c r="B453" s="4">
        <v>42935</v>
      </c>
      <c r="C453">
        <v>0.23943999999999999</v>
      </c>
      <c r="D453">
        <v>2.5680000000000001E-2</v>
      </c>
      <c r="E453">
        <v>0.24359</v>
      </c>
      <c r="F453">
        <v>2.7040000000000002E-2</v>
      </c>
    </row>
    <row r="454" spans="1:6" x14ac:dyDescent="0.55000000000000004">
      <c r="A454" t="s">
        <v>4</v>
      </c>
      <c r="B454" s="4">
        <v>42936</v>
      </c>
      <c r="C454">
        <v>0.23963999999999999</v>
      </c>
      <c r="D454">
        <v>2.665E-2</v>
      </c>
      <c r="E454">
        <v>0.24215</v>
      </c>
      <c r="F454">
        <v>2.76E-2</v>
      </c>
    </row>
    <row r="455" spans="1:6" x14ac:dyDescent="0.55000000000000004">
      <c r="A455" t="s">
        <v>4</v>
      </c>
      <c r="B455" s="4">
        <v>42937</v>
      </c>
      <c r="C455">
        <v>0.25147000000000003</v>
      </c>
      <c r="D455">
        <v>1.8620000000000001E-2</v>
      </c>
      <c r="E455">
        <v>0.24154</v>
      </c>
      <c r="F455">
        <v>2.8660000000000001E-2</v>
      </c>
    </row>
    <row r="456" spans="1:6" x14ac:dyDescent="0.55000000000000004">
      <c r="A456" t="s">
        <v>4</v>
      </c>
      <c r="B456" s="4">
        <v>42938</v>
      </c>
      <c r="C456">
        <v>0.24656</v>
      </c>
      <c r="D456">
        <v>1.9820000000000001E-2</v>
      </c>
      <c r="E456">
        <v>0.23794000000000001</v>
      </c>
      <c r="F456">
        <v>2.7709999999999999E-2</v>
      </c>
    </row>
    <row r="457" spans="1:6" x14ac:dyDescent="0.55000000000000004">
      <c r="A457" t="s">
        <v>4</v>
      </c>
      <c r="B457" s="4">
        <v>42939</v>
      </c>
      <c r="C457">
        <v>0.24478</v>
      </c>
      <c r="D457">
        <v>2.129E-2</v>
      </c>
      <c r="E457">
        <v>0.23363</v>
      </c>
      <c r="F457">
        <v>2.7009999999999999E-2</v>
      </c>
    </row>
    <row r="458" spans="1:6" x14ac:dyDescent="0.55000000000000004">
      <c r="A458" t="s">
        <v>4</v>
      </c>
      <c r="B458" s="4">
        <v>42940</v>
      </c>
      <c r="C458">
        <v>0.24267</v>
      </c>
      <c r="D458">
        <v>2.171E-2</v>
      </c>
      <c r="E458">
        <v>0.23172999999999999</v>
      </c>
      <c r="F458">
        <v>2.674E-2</v>
      </c>
    </row>
    <row r="459" spans="1:6" x14ac:dyDescent="0.55000000000000004">
      <c r="A459" t="s">
        <v>4</v>
      </c>
      <c r="B459" s="4">
        <v>42941</v>
      </c>
      <c r="C459">
        <v>0.24099999999999999</v>
      </c>
      <c r="D459">
        <v>2.2859999999999998E-2</v>
      </c>
      <c r="E459">
        <v>0.23147999999999999</v>
      </c>
      <c r="F459">
        <v>2.6890000000000001E-2</v>
      </c>
    </row>
    <row r="460" spans="1:6" x14ac:dyDescent="0.55000000000000004">
      <c r="A460" t="s">
        <v>4</v>
      </c>
      <c r="B460" s="4">
        <v>42942</v>
      </c>
      <c r="C460">
        <v>0.23663999999999999</v>
      </c>
      <c r="D460">
        <v>2.3640000000000001E-2</v>
      </c>
      <c r="E460">
        <v>0.23215</v>
      </c>
      <c r="F460">
        <v>2.7969999999999998E-2</v>
      </c>
    </row>
    <row r="461" spans="1:6" x14ac:dyDescent="0.55000000000000004">
      <c r="A461" t="s">
        <v>4</v>
      </c>
      <c r="B461" s="4">
        <v>42943</v>
      </c>
      <c r="C461">
        <v>0.23344000000000001</v>
      </c>
      <c r="D461">
        <v>2.3060000000000001E-2</v>
      </c>
      <c r="E461">
        <v>0.23055</v>
      </c>
      <c r="F461">
        <v>2.7519999999999999E-2</v>
      </c>
    </row>
    <row r="462" spans="1:6" x14ac:dyDescent="0.55000000000000004">
      <c r="A462" t="s">
        <v>4</v>
      </c>
      <c r="B462" s="4">
        <v>42944</v>
      </c>
      <c r="C462">
        <v>0.23433000000000001</v>
      </c>
      <c r="D462">
        <v>2.3130000000000001E-2</v>
      </c>
      <c r="E462">
        <v>0.22847999999999999</v>
      </c>
      <c r="F462">
        <v>2.6270000000000002E-2</v>
      </c>
    </row>
    <row r="463" spans="1:6" x14ac:dyDescent="0.55000000000000004">
      <c r="A463" t="s">
        <v>4</v>
      </c>
      <c r="B463" s="4">
        <v>42945</v>
      </c>
      <c r="C463">
        <v>0.23585999999999999</v>
      </c>
      <c r="D463">
        <v>2.691E-2</v>
      </c>
      <c r="E463">
        <v>0.23072999999999999</v>
      </c>
      <c r="F463">
        <v>2.9749999999999999E-2</v>
      </c>
    </row>
    <row r="464" spans="1:6" x14ac:dyDescent="0.55000000000000004">
      <c r="A464" t="s">
        <v>4</v>
      </c>
      <c r="B464" s="4">
        <v>42946</v>
      </c>
      <c r="C464">
        <v>0.23480999999999999</v>
      </c>
      <c r="D464">
        <v>2.938E-2</v>
      </c>
      <c r="E464">
        <v>0.23327000000000001</v>
      </c>
      <c r="F464">
        <v>2.9250000000000002E-2</v>
      </c>
    </row>
    <row r="465" spans="1:6" x14ac:dyDescent="0.55000000000000004">
      <c r="A465" t="s">
        <v>4</v>
      </c>
      <c r="B465" s="4">
        <v>42947</v>
      </c>
      <c r="C465">
        <v>0.23227999999999999</v>
      </c>
      <c r="D465">
        <v>3.1379999999999998E-2</v>
      </c>
      <c r="E465">
        <v>0.23344999999999999</v>
      </c>
      <c r="F465">
        <v>2.9139999999999999E-2</v>
      </c>
    </row>
    <row r="466" spans="1:6" x14ac:dyDescent="0.55000000000000004">
      <c r="A466" t="s">
        <v>4</v>
      </c>
      <c r="B466" s="4">
        <v>42948</v>
      </c>
      <c r="C466">
        <v>0.23050000000000001</v>
      </c>
      <c r="D466">
        <v>3.3210000000000003E-2</v>
      </c>
      <c r="E466">
        <v>0.23297999999999999</v>
      </c>
      <c r="F466">
        <v>2.988E-2</v>
      </c>
    </row>
    <row r="467" spans="1:6" x14ac:dyDescent="0.55000000000000004">
      <c r="A467" t="s">
        <v>4</v>
      </c>
      <c r="B467" s="4">
        <v>42949</v>
      </c>
      <c r="C467">
        <v>0.25056</v>
      </c>
      <c r="D467">
        <v>2.0500000000000001E-2</v>
      </c>
      <c r="E467">
        <v>0.23133999999999999</v>
      </c>
      <c r="F467">
        <v>3.024E-2</v>
      </c>
    </row>
    <row r="468" spans="1:6" x14ac:dyDescent="0.55000000000000004">
      <c r="A468" t="s">
        <v>4</v>
      </c>
      <c r="B468" s="4">
        <v>42950</v>
      </c>
      <c r="C468">
        <v>0.2555</v>
      </c>
      <c r="D468">
        <v>2.2280000000000001E-2</v>
      </c>
      <c r="E468">
        <v>0.23000999999999999</v>
      </c>
      <c r="F468">
        <v>3.092E-2</v>
      </c>
    </row>
    <row r="469" spans="1:6" x14ac:dyDescent="0.55000000000000004">
      <c r="A469" t="s">
        <v>4</v>
      </c>
      <c r="B469" s="4">
        <v>42951</v>
      </c>
      <c r="C469">
        <v>0.25113999999999997</v>
      </c>
      <c r="D469">
        <v>2.6610000000000002E-2</v>
      </c>
      <c r="E469">
        <v>0.22669</v>
      </c>
      <c r="F469">
        <v>2.9770000000000001E-2</v>
      </c>
    </row>
    <row r="470" spans="1:6" x14ac:dyDescent="0.55000000000000004">
      <c r="A470" t="s">
        <v>4</v>
      </c>
      <c r="B470" s="4">
        <v>42952</v>
      </c>
      <c r="C470">
        <v>0.24646999999999999</v>
      </c>
      <c r="D470">
        <v>2.7689999999999999E-2</v>
      </c>
      <c r="E470">
        <v>0.22248000000000001</v>
      </c>
      <c r="F470">
        <v>2.9649999999999999E-2</v>
      </c>
    </row>
    <row r="471" spans="1:6" x14ac:dyDescent="0.55000000000000004">
      <c r="A471" t="s">
        <v>4</v>
      </c>
      <c r="B471" s="4">
        <v>42953</v>
      </c>
      <c r="C471">
        <v>0.24531</v>
      </c>
      <c r="D471">
        <v>2.9579999999999999E-2</v>
      </c>
      <c r="E471">
        <v>0.21894</v>
      </c>
      <c r="F471">
        <v>2.775E-2</v>
      </c>
    </row>
    <row r="472" spans="1:6" x14ac:dyDescent="0.55000000000000004">
      <c r="A472" t="s">
        <v>4</v>
      </c>
      <c r="B472" s="4">
        <v>42954</v>
      </c>
      <c r="C472">
        <v>0.24414</v>
      </c>
      <c r="D472">
        <v>2.998E-2</v>
      </c>
      <c r="E472">
        <v>0.21804000000000001</v>
      </c>
      <c r="F472">
        <v>2.8209999999999999E-2</v>
      </c>
    </row>
    <row r="473" spans="1:6" x14ac:dyDescent="0.55000000000000004">
      <c r="A473" t="s">
        <v>4</v>
      </c>
      <c r="B473" s="4">
        <v>42955</v>
      </c>
      <c r="C473">
        <v>0.24127999999999999</v>
      </c>
      <c r="D473">
        <v>3.0370000000000001E-2</v>
      </c>
      <c r="E473">
        <v>0.21908</v>
      </c>
      <c r="F473">
        <v>2.8230000000000002E-2</v>
      </c>
    </row>
    <row r="474" spans="1:6" x14ac:dyDescent="0.55000000000000004">
      <c r="A474" t="s">
        <v>4</v>
      </c>
      <c r="B474" s="4">
        <v>42956</v>
      </c>
      <c r="C474">
        <v>0.23855999999999999</v>
      </c>
      <c r="D474">
        <v>3.1640000000000001E-2</v>
      </c>
      <c r="E474">
        <v>0.22111</v>
      </c>
      <c r="F474">
        <v>2.8000000000000001E-2</v>
      </c>
    </row>
    <row r="475" spans="1:6" x14ac:dyDescent="0.55000000000000004">
      <c r="A475" t="s">
        <v>4</v>
      </c>
      <c r="B475" s="4">
        <v>42957</v>
      </c>
      <c r="C475">
        <v>0.23630999999999999</v>
      </c>
      <c r="D475">
        <v>3.295E-2</v>
      </c>
      <c r="E475">
        <v>0.2223</v>
      </c>
      <c r="F475">
        <v>2.7779999999999999E-2</v>
      </c>
    </row>
    <row r="476" spans="1:6" x14ac:dyDescent="0.55000000000000004">
      <c r="A476" t="s">
        <v>4</v>
      </c>
      <c r="B476" s="4">
        <v>42958</v>
      </c>
      <c r="C476">
        <v>0.23372000000000001</v>
      </c>
      <c r="D476">
        <v>3.415E-2</v>
      </c>
      <c r="E476">
        <v>0.22342999999999999</v>
      </c>
      <c r="F476">
        <v>2.8760000000000001E-2</v>
      </c>
    </row>
    <row r="477" spans="1:6" x14ac:dyDescent="0.55000000000000004">
      <c r="A477" t="s">
        <v>4</v>
      </c>
      <c r="B477" s="4">
        <v>42959</v>
      </c>
      <c r="C477">
        <v>0.23066999999999999</v>
      </c>
      <c r="D477">
        <v>3.5020000000000003E-2</v>
      </c>
      <c r="E477">
        <v>0.22408</v>
      </c>
      <c r="F477">
        <v>2.9250000000000002E-2</v>
      </c>
    </row>
    <row r="478" spans="1:6" x14ac:dyDescent="0.55000000000000004">
      <c r="A478" t="s">
        <v>4</v>
      </c>
      <c r="B478" s="4">
        <v>42960</v>
      </c>
      <c r="C478">
        <v>0.22692000000000001</v>
      </c>
      <c r="D478">
        <v>3.6139999999999999E-2</v>
      </c>
      <c r="E478">
        <v>0.22314999999999999</v>
      </c>
      <c r="F478">
        <v>2.8830000000000001E-2</v>
      </c>
    </row>
    <row r="479" spans="1:6" x14ac:dyDescent="0.55000000000000004">
      <c r="A479" t="s">
        <v>4</v>
      </c>
      <c r="B479" s="4">
        <v>42961</v>
      </c>
      <c r="C479">
        <v>0.22292000000000001</v>
      </c>
      <c r="D479">
        <v>3.4419999999999999E-2</v>
      </c>
      <c r="E479">
        <v>0.22105</v>
      </c>
      <c r="F479">
        <v>2.8479999999999998E-2</v>
      </c>
    </row>
    <row r="480" spans="1:6" x14ac:dyDescent="0.55000000000000004">
      <c r="A480" t="s">
        <v>4</v>
      </c>
      <c r="B480" s="4">
        <v>42962</v>
      </c>
      <c r="C480">
        <v>0.22058</v>
      </c>
      <c r="D480">
        <v>3.372E-2</v>
      </c>
      <c r="E480">
        <v>0.21856</v>
      </c>
      <c r="F480">
        <v>2.8170000000000001E-2</v>
      </c>
    </row>
    <row r="481" spans="1:6" x14ac:dyDescent="0.55000000000000004">
      <c r="A481" t="s">
        <v>4</v>
      </c>
      <c r="B481" s="4">
        <v>42963</v>
      </c>
      <c r="C481">
        <v>0.22206000000000001</v>
      </c>
      <c r="D481">
        <v>3.3739999999999999E-2</v>
      </c>
      <c r="E481">
        <v>0.21575</v>
      </c>
      <c r="F481">
        <v>2.5930000000000002E-2</v>
      </c>
    </row>
    <row r="482" spans="1:6" x14ac:dyDescent="0.55000000000000004">
      <c r="A482" t="s">
        <v>4</v>
      </c>
      <c r="B482" s="4">
        <v>42964</v>
      </c>
      <c r="C482">
        <v>0.22386</v>
      </c>
      <c r="D482">
        <v>3.4610000000000002E-2</v>
      </c>
      <c r="E482">
        <v>0.21462000000000001</v>
      </c>
      <c r="F482">
        <v>2.7629999999999998E-2</v>
      </c>
    </row>
    <row r="483" spans="1:6" x14ac:dyDescent="0.55000000000000004">
      <c r="A483" t="s">
        <v>4</v>
      </c>
      <c r="B483" s="4">
        <v>42965</v>
      </c>
      <c r="C483">
        <v>0.22392000000000001</v>
      </c>
      <c r="D483">
        <v>3.5499999999999997E-2</v>
      </c>
      <c r="E483">
        <v>0.215</v>
      </c>
      <c r="F483">
        <v>2.9440000000000001E-2</v>
      </c>
    </row>
    <row r="484" spans="1:6" x14ac:dyDescent="0.55000000000000004">
      <c r="A484" t="s">
        <v>4</v>
      </c>
      <c r="B484" s="4">
        <v>42966</v>
      </c>
      <c r="C484">
        <v>0.22469</v>
      </c>
      <c r="D484">
        <v>3.6209999999999999E-2</v>
      </c>
      <c r="E484">
        <v>0.21626999999999999</v>
      </c>
      <c r="F484">
        <v>3.0339999999999999E-2</v>
      </c>
    </row>
    <row r="485" spans="1:6" x14ac:dyDescent="0.55000000000000004">
      <c r="A485" t="s">
        <v>4</v>
      </c>
      <c r="B485" s="4">
        <v>42967</v>
      </c>
      <c r="C485">
        <v>0.22556000000000001</v>
      </c>
      <c r="D485">
        <v>3.5499999999999997E-2</v>
      </c>
      <c r="E485">
        <v>0.21672</v>
      </c>
      <c r="F485">
        <v>2.8000000000000001E-2</v>
      </c>
    </row>
    <row r="486" spans="1:6" x14ac:dyDescent="0.55000000000000004">
      <c r="A486" t="s">
        <v>4</v>
      </c>
      <c r="B486" s="4">
        <v>42968</v>
      </c>
      <c r="C486">
        <v>0.24806</v>
      </c>
      <c r="D486">
        <v>2.869E-2</v>
      </c>
      <c r="E486">
        <v>0.21776000000000001</v>
      </c>
      <c r="F486">
        <v>2.8889999999999999E-2</v>
      </c>
    </row>
    <row r="487" spans="1:6" x14ac:dyDescent="0.55000000000000004">
      <c r="A487" t="s">
        <v>4</v>
      </c>
      <c r="B487" s="4">
        <v>42969</v>
      </c>
      <c r="C487">
        <v>0.26091999999999999</v>
      </c>
      <c r="D487">
        <v>3.1710000000000002E-2</v>
      </c>
      <c r="E487">
        <v>0.21758</v>
      </c>
      <c r="F487">
        <v>2.853E-2</v>
      </c>
    </row>
    <row r="488" spans="1:6" x14ac:dyDescent="0.55000000000000004">
      <c r="A488" t="s">
        <v>4</v>
      </c>
      <c r="B488" s="4">
        <v>42970</v>
      </c>
      <c r="C488">
        <v>0.25247000000000003</v>
      </c>
      <c r="D488">
        <v>3.4849999999999999E-2</v>
      </c>
      <c r="E488">
        <v>0.21546999999999999</v>
      </c>
      <c r="F488">
        <v>2.8510000000000001E-2</v>
      </c>
    </row>
    <row r="489" spans="1:6" x14ac:dyDescent="0.55000000000000004">
      <c r="A489" t="s">
        <v>4</v>
      </c>
      <c r="B489" s="4">
        <v>42971</v>
      </c>
      <c r="C489">
        <v>0.24831</v>
      </c>
      <c r="D489">
        <v>3.5740000000000001E-2</v>
      </c>
      <c r="E489">
        <v>0.21426000000000001</v>
      </c>
      <c r="F489">
        <v>2.9080000000000002E-2</v>
      </c>
    </row>
    <row r="490" spans="1:6" x14ac:dyDescent="0.55000000000000004">
      <c r="A490" t="s">
        <v>4</v>
      </c>
      <c r="B490" s="4">
        <v>42972</v>
      </c>
      <c r="C490">
        <v>0.24532999999999999</v>
      </c>
      <c r="D490">
        <v>3.5270000000000003E-2</v>
      </c>
      <c r="E490">
        <v>0.2142</v>
      </c>
      <c r="F490">
        <v>2.9760000000000002E-2</v>
      </c>
    </row>
    <row r="491" spans="1:6" x14ac:dyDescent="0.55000000000000004">
      <c r="A491" t="s">
        <v>4</v>
      </c>
      <c r="B491" s="4">
        <v>42973</v>
      </c>
      <c r="C491">
        <v>0.24282999999999999</v>
      </c>
      <c r="D491">
        <v>3.4810000000000001E-2</v>
      </c>
      <c r="E491">
        <v>0.21462000000000001</v>
      </c>
      <c r="F491">
        <v>2.9960000000000001E-2</v>
      </c>
    </row>
    <row r="492" spans="1:6" x14ac:dyDescent="0.55000000000000004">
      <c r="A492" t="s">
        <v>4</v>
      </c>
      <c r="B492" s="4">
        <v>42974</v>
      </c>
      <c r="C492">
        <v>0.24021999999999999</v>
      </c>
      <c r="D492">
        <v>3.5069999999999997E-2</v>
      </c>
      <c r="E492">
        <v>0.21487999999999999</v>
      </c>
      <c r="F492">
        <v>2.8979999999999999E-2</v>
      </c>
    </row>
    <row r="493" spans="1:6" x14ac:dyDescent="0.55000000000000004">
      <c r="A493" t="s">
        <v>4</v>
      </c>
      <c r="B493" s="4">
        <v>42975</v>
      </c>
      <c r="C493">
        <v>0.23791999999999999</v>
      </c>
      <c r="D493">
        <v>3.5049999999999998E-2</v>
      </c>
      <c r="E493">
        <v>0.21598000000000001</v>
      </c>
      <c r="F493">
        <v>2.9989999999999999E-2</v>
      </c>
    </row>
    <row r="494" spans="1:6" x14ac:dyDescent="0.55000000000000004">
      <c r="A494" t="s">
        <v>4</v>
      </c>
      <c r="B494" s="4">
        <v>42976</v>
      </c>
      <c r="C494">
        <v>0.23502999999999999</v>
      </c>
      <c r="D494">
        <v>3.4079999999999999E-2</v>
      </c>
      <c r="E494">
        <v>0.21618000000000001</v>
      </c>
      <c r="F494">
        <v>2.9780000000000001E-2</v>
      </c>
    </row>
    <row r="495" spans="1:6" x14ac:dyDescent="0.55000000000000004">
      <c r="A495" t="s">
        <v>4</v>
      </c>
      <c r="B495" s="4">
        <v>42977</v>
      </c>
      <c r="C495">
        <v>0.23338999999999999</v>
      </c>
      <c r="D495">
        <v>3.3450000000000001E-2</v>
      </c>
      <c r="E495">
        <v>0.2162</v>
      </c>
      <c r="F495">
        <v>2.998E-2</v>
      </c>
    </row>
    <row r="496" spans="1:6" x14ac:dyDescent="0.55000000000000004">
      <c r="A496" t="s">
        <v>4</v>
      </c>
      <c r="B496" s="4">
        <v>42978</v>
      </c>
      <c r="C496">
        <v>0.23172000000000001</v>
      </c>
      <c r="D496">
        <v>3.2259999999999997E-2</v>
      </c>
      <c r="E496">
        <v>0.21697</v>
      </c>
      <c r="F496">
        <v>2.9669999999999998E-2</v>
      </c>
    </row>
    <row r="497" spans="1:6" x14ac:dyDescent="0.55000000000000004">
      <c r="A497" t="s">
        <v>4</v>
      </c>
      <c r="B497" s="4">
        <v>42979</v>
      </c>
      <c r="C497">
        <v>0.22900000000000001</v>
      </c>
      <c r="D497">
        <v>3.1449999999999999E-2</v>
      </c>
      <c r="E497">
        <v>0.2175</v>
      </c>
      <c r="F497">
        <v>2.9319999999999999E-2</v>
      </c>
    </row>
    <row r="498" spans="1:6" x14ac:dyDescent="0.55000000000000004">
      <c r="A498" t="s">
        <v>4</v>
      </c>
      <c r="B498" s="4">
        <v>42980</v>
      </c>
      <c r="C498">
        <v>0.22689000000000001</v>
      </c>
      <c r="D498">
        <v>3.092E-2</v>
      </c>
      <c r="E498">
        <v>0.21779000000000001</v>
      </c>
      <c r="F498">
        <v>2.9440000000000001E-2</v>
      </c>
    </row>
    <row r="499" spans="1:6" x14ac:dyDescent="0.55000000000000004">
      <c r="A499" t="s">
        <v>4</v>
      </c>
      <c r="B499" s="4">
        <v>42981</v>
      </c>
      <c r="C499">
        <v>0.22503000000000001</v>
      </c>
      <c r="D499">
        <v>3.1269999999999999E-2</v>
      </c>
      <c r="E499">
        <v>0.21819</v>
      </c>
      <c r="F499">
        <v>2.9590000000000002E-2</v>
      </c>
    </row>
    <row r="500" spans="1:6" x14ac:dyDescent="0.55000000000000004">
      <c r="A500" t="s">
        <v>4</v>
      </c>
      <c r="B500" s="4">
        <v>42982</v>
      </c>
      <c r="C500">
        <v>0.22364000000000001</v>
      </c>
      <c r="D500">
        <v>3.1879999999999999E-2</v>
      </c>
      <c r="E500">
        <v>0.21906</v>
      </c>
      <c r="F500">
        <v>3.0110000000000001E-2</v>
      </c>
    </row>
    <row r="501" spans="1:6" x14ac:dyDescent="0.55000000000000004">
      <c r="A501" t="s">
        <v>4</v>
      </c>
      <c r="B501" s="4">
        <v>42983</v>
      </c>
      <c r="C501">
        <v>0.22</v>
      </c>
      <c r="D501">
        <v>3.2169999999999997E-2</v>
      </c>
      <c r="E501">
        <v>0.21956000000000001</v>
      </c>
      <c r="F501">
        <v>3.0669999999999999E-2</v>
      </c>
    </row>
    <row r="502" spans="1:6" x14ac:dyDescent="0.55000000000000004">
      <c r="A502" t="s">
        <v>4</v>
      </c>
      <c r="B502" s="4">
        <v>42984</v>
      </c>
      <c r="C502">
        <v>0.21668999999999999</v>
      </c>
      <c r="D502">
        <v>3.1910000000000001E-2</v>
      </c>
      <c r="E502">
        <v>0.21876999999999999</v>
      </c>
      <c r="F502">
        <v>3.041E-2</v>
      </c>
    </row>
    <row r="503" spans="1:6" x14ac:dyDescent="0.55000000000000004">
      <c r="A503" t="s">
        <v>4</v>
      </c>
      <c r="B503" s="4">
        <v>42985</v>
      </c>
      <c r="C503">
        <v>0.21506</v>
      </c>
      <c r="D503">
        <v>3.2030000000000003E-2</v>
      </c>
      <c r="E503">
        <v>0.21734000000000001</v>
      </c>
      <c r="F503">
        <v>3.014E-2</v>
      </c>
    </row>
    <row r="504" spans="1:6" x14ac:dyDescent="0.55000000000000004">
      <c r="A504" t="s">
        <v>4</v>
      </c>
      <c r="B504" s="4">
        <v>42986</v>
      </c>
      <c r="C504">
        <v>0.21511</v>
      </c>
      <c r="D504">
        <v>3.2219999999999999E-2</v>
      </c>
      <c r="E504">
        <v>0.21634</v>
      </c>
      <c r="F504">
        <v>3.0280000000000001E-2</v>
      </c>
    </row>
    <row r="505" spans="1:6" x14ac:dyDescent="0.55000000000000004">
      <c r="A505" t="s">
        <v>4</v>
      </c>
      <c r="B505" s="4">
        <v>42987</v>
      </c>
      <c r="C505">
        <v>0.21532999999999999</v>
      </c>
      <c r="D505">
        <v>3.304E-2</v>
      </c>
      <c r="E505">
        <v>0.21637000000000001</v>
      </c>
      <c r="F505">
        <v>3.0360000000000002E-2</v>
      </c>
    </row>
    <row r="506" spans="1:6" x14ac:dyDescent="0.55000000000000004">
      <c r="A506" t="s">
        <v>4</v>
      </c>
      <c r="B506" s="4">
        <v>42988</v>
      </c>
      <c r="C506">
        <v>0.21517</v>
      </c>
      <c r="D506">
        <v>3.3480000000000003E-2</v>
      </c>
      <c r="E506">
        <v>0.21706</v>
      </c>
      <c r="F506">
        <v>3.0519999999999999E-2</v>
      </c>
    </row>
    <row r="507" spans="1:6" x14ac:dyDescent="0.55000000000000004">
      <c r="A507" t="s">
        <v>4</v>
      </c>
      <c r="B507" s="4">
        <v>42989</v>
      </c>
      <c r="C507">
        <v>0.21453</v>
      </c>
      <c r="D507">
        <v>3.3739999999999999E-2</v>
      </c>
      <c r="E507">
        <v>0.21820000000000001</v>
      </c>
      <c r="F507">
        <v>3.0040000000000001E-2</v>
      </c>
    </row>
    <row r="508" spans="1:6" x14ac:dyDescent="0.55000000000000004">
      <c r="A508" t="s">
        <v>4</v>
      </c>
      <c r="B508" s="4">
        <v>42990</v>
      </c>
      <c r="C508">
        <v>0.214</v>
      </c>
      <c r="D508">
        <v>3.3750000000000002E-2</v>
      </c>
      <c r="E508">
        <v>0.21937999999999999</v>
      </c>
      <c r="F508">
        <v>2.9350000000000001E-2</v>
      </c>
    </row>
    <row r="509" spans="1:6" x14ac:dyDescent="0.55000000000000004">
      <c r="A509" t="s">
        <v>4</v>
      </c>
      <c r="B509" s="4">
        <v>42991</v>
      </c>
      <c r="C509">
        <v>0.21367</v>
      </c>
      <c r="D509">
        <v>3.4110000000000001E-2</v>
      </c>
      <c r="E509">
        <v>0.22009000000000001</v>
      </c>
      <c r="F509">
        <v>2.9059999999999999E-2</v>
      </c>
    </row>
    <row r="510" spans="1:6" x14ac:dyDescent="0.55000000000000004">
      <c r="A510" t="s">
        <v>4</v>
      </c>
      <c r="B510" s="4">
        <v>42992</v>
      </c>
      <c r="C510">
        <v>0.21306</v>
      </c>
      <c r="D510">
        <v>3.4419999999999999E-2</v>
      </c>
      <c r="E510">
        <v>0.22073000000000001</v>
      </c>
      <c r="F510">
        <v>2.9069999999999999E-2</v>
      </c>
    </row>
    <row r="511" spans="1:6" x14ac:dyDescent="0.55000000000000004">
      <c r="A511" t="s">
        <v>4</v>
      </c>
      <c r="B511" s="4">
        <v>42993</v>
      </c>
      <c r="C511">
        <v>0.21281</v>
      </c>
      <c r="D511">
        <v>3.5150000000000001E-2</v>
      </c>
      <c r="E511">
        <v>0.22137999999999999</v>
      </c>
      <c r="F511">
        <v>2.9319999999999999E-2</v>
      </c>
    </row>
    <row r="512" spans="1:6" x14ac:dyDescent="0.55000000000000004">
      <c r="A512" t="s">
        <v>4</v>
      </c>
      <c r="B512" s="4">
        <v>42994</v>
      </c>
      <c r="C512">
        <v>0.20952999999999999</v>
      </c>
      <c r="D512">
        <v>3.594E-2</v>
      </c>
      <c r="E512">
        <v>0.21920000000000001</v>
      </c>
      <c r="F512">
        <v>2.7699999999999999E-2</v>
      </c>
    </row>
    <row r="513" spans="1:6" x14ac:dyDescent="0.55000000000000004">
      <c r="A513" t="s">
        <v>4</v>
      </c>
      <c r="B513" s="4">
        <v>42995</v>
      </c>
      <c r="C513">
        <v>0.22078</v>
      </c>
      <c r="D513">
        <v>1.899E-2</v>
      </c>
      <c r="E513">
        <v>0.21634</v>
      </c>
      <c r="F513">
        <v>2.7269999999999999E-2</v>
      </c>
    </row>
    <row r="514" spans="1:6" x14ac:dyDescent="0.55000000000000004">
      <c r="A514" t="s">
        <v>4</v>
      </c>
      <c r="B514" s="4">
        <v>42996</v>
      </c>
      <c r="C514">
        <v>0.22081000000000001</v>
      </c>
      <c r="D514">
        <v>1.881E-2</v>
      </c>
      <c r="E514">
        <v>0.21368000000000001</v>
      </c>
      <c r="F514">
        <v>2.6749999999999999E-2</v>
      </c>
    </row>
    <row r="515" spans="1:6" x14ac:dyDescent="0.55000000000000004">
      <c r="A515" t="s">
        <v>4</v>
      </c>
      <c r="B515" s="4">
        <v>42997</v>
      </c>
      <c r="C515">
        <v>0.22528000000000001</v>
      </c>
      <c r="D515">
        <v>1.959E-2</v>
      </c>
      <c r="E515">
        <v>0.21145</v>
      </c>
      <c r="F515">
        <v>2.664E-2</v>
      </c>
    </row>
    <row r="516" spans="1:6" x14ac:dyDescent="0.55000000000000004">
      <c r="A516" t="s">
        <v>4</v>
      </c>
      <c r="B516" s="4">
        <v>42998</v>
      </c>
      <c r="C516">
        <v>0.22797000000000001</v>
      </c>
      <c r="D516">
        <v>2.4E-2</v>
      </c>
      <c r="E516">
        <v>0.21018999999999999</v>
      </c>
      <c r="F516">
        <v>2.6859999999999998E-2</v>
      </c>
    </row>
    <row r="517" spans="1:6" x14ac:dyDescent="0.55000000000000004">
      <c r="A517" t="s">
        <v>4</v>
      </c>
      <c r="B517" s="4">
        <v>42999</v>
      </c>
      <c r="C517">
        <v>0.22794</v>
      </c>
      <c r="D517">
        <v>2.6720000000000001E-2</v>
      </c>
      <c r="E517">
        <v>0.21096999999999999</v>
      </c>
      <c r="F517">
        <v>2.802E-2</v>
      </c>
    </row>
    <row r="518" spans="1:6" x14ac:dyDescent="0.55000000000000004">
      <c r="A518" t="s">
        <v>4</v>
      </c>
      <c r="B518" s="4">
        <v>43000</v>
      </c>
      <c r="C518">
        <v>0.23036000000000001</v>
      </c>
      <c r="D518">
        <v>2.9010000000000001E-2</v>
      </c>
      <c r="E518">
        <v>0.21279000000000001</v>
      </c>
      <c r="F518">
        <v>2.8309999999999998E-2</v>
      </c>
    </row>
    <row r="519" spans="1:6" x14ac:dyDescent="0.55000000000000004">
      <c r="A519" t="s">
        <v>4</v>
      </c>
      <c r="B519" s="4">
        <v>43001</v>
      </c>
      <c r="C519">
        <v>0.23053000000000001</v>
      </c>
      <c r="D519">
        <v>3.0499999999999999E-2</v>
      </c>
      <c r="E519">
        <v>0.21545</v>
      </c>
      <c r="F519">
        <v>2.8400000000000002E-2</v>
      </c>
    </row>
    <row r="520" spans="1:6" x14ac:dyDescent="0.55000000000000004">
      <c r="A520" t="s">
        <v>4</v>
      </c>
      <c r="B520" s="4">
        <v>43002</v>
      </c>
      <c r="C520">
        <v>0.22980999999999999</v>
      </c>
      <c r="D520">
        <v>3.143E-2</v>
      </c>
      <c r="E520">
        <v>0.21815999999999999</v>
      </c>
      <c r="F520">
        <v>2.7560000000000001E-2</v>
      </c>
    </row>
    <row r="521" spans="1:6" x14ac:dyDescent="0.55000000000000004">
      <c r="A521" t="s">
        <v>4</v>
      </c>
      <c r="B521" s="4">
        <v>43003</v>
      </c>
      <c r="C521">
        <v>0.23266999999999999</v>
      </c>
      <c r="D521">
        <v>3.015E-2</v>
      </c>
      <c r="E521">
        <v>0.21973000000000001</v>
      </c>
      <c r="F521">
        <v>2.8649999999999998E-2</v>
      </c>
    </row>
    <row r="522" spans="1:6" x14ac:dyDescent="0.55000000000000004">
      <c r="A522" t="s">
        <v>4</v>
      </c>
      <c r="B522" s="4">
        <v>43004</v>
      </c>
      <c r="C522">
        <v>0.25661</v>
      </c>
      <c r="D522">
        <v>3.175E-2</v>
      </c>
      <c r="E522">
        <v>0.21987000000000001</v>
      </c>
      <c r="F522">
        <v>3.1230000000000001E-2</v>
      </c>
    </row>
    <row r="523" spans="1:6" x14ac:dyDescent="0.55000000000000004">
      <c r="A523" t="s">
        <v>4</v>
      </c>
      <c r="B523" s="4">
        <v>43005</v>
      </c>
      <c r="C523">
        <v>0.24903</v>
      </c>
      <c r="D523">
        <v>3.5880000000000002E-2</v>
      </c>
      <c r="E523">
        <v>0.21695</v>
      </c>
      <c r="F523">
        <v>2.9309999999999999E-2</v>
      </c>
    </row>
    <row r="524" spans="1:6" x14ac:dyDescent="0.55000000000000004">
      <c r="A524" t="s">
        <v>4</v>
      </c>
      <c r="B524" s="4">
        <v>43006</v>
      </c>
      <c r="C524">
        <v>0.24753</v>
      </c>
      <c r="D524">
        <v>3.9820000000000001E-2</v>
      </c>
      <c r="E524">
        <v>0.21551999999999999</v>
      </c>
      <c r="F524">
        <v>2.887E-2</v>
      </c>
    </row>
    <row r="525" spans="1:6" x14ac:dyDescent="0.55000000000000004">
      <c r="A525" t="s">
        <v>4</v>
      </c>
      <c r="B525" s="4">
        <v>43007</v>
      </c>
      <c r="C525">
        <v>0.24617</v>
      </c>
      <c r="D525">
        <v>4.1209999999999997E-2</v>
      </c>
      <c r="E525">
        <v>0.21648000000000001</v>
      </c>
      <c r="F525">
        <v>2.7629999999999998E-2</v>
      </c>
    </row>
    <row r="526" spans="1:6" x14ac:dyDescent="0.55000000000000004">
      <c r="A526" t="s">
        <v>4</v>
      </c>
      <c r="B526" s="4">
        <v>43008</v>
      </c>
      <c r="C526">
        <v>0.24385999999999999</v>
      </c>
      <c r="D526">
        <v>4.1700000000000001E-2</v>
      </c>
      <c r="E526">
        <v>0.21758</v>
      </c>
      <c r="F526">
        <v>2.7349999999999999E-2</v>
      </c>
    </row>
    <row r="527" spans="1:6" x14ac:dyDescent="0.55000000000000004">
      <c r="A527" t="s">
        <v>4</v>
      </c>
      <c r="B527" s="4">
        <v>43009</v>
      </c>
      <c r="C527">
        <v>0.24156</v>
      </c>
      <c r="D527">
        <v>4.224E-2</v>
      </c>
      <c r="E527">
        <v>0.21779999999999999</v>
      </c>
      <c r="F527">
        <v>2.6839999999999999E-2</v>
      </c>
    </row>
    <row r="528" spans="1:6" x14ac:dyDescent="0.55000000000000004">
      <c r="A528" t="s">
        <v>4</v>
      </c>
      <c r="B528" s="4">
        <v>43010</v>
      </c>
      <c r="C528">
        <v>0.24964</v>
      </c>
      <c r="D528">
        <v>3.5970000000000002E-2</v>
      </c>
      <c r="E528">
        <v>0.21609</v>
      </c>
      <c r="F528">
        <v>2.665E-2</v>
      </c>
    </row>
    <row r="529" spans="1:6" x14ac:dyDescent="0.55000000000000004">
      <c r="A529" t="s">
        <v>4</v>
      </c>
      <c r="B529" s="4">
        <v>43011</v>
      </c>
      <c r="C529">
        <v>0.25441999999999998</v>
      </c>
      <c r="D529">
        <v>3.6049999999999999E-2</v>
      </c>
      <c r="E529">
        <v>0.21484</v>
      </c>
      <c r="F529">
        <v>2.7390000000000001E-2</v>
      </c>
    </row>
    <row r="530" spans="1:6" x14ac:dyDescent="0.55000000000000004">
      <c r="A530" t="s">
        <v>4</v>
      </c>
      <c r="B530" s="4">
        <v>43012</v>
      </c>
      <c r="C530">
        <v>0.25656000000000001</v>
      </c>
      <c r="D530">
        <v>3.5029999999999999E-2</v>
      </c>
      <c r="E530">
        <v>0.21597</v>
      </c>
      <c r="F530">
        <v>2.6720000000000001E-2</v>
      </c>
    </row>
    <row r="531" spans="1:6" x14ac:dyDescent="0.55000000000000004">
      <c r="A531" t="s">
        <v>4</v>
      </c>
      <c r="B531" s="4">
        <v>43013</v>
      </c>
      <c r="C531">
        <v>0.25069000000000002</v>
      </c>
      <c r="D531">
        <v>3.6330000000000001E-2</v>
      </c>
      <c r="E531">
        <v>0.21847</v>
      </c>
      <c r="F531">
        <v>2.5440000000000001E-2</v>
      </c>
    </row>
    <row r="532" spans="1:6" x14ac:dyDescent="0.55000000000000004">
      <c r="A532" t="s">
        <v>4</v>
      </c>
      <c r="B532" s="4">
        <v>43014</v>
      </c>
      <c r="C532">
        <v>0.26363999999999999</v>
      </c>
      <c r="D532">
        <v>3.0939999999999999E-2</v>
      </c>
      <c r="E532">
        <v>0.23491000000000001</v>
      </c>
      <c r="F532">
        <v>3.7839999999999999E-2</v>
      </c>
    </row>
    <row r="533" spans="1:6" x14ac:dyDescent="0.55000000000000004">
      <c r="A533" t="s">
        <v>4</v>
      </c>
      <c r="B533" s="4">
        <v>43015</v>
      </c>
      <c r="C533">
        <v>0.26906000000000002</v>
      </c>
      <c r="D533">
        <v>3.0550000000000001E-2</v>
      </c>
      <c r="E533">
        <v>0.27181</v>
      </c>
      <c r="F533">
        <v>4.9299999999999997E-2</v>
      </c>
    </row>
    <row r="534" spans="1:6" x14ac:dyDescent="0.55000000000000004">
      <c r="A534" t="s">
        <v>4</v>
      </c>
      <c r="B534" s="4">
        <v>43016</v>
      </c>
      <c r="C534">
        <v>0.25794</v>
      </c>
      <c r="D534">
        <v>3.4200000000000001E-2</v>
      </c>
      <c r="E534">
        <v>0.27900000000000003</v>
      </c>
      <c r="F534">
        <v>3.5549999999999998E-2</v>
      </c>
    </row>
    <row r="535" spans="1:6" x14ac:dyDescent="0.55000000000000004">
      <c r="A535" t="s">
        <v>4</v>
      </c>
      <c r="B535" s="4">
        <v>43017</v>
      </c>
      <c r="C535">
        <v>0.25502999999999998</v>
      </c>
      <c r="D535">
        <v>3.8490000000000003E-2</v>
      </c>
      <c r="E535">
        <v>0.27238000000000001</v>
      </c>
      <c r="F535">
        <v>3.569E-2</v>
      </c>
    </row>
    <row r="536" spans="1:6" x14ac:dyDescent="0.55000000000000004">
      <c r="A536" t="s">
        <v>4</v>
      </c>
      <c r="B536" s="4">
        <v>43018</v>
      </c>
      <c r="C536">
        <v>0.25611</v>
      </c>
      <c r="D536">
        <v>3.5409999999999997E-2</v>
      </c>
      <c r="E536">
        <v>0.27309</v>
      </c>
      <c r="F536">
        <v>3.7100000000000001E-2</v>
      </c>
    </row>
    <row r="537" spans="1:6" x14ac:dyDescent="0.55000000000000004">
      <c r="A537" t="s">
        <v>4</v>
      </c>
      <c r="B537" s="4">
        <v>43019</v>
      </c>
      <c r="C537">
        <v>0.25417000000000001</v>
      </c>
      <c r="D537">
        <v>3.4139999999999997E-2</v>
      </c>
      <c r="E537">
        <v>0.2722</v>
      </c>
      <c r="F537">
        <v>3.5439999999999999E-2</v>
      </c>
    </row>
    <row r="538" spans="1:6" x14ac:dyDescent="0.55000000000000004">
      <c r="A538" t="s">
        <v>4</v>
      </c>
      <c r="B538" s="4">
        <v>43020</v>
      </c>
      <c r="C538">
        <v>0.25267000000000001</v>
      </c>
      <c r="D538">
        <v>3.7519999999999998E-2</v>
      </c>
      <c r="E538">
        <v>0.26801999999999998</v>
      </c>
      <c r="F538">
        <v>3.6040000000000003E-2</v>
      </c>
    </row>
    <row r="539" spans="1:6" x14ac:dyDescent="0.55000000000000004">
      <c r="A539" t="s">
        <v>4</v>
      </c>
      <c r="B539" s="4">
        <v>43021</v>
      </c>
      <c r="C539">
        <v>0.25283</v>
      </c>
      <c r="D539">
        <v>3.585E-2</v>
      </c>
      <c r="E539">
        <v>0.26695000000000002</v>
      </c>
      <c r="F539">
        <v>3.7319999999999999E-2</v>
      </c>
    </row>
    <row r="540" spans="1:6" x14ac:dyDescent="0.55000000000000004">
      <c r="A540" t="s">
        <v>4</v>
      </c>
      <c r="B540" s="4">
        <v>43022</v>
      </c>
      <c r="C540">
        <v>0.26200000000000001</v>
      </c>
      <c r="D540">
        <v>3.2480000000000002E-2</v>
      </c>
      <c r="E540">
        <v>0.27200000000000002</v>
      </c>
      <c r="F540">
        <v>3.8960000000000002E-2</v>
      </c>
    </row>
    <row r="541" spans="1:6" x14ac:dyDescent="0.55000000000000004">
      <c r="A541" t="s">
        <v>4</v>
      </c>
      <c r="B541" s="4">
        <v>43023</v>
      </c>
      <c r="C541">
        <v>0.25696999999999998</v>
      </c>
      <c r="D541">
        <v>3.49E-2</v>
      </c>
      <c r="E541">
        <v>0.27351999999999999</v>
      </c>
      <c r="F541">
        <v>3.6859999999999997E-2</v>
      </c>
    </row>
    <row r="542" spans="1:6" x14ac:dyDescent="0.55000000000000004">
      <c r="A542" t="s">
        <v>4</v>
      </c>
      <c r="B542" s="4">
        <v>43024</v>
      </c>
      <c r="C542">
        <v>0.25080999999999998</v>
      </c>
      <c r="D542">
        <v>3.7379999999999997E-2</v>
      </c>
      <c r="E542">
        <v>0.26930999999999999</v>
      </c>
      <c r="F542">
        <v>3.6589999999999998E-2</v>
      </c>
    </row>
    <row r="543" spans="1:6" x14ac:dyDescent="0.55000000000000004">
      <c r="A543" t="s">
        <v>4</v>
      </c>
      <c r="B543" s="4">
        <v>43025</v>
      </c>
      <c r="C543">
        <v>0.25011</v>
      </c>
      <c r="D543">
        <v>3.9669999999999997E-2</v>
      </c>
      <c r="E543">
        <v>0.26565</v>
      </c>
      <c r="F543">
        <v>3.585E-2</v>
      </c>
    </row>
    <row r="544" spans="1:6" x14ac:dyDescent="0.55000000000000004">
      <c r="A544" t="s">
        <v>4</v>
      </c>
      <c r="B544" s="4">
        <v>43026</v>
      </c>
      <c r="C544">
        <v>0.25008999999999998</v>
      </c>
      <c r="D544">
        <v>3.9870000000000003E-2</v>
      </c>
      <c r="E544">
        <v>0.26533000000000001</v>
      </c>
      <c r="F544">
        <v>3.5049999999999998E-2</v>
      </c>
    </row>
    <row r="545" spans="1:6" x14ac:dyDescent="0.55000000000000004">
      <c r="A545" t="s">
        <v>4</v>
      </c>
      <c r="B545" s="4">
        <v>43027</v>
      </c>
      <c r="C545">
        <v>0.26418000000000003</v>
      </c>
      <c r="D545">
        <v>4.0300000000000002E-2</v>
      </c>
      <c r="E545">
        <v>0.26666000000000001</v>
      </c>
      <c r="F545">
        <v>3.4509999999999999E-2</v>
      </c>
    </row>
    <row r="546" spans="1:6" x14ac:dyDescent="0.55000000000000004">
      <c r="A546" t="s">
        <v>4</v>
      </c>
      <c r="B546" s="4">
        <v>43028</v>
      </c>
      <c r="C546">
        <v>0.25378000000000001</v>
      </c>
      <c r="D546">
        <v>3.9629999999999999E-2</v>
      </c>
      <c r="E546">
        <v>0.2457</v>
      </c>
      <c r="F546">
        <v>2.6769999999999999E-2</v>
      </c>
    </row>
    <row r="547" spans="1:6" x14ac:dyDescent="0.55000000000000004">
      <c r="A547" t="s">
        <v>4</v>
      </c>
      <c r="B547" s="4">
        <v>43029</v>
      </c>
      <c r="C547">
        <v>0.25198999999999999</v>
      </c>
      <c r="D547">
        <v>3.6659999999999998E-2</v>
      </c>
      <c r="E547">
        <v>0.25429000000000002</v>
      </c>
      <c r="F547">
        <v>4.2939999999999999E-2</v>
      </c>
    </row>
    <row r="548" spans="1:6" x14ac:dyDescent="0.55000000000000004">
      <c r="A548" t="s">
        <v>4</v>
      </c>
      <c r="B548" s="4">
        <v>43030</v>
      </c>
      <c r="C548">
        <v>0.25690000000000002</v>
      </c>
      <c r="D548">
        <v>2.9510000000000002E-2</v>
      </c>
      <c r="E548">
        <v>0.26457000000000003</v>
      </c>
      <c r="F548">
        <v>3.4470000000000001E-2</v>
      </c>
    </row>
    <row r="549" spans="1:6" x14ac:dyDescent="0.55000000000000004">
      <c r="A549" t="s">
        <v>4</v>
      </c>
      <c r="B549" s="4">
        <v>43031</v>
      </c>
      <c r="C549">
        <v>0.25488</v>
      </c>
      <c r="D549">
        <v>2.8510000000000001E-2</v>
      </c>
      <c r="E549">
        <v>0.26385999999999998</v>
      </c>
      <c r="F549">
        <v>3.3860000000000001E-2</v>
      </c>
    </row>
    <row r="550" spans="1:6" x14ac:dyDescent="0.55000000000000004">
      <c r="A550" t="s">
        <v>4</v>
      </c>
      <c r="B550" s="4">
        <v>43032</v>
      </c>
      <c r="C550">
        <v>0.25202000000000002</v>
      </c>
      <c r="D550">
        <v>2.826E-2</v>
      </c>
      <c r="E550">
        <v>0.26284000000000002</v>
      </c>
      <c r="F550">
        <v>3.4750000000000003E-2</v>
      </c>
    </row>
    <row r="551" spans="1:6" x14ac:dyDescent="0.55000000000000004">
      <c r="A551" t="s">
        <v>4</v>
      </c>
      <c r="B551" s="4">
        <v>43033</v>
      </c>
      <c r="C551">
        <v>0.24993000000000001</v>
      </c>
      <c r="D551">
        <v>2.8590000000000001E-2</v>
      </c>
      <c r="E551">
        <v>0.26145000000000002</v>
      </c>
      <c r="F551">
        <v>3.5450000000000002E-2</v>
      </c>
    </row>
    <row r="552" spans="1:6" x14ac:dyDescent="0.55000000000000004">
      <c r="A552" t="s">
        <v>4</v>
      </c>
      <c r="B552" s="4">
        <v>43034</v>
      </c>
      <c r="C552">
        <v>0.2495</v>
      </c>
      <c r="D552">
        <v>2.9440000000000001E-2</v>
      </c>
      <c r="E552">
        <v>0.26018000000000002</v>
      </c>
      <c r="F552">
        <v>3.5479999999999998E-2</v>
      </c>
    </row>
    <row r="553" spans="1:6" x14ac:dyDescent="0.55000000000000004">
      <c r="A553" t="s">
        <v>4</v>
      </c>
      <c r="B553" s="4">
        <v>43035</v>
      </c>
      <c r="C553">
        <v>0.24762000000000001</v>
      </c>
      <c r="D553">
        <v>2.8340000000000001E-2</v>
      </c>
      <c r="E553">
        <v>0.25961000000000001</v>
      </c>
      <c r="F553">
        <v>3.5340000000000003E-2</v>
      </c>
    </row>
    <row r="554" spans="1:6" x14ac:dyDescent="0.55000000000000004">
      <c r="A554" t="s">
        <v>4</v>
      </c>
      <c r="B554" s="4">
        <v>43036</v>
      </c>
      <c r="C554">
        <v>0.2452</v>
      </c>
      <c r="D554">
        <v>2.879E-2</v>
      </c>
      <c r="E554">
        <v>0.25758999999999999</v>
      </c>
      <c r="F554">
        <v>3.4729999999999997E-2</v>
      </c>
    </row>
    <row r="555" spans="1:6" x14ac:dyDescent="0.55000000000000004">
      <c r="A555" t="s">
        <v>4</v>
      </c>
      <c r="B555" s="4">
        <v>43037</v>
      </c>
      <c r="C555">
        <v>0.24301</v>
      </c>
      <c r="D555">
        <v>2.87E-2</v>
      </c>
      <c r="E555">
        <v>0.25407999999999997</v>
      </c>
      <c r="F555">
        <v>3.499E-2</v>
      </c>
    </row>
    <row r="556" spans="1:6" x14ac:dyDescent="0.55000000000000004">
      <c r="A556" t="s">
        <v>4</v>
      </c>
      <c r="B556" s="4">
        <v>43038</v>
      </c>
      <c r="C556">
        <v>0.24285999999999999</v>
      </c>
      <c r="D556">
        <v>3.0269999999999998E-2</v>
      </c>
      <c r="E556">
        <v>0.25230000000000002</v>
      </c>
      <c r="F556">
        <v>3.5869999999999999E-2</v>
      </c>
    </row>
    <row r="557" spans="1:6" x14ac:dyDescent="0.55000000000000004">
      <c r="A557" t="s">
        <v>4</v>
      </c>
      <c r="B557" s="4">
        <v>43039</v>
      </c>
      <c r="C557">
        <v>0.24212</v>
      </c>
      <c r="D557">
        <v>2.93E-2</v>
      </c>
      <c r="E557">
        <v>0.25187999999999999</v>
      </c>
      <c r="F557">
        <v>3.5790000000000002E-2</v>
      </c>
    </row>
    <row r="558" spans="1:6" x14ac:dyDescent="0.55000000000000004">
      <c r="A558" t="s">
        <v>4</v>
      </c>
      <c r="B558" s="4">
        <v>43040</v>
      </c>
      <c r="C558">
        <v>0.23733000000000001</v>
      </c>
      <c r="D558">
        <v>3.5130000000000002E-2</v>
      </c>
      <c r="E558">
        <v>0.25074999999999997</v>
      </c>
      <c r="F558">
        <v>3.533E-2</v>
      </c>
    </row>
    <row r="559" spans="1:6" x14ac:dyDescent="0.55000000000000004">
      <c r="A559" t="s">
        <v>4</v>
      </c>
      <c r="B559" s="4">
        <v>43041</v>
      </c>
      <c r="C559">
        <v>0.23819000000000001</v>
      </c>
      <c r="D559">
        <v>3.585E-2</v>
      </c>
      <c r="E559">
        <v>0.24944</v>
      </c>
      <c r="F559">
        <v>3.5639999999999998E-2</v>
      </c>
    </row>
    <row r="560" spans="1:6" x14ac:dyDescent="0.55000000000000004">
      <c r="A560" t="s">
        <v>4</v>
      </c>
      <c r="B560" s="4">
        <v>43042</v>
      </c>
      <c r="C560">
        <v>0.23752999999999999</v>
      </c>
      <c r="D560">
        <v>3.601E-2</v>
      </c>
      <c r="E560">
        <v>0.24912999999999999</v>
      </c>
      <c r="F560">
        <v>3.5889999999999998E-2</v>
      </c>
    </row>
    <row r="561" spans="1:6" x14ac:dyDescent="0.55000000000000004">
      <c r="A561" t="s">
        <v>4</v>
      </c>
      <c r="B561" s="4">
        <v>43043</v>
      </c>
      <c r="C561">
        <v>0.23774999999999999</v>
      </c>
      <c r="D561">
        <v>3.6060000000000002E-2</v>
      </c>
      <c r="E561">
        <v>0.24845</v>
      </c>
      <c r="F561">
        <v>3.6089999999999997E-2</v>
      </c>
    </row>
    <row r="562" spans="1:6" x14ac:dyDescent="0.55000000000000004">
      <c r="A562" t="s">
        <v>4</v>
      </c>
      <c r="B562" s="4">
        <v>43044</v>
      </c>
      <c r="C562">
        <v>0.23838999999999999</v>
      </c>
      <c r="D562">
        <v>3.6470000000000002E-2</v>
      </c>
      <c r="E562">
        <v>0.24856</v>
      </c>
      <c r="F562">
        <v>3.619E-2</v>
      </c>
    </row>
    <row r="563" spans="1:6" x14ac:dyDescent="0.55000000000000004">
      <c r="A563" t="s">
        <v>4</v>
      </c>
      <c r="B563" s="4">
        <v>43045</v>
      </c>
      <c r="C563">
        <v>0.23638999999999999</v>
      </c>
      <c r="D563">
        <v>3.6459999999999999E-2</v>
      </c>
      <c r="E563">
        <v>0.24879999999999999</v>
      </c>
      <c r="F563">
        <v>3.5990000000000001E-2</v>
      </c>
    </row>
    <row r="564" spans="1:6" x14ac:dyDescent="0.55000000000000004">
      <c r="A564" t="s">
        <v>4</v>
      </c>
      <c r="B564" s="4">
        <v>43046</v>
      </c>
      <c r="C564">
        <v>0.23588999999999999</v>
      </c>
      <c r="D564">
        <v>3.6209999999999999E-2</v>
      </c>
      <c r="E564">
        <v>0.24787999999999999</v>
      </c>
      <c r="F564">
        <v>3.5400000000000001E-2</v>
      </c>
    </row>
    <row r="565" spans="1:6" x14ac:dyDescent="0.55000000000000004">
      <c r="A565" t="s">
        <v>4</v>
      </c>
      <c r="B565" s="4">
        <v>43047</v>
      </c>
      <c r="C565">
        <v>0.23472000000000001</v>
      </c>
      <c r="D565">
        <v>3.5920000000000001E-2</v>
      </c>
      <c r="E565">
        <v>0.24695</v>
      </c>
      <c r="F565">
        <v>3.5869999999999999E-2</v>
      </c>
    </row>
    <row r="566" spans="1:6" x14ac:dyDescent="0.55000000000000004">
      <c r="A566" t="s">
        <v>4</v>
      </c>
      <c r="B566" s="4">
        <v>43048</v>
      </c>
      <c r="C566">
        <v>0.23483000000000001</v>
      </c>
      <c r="D566">
        <v>3.5749999999999997E-2</v>
      </c>
      <c r="E566">
        <v>0.24636</v>
      </c>
      <c r="F566">
        <v>3.5860000000000003E-2</v>
      </c>
    </row>
    <row r="567" spans="1:6" x14ac:dyDescent="0.55000000000000004">
      <c r="A567" t="s">
        <v>4</v>
      </c>
      <c r="B567" s="4">
        <v>43049</v>
      </c>
      <c r="C567">
        <v>0.23244000000000001</v>
      </c>
      <c r="D567">
        <v>3.4880000000000001E-2</v>
      </c>
      <c r="E567">
        <v>0.24637000000000001</v>
      </c>
      <c r="F567">
        <v>3.6119999999999999E-2</v>
      </c>
    </row>
    <row r="568" spans="1:6" x14ac:dyDescent="0.55000000000000004">
      <c r="A568" t="s">
        <v>4</v>
      </c>
      <c r="B568" s="4">
        <v>43050</v>
      </c>
      <c r="C568">
        <v>0.23294000000000001</v>
      </c>
      <c r="D568">
        <v>3.4709999999999998E-2</v>
      </c>
      <c r="E568">
        <v>0.24551999999999999</v>
      </c>
      <c r="F568">
        <v>3.6080000000000001E-2</v>
      </c>
    </row>
    <row r="569" spans="1:6" x14ac:dyDescent="0.55000000000000004">
      <c r="A569" t="s">
        <v>4</v>
      </c>
      <c r="B569" s="4">
        <v>43051</v>
      </c>
      <c r="C569">
        <v>0.23416999999999999</v>
      </c>
      <c r="D569">
        <v>3.5499999999999997E-2</v>
      </c>
      <c r="E569">
        <v>0.24388000000000001</v>
      </c>
      <c r="F569">
        <v>3.7470000000000003E-2</v>
      </c>
    </row>
    <row r="570" spans="1:6" x14ac:dyDescent="0.55000000000000004">
      <c r="A570" t="s">
        <v>4</v>
      </c>
      <c r="B570" s="4">
        <v>43052</v>
      </c>
      <c r="C570">
        <v>0.23341999999999999</v>
      </c>
      <c r="D570">
        <v>3.4880000000000001E-2</v>
      </c>
      <c r="E570">
        <v>0.24418999999999999</v>
      </c>
      <c r="F570">
        <v>3.7179999999999998E-2</v>
      </c>
    </row>
    <row r="571" spans="1:6" x14ac:dyDescent="0.55000000000000004">
      <c r="A571" t="s">
        <v>4</v>
      </c>
      <c r="B571" s="4">
        <v>43053</v>
      </c>
      <c r="C571">
        <v>0.23377999999999999</v>
      </c>
      <c r="D571">
        <v>3.5299999999999998E-2</v>
      </c>
      <c r="E571">
        <v>0.24318999999999999</v>
      </c>
      <c r="F571">
        <v>3.8219999999999997E-2</v>
      </c>
    </row>
    <row r="572" spans="1:6" x14ac:dyDescent="0.55000000000000004">
      <c r="A572" t="s">
        <v>4</v>
      </c>
      <c r="B572" s="4">
        <v>43054</v>
      </c>
      <c r="C572">
        <v>0.23499999999999999</v>
      </c>
      <c r="D572">
        <v>3.5839999999999997E-2</v>
      </c>
      <c r="E572">
        <v>0.24315999999999999</v>
      </c>
      <c r="F572">
        <v>3.9079999999999997E-2</v>
      </c>
    </row>
    <row r="573" spans="1:6" x14ac:dyDescent="0.55000000000000004">
      <c r="A573" t="s">
        <v>4</v>
      </c>
      <c r="B573" s="4">
        <v>43055</v>
      </c>
      <c r="C573">
        <v>0.23300000000000001</v>
      </c>
      <c r="D573">
        <v>3.4669999999999999E-2</v>
      </c>
      <c r="E573">
        <v>0.24512</v>
      </c>
      <c r="F573">
        <v>3.7179999999999998E-2</v>
      </c>
    </row>
    <row r="574" spans="1:6" x14ac:dyDescent="0.55000000000000004">
      <c r="A574" t="s">
        <v>4</v>
      </c>
      <c r="B574" s="4">
        <v>43056</v>
      </c>
      <c r="C574">
        <v>0.23275000000000001</v>
      </c>
      <c r="D574">
        <v>3.4669999999999999E-2</v>
      </c>
      <c r="E574">
        <v>0.24451000000000001</v>
      </c>
      <c r="F574">
        <v>3.6769999999999997E-2</v>
      </c>
    </row>
    <row r="575" spans="1:6" x14ac:dyDescent="0.55000000000000004">
      <c r="A575" t="s">
        <v>4</v>
      </c>
      <c r="B575" s="4">
        <v>43057</v>
      </c>
      <c r="C575">
        <v>0.23302999999999999</v>
      </c>
      <c r="D575">
        <v>3.5959999999999999E-2</v>
      </c>
      <c r="E575">
        <v>0.24202000000000001</v>
      </c>
      <c r="F575">
        <v>3.8800000000000001E-2</v>
      </c>
    </row>
    <row r="576" spans="1:6" x14ac:dyDescent="0.55000000000000004">
      <c r="A576" t="s">
        <v>4</v>
      </c>
      <c r="B576" s="4">
        <v>43058</v>
      </c>
      <c r="C576">
        <v>0.23286000000000001</v>
      </c>
      <c r="D576">
        <v>3.4360000000000002E-2</v>
      </c>
      <c r="E576">
        <v>0.24332000000000001</v>
      </c>
      <c r="F576">
        <v>3.7179999999999998E-2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B616CC-7426-4B8C-A13F-A149E58B75A0}">
  <dimension ref="A1:I576"/>
  <sheetViews>
    <sheetView topLeftCell="B1" workbookViewId="0">
      <selection activeCell="E5" sqref="E5"/>
    </sheetView>
  </sheetViews>
  <sheetFormatPr defaultRowHeight="14.4" x14ac:dyDescent="0.55000000000000004"/>
  <cols>
    <col min="1" max="1" width="16.3125" bestFit="1" customWidth="1"/>
    <col min="2" max="2" width="10.26171875" bestFit="1" customWidth="1"/>
    <col min="9" max="9" width="12.05078125" bestFit="1" customWidth="1"/>
  </cols>
  <sheetData>
    <row r="1" spans="1:9" x14ac:dyDescent="0.55000000000000004">
      <c r="A1" s="3" t="s">
        <v>0</v>
      </c>
      <c r="B1" t="s">
        <v>1</v>
      </c>
      <c r="C1" t="s">
        <v>106</v>
      </c>
      <c r="D1" t="s">
        <v>107</v>
      </c>
      <c r="E1" t="s">
        <v>108</v>
      </c>
      <c r="F1" t="s">
        <v>109</v>
      </c>
    </row>
    <row r="2" spans="1:9" x14ac:dyDescent="0.55000000000000004">
      <c r="A2" t="s">
        <v>3</v>
      </c>
      <c r="B2" s="4">
        <v>42737</v>
      </c>
      <c r="C2">
        <v>-1.6670000000000001E-2</v>
      </c>
      <c r="D2">
        <v>5.8930000000000003E-2</v>
      </c>
      <c r="E2">
        <v>1.45</v>
      </c>
      <c r="F2">
        <v>7.0709999999999995E-2</v>
      </c>
    </row>
    <row r="3" spans="1:9" x14ac:dyDescent="0.55000000000000004">
      <c r="A3" t="s">
        <v>3</v>
      </c>
      <c r="B3" s="4">
        <v>42738</v>
      </c>
      <c r="C3">
        <v>0.10833</v>
      </c>
      <c r="D3">
        <v>8.2500000000000004E-2</v>
      </c>
      <c r="E3">
        <v>1.4791700000000001</v>
      </c>
      <c r="F3">
        <v>2.946E-2</v>
      </c>
      <c r="I3" s="4"/>
    </row>
    <row r="4" spans="1:9" x14ac:dyDescent="0.55000000000000004">
      <c r="A4" t="s">
        <v>3</v>
      </c>
      <c r="B4" s="4">
        <v>42739</v>
      </c>
      <c r="C4">
        <v>-2.0375000000000001</v>
      </c>
      <c r="D4">
        <v>0.13553000000000001</v>
      </c>
      <c r="E4">
        <v>1.425</v>
      </c>
      <c r="F4">
        <v>2.3570000000000001E-2</v>
      </c>
      <c r="I4" s="4"/>
    </row>
    <row r="5" spans="1:9" x14ac:dyDescent="0.55000000000000004">
      <c r="A5" t="s">
        <v>3</v>
      </c>
      <c r="B5" s="4">
        <v>42740</v>
      </c>
      <c r="C5">
        <v>-3.1625000000000001</v>
      </c>
      <c r="D5">
        <v>0.10017</v>
      </c>
      <c r="E5">
        <v>1.1875</v>
      </c>
      <c r="F5">
        <v>7.6600000000000001E-2</v>
      </c>
      <c r="I5" s="4"/>
    </row>
    <row r="6" spans="1:9" x14ac:dyDescent="0.55000000000000004">
      <c r="A6" t="s">
        <v>3</v>
      </c>
      <c r="B6" s="4">
        <v>42741</v>
      </c>
      <c r="C6">
        <v>-4.7708300000000001</v>
      </c>
      <c r="D6">
        <v>1.7680000000000001E-2</v>
      </c>
      <c r="E6">
        <v>0.82916999999999996</v>
      </c>
      <c r="F6">
        <v>6.4820000000000003E-2</v>
      </c>
      <c r="I6" s="4"/>
    </row>
    <row r="7" spans="1:9" x14ac:dyDescent="0.55000000000000004">
      <c r="A7" t="s">
        <v>3</v>
      </c>
      <c r="B7" s="4">
        <v>42742</v>
      </c>
      <c r="C7">
        <v>-4.0083299999999999</v>
      </c>
      <c r="D7">
        <v>9.4280000000000003E-2</v>
      </c>
      <c r="E7">
        <v>0.47083000000000003</v>
      </c>
      <c r="F7">
        <v>0.13553000000000001</v>
      </c>
      <c r="I7" s="4"/>
    </row>
    <row r="8" spans="1:9" x14ac:dyDescent="0.55000000000000004">
      <c r="A8" t="s">
        <v>3</v>
      </c>
      <c r="B8" s="4">
        <v>42743</v>
      </c>
      <c r="C8">
        <v>-4.9249999999999998</v>
      </c>
      <c r="D8">
        <v>5.8930000000000003E-2</v>
      </c>
      <c r="E8">
        <v>0.14582999999999999</v>
      </c>
      <c r="F8">
        <v>0.15909999999999999</v>
      </c>
      <c r="I8" s="4"/>
    </row>
    <row r="9" spans="1:9" x14ac:dyDescent="0.55000000000000004">
      <c r="A9" t="s">
        <v>3</v>
      </c>
      <c r="B9" s="4">
        <v>42744</v>
      </c>
      <c r="C9">
        <v>-3.82917</v>
      </c>
      <c r="D9">
        <v>1.7680000000000001E-2</v>
      </c>
      <c r="E9">
        <v>-0.22917000000000001</v>
      </c>
      <c r="F9">
        <v>0.19445000000000001</v>
      </c>
      <c r="I9" s="4"/>
    </row>
    <row r="10" spans="1:9" x14ac:dyDescent="0.55000000000000004">
      <c r="A10" t="s">
        <v>3</v>
      </c>
      <c r="B10" s="4">
        <v>42745</v>
      </c>
      <c r="C10">
        <v>-1.7791699999999999</v>
      </c>
      <c r="D10">
        <v>2.946E-2</v>
      </c>
      <c r="E10">
        <v>-0.3125</v>
      </c>
      <c r="F10">
        <v>0.19445000000000001</v>
      </c>
      <c r="I10" s="4"/>
    </row>
    <row r="11" spans="1:9" x14ac:dyDescent="0.55000000000000004">
      <c r="A11" t="s">
        <v>3</v>
      </c>
      <c r="B11" s="4">
        <v>42746</v>
      </c>
      <c r="C11">
        <v>-2</v>
      </c>
      <c r="D11">
        <v>3.5360000000000003E-2</v>
      </c>
      <c r="E11">
        <v>-0.18332999999999999</v>
      </c>
      <c r="F11">
        <v>0.16499</v>
      </c>
      <c r="I11" s="4"/>
    </row>
    <row r="12" spans="1:9" x14ac:dyDescent="0.55000000000000004">
      <c r="A12" t="s">
        <v>3</v>
      </c>
      <c r="B12" s="4">
        <v>42747</v>
      </c>
      <c r="C12">
        <v>-3.8666700000000001</v>
      </c>
      <c r="D12">
        <v>4.7140000000000001E-2</v>
      </c>
      <c r="E12">
        <v>-0.37917000000000001</v>
      </c>
      <c r="F12">
        <v>0.17088</v>
      </c>
      <c r="I12" s="4"/>
    </row>
    <row r="13" spans="1:9" x14ac:dyDescent="0.55000000000000004">
      <c r="A13" t="s">
        <v>3</v>
      </c>
      <c r="B13" s="4">
        <v>42748</v>
      </c>
      <c r="C13">
        <v>-4.6166700000000001</v>
      </c>
      <c r="D13">
        <v>1.179E-2</v>
      </c>
      <c r="E13">
        <v>-0.70833000000000002</v>
      </c>
      <c r="F13">
        <v>0.17677999999999999</v>
      </c>
      <c r="I13" s="4"/>
    </row>
    <row r="14" spans="1:9" x14ac:dyDescent="0.55000000000000004">
      <c r="A14" t="s">
        <v>3</v>
      </c>
      <c r="B14" s="4">
        <v>42749</v>
      </c>
      <c r="C14">
        <v>-3.6333299999999999</v>
      </c>
      <c r="D14">
        <v>3.5360000000000003E-2</v>
      </c>
      <c r="E14">
        <v>-0.95</v>
      </c>
      <c r="F14">
        <v>0.17677999999999999</v>
      </c>
      <c r="I14" s="4"/>
    </row>
    <row r="15" spans="1:9" x14ac:dyDescent="0.55000000000000004">
      <c r="A15" t="s">
        <v>3</v>
      </c>
      <c r="B15" s="4">
        <v>42750</v>
      </c>
      <c r="C15">
        <v>-2.4083299999999999</v>
      </c>
      <c r="D15">
        <v>8.2500000000000004E-2</v>
      </c>
      <c r="E15">
        <v>-0.78749999999999998</v>
      </c>
      <c r="F15">
        <v>0.15909999999999999</v>
      </c>
      <c r="I15" s="4"/>
    </row>
    <row r="16" spans="1:9" x14ac:dyDescent="0.55000000000000004">
      <c r="A16" t="s">
        <v>3</v>
      </c>
      <c r="B16" s="4">
        <v>42751</v>
      </c>
      <c r="C16">
        <v>-0.79583000000000004</v>
      </c>
      <c r="D16">
        <v>2.946E-2</v>
      </c>
      <c r="E16">
        <v>-0.44167000000000001</v>
      </c>
      <c r="F16">
        <v>0.30641000000000002</v>
      </c>
      <c r="I16" s="4"/>
    </row>
    <row r="17" spans="1:9" x14ac:dyDescent="0.55000000000000004">
      <c r="A17" t="s">
        <v>3</v>
      </c>
      <c r="B17" s="4">
        <v>42752</v>
      </c>
      <c r="C17">
        <v>-2.5000000000000001E-2</v>
      </c>
      <c r="D17">
        <v>0.17677999999999999</v>
      </c>
      <c r="E17">
        <v>-0.05</v>
      </c>
      <c r="F17">
        <v>0.44783000000000001</v>
      </c>
      <c r="I17" s="4"/>
    </row>
    <row r="18" spans="1:9" x14ac:dyDescent="0.55000000000000004">
      <c r="A18" t="s">
        <v>3</v>
      </c>
      <c r="B18" s="4">
        <v>42753</v>
      </c>
      <c r="C18">
        <v>0.05</v>
      </c>
      <c r="D18">
        <v>7.0709999999999995E-2</v>
      </c>
      <c r="E18">
        <v>-8.3300000000000006E-3</v>
      </c>
      <c r="F18">
        <v>0.29463</v>
      </c>
      <c r="I18" s="4"/>
    </row>
    <row r="19" spans="1:9" x14ac:dyDescent="0.55000000000000004">
      <c r="A19" t="s">
        <v>3</v>
      </c>
      <c r="B19" s="4">
        <v>42754</v>
      </c>
      <c r="C19">
        <v>0.15417</v>
      </c>
      <c r="D19">
        <v>6.4820000000000003E-2</v>
      </c>
      <c r="E19">
        <v>0.05</v>
      </c>
      <c r="F19">
        <v>0.21213000000000001</v>
      </c>
      <c r="I19" s="4"/>
    </row>
    <row r="20" spans="1:9" x14ac:dyDescent="0.55000000000000004">
      <c r="A20" t="s">
        <v>3</v>
      </c>
      <c r="B20" s="4">
        <v>42755</v>
      </c>
      <c r="C20">
        <v>0.2</v>
      </c>
      <c r="D20">
        <v>0</v>
      </c>
      <c r="E20">
        <v>7.9170000000000004E-2</v>
      </c>
      <c r="F20">
        <v>0.17088</v>
      </c>
      <c r="I20" s="4"/>
    </row>
    <row r="21" spans="1:9" x14ac:dyDescent="0.55000000000000004">
      <c r="A21" t="s">
        <v>3</v>
      </c>
      <c r="B21" s="4">
        <v>42756</v>
      </c>
      <c r="C21">
        <v>0.26250000000000001</v>
      </c>
      <c r="D21">
        <v>8.8389999999999996E-2</v>
      </c>
      <c r="E21">
        <v>0.13750000000000001</v>
      </c>
      <c r="F21">
        <v>8.8389999999999996E-2</v>
      </c>
      <c r="I21" s="4"/>
    </row>
    <row r="22" spans="1:9" x14ac:dyDescent="0.55000000000000004">
      <c r="A22" t="s">
        <v>3</v>
      </c>
      <c r="B22" s="4">
        <v>42757</v>
      </c>
      <c r="C22">
        <v>0.30832999999999999</v>
      </c>
      <c r="D22">
        <v>0.15321000000000001</v>
      </c>
      <c r="E22">
        <v>0.15</v>
      </c>
      <c r="F22">
        <v>7.0709999999999995E-2</v>
      </c>
      <c r="I22" s="4"/>
    </row>
    <row r="23" spans="1:9" x14ac:dyDescent="0.55000000000000004">
      <c r="A23" t="s">
        <v>3</v>
      </c>
      <c r="B23" s="4">
        <v>42758</v>
      </c>
      <c r="C23">
        <v>0.30417</v>
      </c>
      <c r="D23">
        <v>0.14731</v>
      </c>
      <c r="E23">
        <v>0.15</v>
      </c>
      <c r="F23">
        <v>7.0709999999999995E-2</v>
      </c>
      <c r="I23" s="4"/>
    </row>
    <row r="24" spans="1:9" x14ac:dyDescent="0.55000000000000004">
      <c r="A24" t="s">
        <v>3</v>
      </c>
      <c r="B24" s="4">
        <v>42759</v>
      </c>
      <c r="C24">
        <v>0.3</v>
      </c>
      <c r="D24">
        <v>0.14141999999999999</v>
      </c>
      <c r="E24">
        <v>0.15</v>
      </c>
      <c r="F24">
        <v>7.0709999999999995E-2</v>
      </c>
      <c r="I24" s="4"/>
    </row>
    <row r="25" spans="1:9" x14ac:dyDescent="0.55000000000000004">
      <c r="A25" t="s">
        <v>3</v>
      </c>
      <c r="B25" s="4">
        <v>42760</v>
      </c>
      <c r="C25">
        <v>0.3</v>
      </c>
      <c r="D25">
        <v>0.14141999999999999</v>
      </c>
      <c r="E25">
        <v>0.15</v>
      </c>
      <c r="F25">
        <v>7.0709999999999995E-2</v>
      </c>
      <c r="I25" s="4"/>
    </row>
    <row r="26" spans="1:9" x14ac:dyDescent="0.55000000000000004">
      <c r="A26" t="s">
        <v>3</v>
      </c>
      <c r="B26" s="4">
        <v>42761</v>
      </c>
      <c r="C26">
        <v>0.3</v>
      </c>
      <c r="D26">
        <v>0.14141999999999999</v>
      </c>
      <c r="E26">
        <v>0.15</v>
      </c>
      <c r="F26">
        <v>7.0709999999999995E-2</v>
      </c>
      <c r="I26" s="4"/>
    </row>
    <row r="27" spans="1:9" x14ac:dyDescent="0.55000000000000004">
      <c r="A27" t="s">
        <v>3</v>
      </c>
      <c r="B27" s="4">
        <v>42762</v>
      </c>
      <c r="C27">
        <v>0.3</v>
      </c>
      <c r="D27">
        <v>0.14141999999999999</v>
      </c>
      <c r="E27">
        <v>0.16667000000000001</v>
      </c>
      <c r="F27">
        <v>9.4280000000000003E-2</v>
      </c>
      <c r="I27" s="4"/>
    </row>
    <row r="28" spans="1:9" x14ac:dyDescent="0.55000000000000004">
      <c r="A28" t="s">
        <v>3</v>
      </c>
      <c r="B28" s="4">
        <v>42763</v>
      </c>
      <c r="C28">
        <v>0.3</v>
      </c>
      <c r="D28">
        <v>0.14141999999999999</v>
      </c>
      <c r="E28">
        <v>0.21249999999999999</v>
      </c>
      <c r="F28">
        <v>0.12374</v>
      </c>
      <c r="I28" s="4"/>
    </row>
    <row r="29" spans="1:9" x14ac:dyDescent="0.55000000000000004">
      <c r="A29" t="s">
        <v>3</v>
      </c>
      <c r="B29" s="4">
        <v>42764</v>
      </c>
      <c r="C29">
        <v>0.3</v>
      </c>
      <c r="D29">
        <v>0.14141999999999999</v>
      </c>
      <c r="E29">
        <v>0.25</v>
      </c>
      <c r="F29">
        <v>7.0709999999999995E-2</v>
      </c>
      <c r="I29" s="4"/>
    </row>
    <row r="30" spans="1:9" x14ac:dyDescent="0.55000000000000004">
      <c r="A30" t="s">
        <v>3</v>
      </c>
      <c r="B30" s="4">
        <v>42765</v>
      </c>
      <c r="C30">
        <v>0.3</v>
      </c>
      <c r="D30">
        <v>0.14141999999999999</v>
      </c>
      <c r="E30">
        <v>0.29582999999999998</v>
      </c>
      <c r="F30">
        <v>5.8900000000000003E-3</v>
      </c>
      <c r="I30" s="4"/>
    </row>
    <row r="31" spans="1:9" x14ac:dyDescent="0.55000000000000004">
      <c r="A31" t="s">
        <v>3</v>
      </c>
      <c r="B31" s="4">
        <v>42766</v>
      </c>
      <c r="C31">
        <v>0.3</v>
      </c>
      <c r="D31">
        <v>0.14141999999999999</v>
      </c>
      <c r="E31">
        <v>0.31667000000000001</v>
      </c>
      <c r="F31">
        <v>2.3570000000000001E-2</v>
      </c>
      <c r="I31" s="4"/>
    </row>
    <row r="32" spans="1:9" x14ac:dyDescent="0.55000000000000004">
      <c r="A32" t="s">
        <v>3</v>
      </c>
      <c r="B32" s="4">
        <v>42767</v>
      </c>
      <c r="C32">
        <v>0.3</v>
      </c>
      <c r="D32">
        <v>0.14141999999999999</v>
      </c>
      <c r="E32">
        <v>0.40833000000000003</v>
      </c>
      <c r="F32">
        <v>4.7140000000000001E-2</v>
      </c>
      <c r="I32" s="4"/>
    </row>
    <row r="33" spans="1:9" x14ac:dyDescent="0.55000000000000004">
      <c r="A33" t="s">
        <v>3</v>
      </c>
      <c r="B33" s="4">
        <v>42768</v>
      </c>
      <c r="C33">
        <v>0.19583</v>
      </c>
      <c r="D33">
        <v>0.22980999999999999</v>
      </c>
      <c r="E33">
        <v>0.49582999999999999</v>
      </c>
      <c r="F33">
        <v>2.946E-2</v>
      </c>
      <c r="I33" s="4"/>
    </row>
    <row r="34" spans="1:9" x14ac:dyDescent="0.55000000000000004">
      <c r="A34" t="s">
        <v>3</v>
      </c>
      <c r="B34" s="4">
        <v>42769</v>
      </c>
      <c r="C34">
        <v>-0.97499999999999998</v>
      </c>
      <c r="D34">
        <v>0.24748999999999999</v>
      </c>
      <c r="E34">
        <v>0.55000000000000004</v>
      </c>
      <c r="F34">
        <v>7.0709999999999995E-2</v>
      </c>
      <c r="I34" s="4"/>
    </row>
    <row r="35" spans="1:9" x14ac:dyDescent="0.55000000000000004">
      <c r="A35" t="s">
        <v>3</v>
      </c>
      <c r="B35" s="4">
        <v>42770</v>
      </c>
      <c r="C35">
        <v>-1.35833</v>
      </c>
      <c r="D35">
        <v>0.15321000000000001</v>
      </c>
      <c r="E35">
        <v>0.55000000000000004</v>
      </c>
      <c r="F35">
        <v>7.0709999999999995E-2</v>
      </c>
      <c r="I35" s="4"/>
    </row>
    <row r="36" spans="1:9" x14ac:dyDescent="0.55000000000000004">
      <c r="A36" t="s">
        <v>3</v>
      </c>
      <c r="B36" s="4">
        <v>42771</v>
      </c>
      <c r="C36">
        <v>-0.38750000000000001</v>
      </c>
      <c r="D36">
        <v>0.12374</v>
      </c>
      <c r="E36">
        <v>0.55000000000000004</v>
      </c>
      <c r="F36">
        <v>7.0709999999999995E-2</v>
      </c>
      <c r="I36" s="4"/>
    </row>
    <row r="37" spans="1:9" x14ac:dyDescent="0.55000000000000004">
      <c r="A37" t="s">
        <v>3</v>
      </c>
      <c r="B37" s="4">
        <v>42772</v>
      </c>
      <c r="C37">
        <v>-0.28749999999999998</v>
      </c>
      <c r="D37">
        <v>4.1250000000000002E-2</v>
      </c>
      <c r="E37">
        <v>0.55000000000000004</v>
      </c>
      <c r="F37">
        <v>7.0709999999999995E-2</v>
      </c>
      <c r="I37" s="4"/>
    </row>
    <row r="38" spans="1:9" x14ac:dyDescent="0.55000000000000004">
      <c r="A38" t="s">
        <v>3</v>
      </c>
      <c r="B38" s="4">
        <v>42773</v>
      </c>
      <c r="C38">
        <v>6.25E-2</v>
      </c>
      <c r="D38">
        <v>5.3030000000000001E-2</v>
      </c>
      <c r="E38">
        <v>0.5625</v>
      </c>
      <c r="F38">
        <v>5.3030000000000001E-2</v>
      </c>
      <c r="I38" s="4"/>
    </row>
    <row r="39" spans="1:9" x14ac:dyDescent="0.55000000000000004">
      <c r="A39" t="s">
        <v>3</v>
      </c>
      <c r="B39" s="4">
        <v>42774</v>
      </c>
      <c r="C39">
        <v>7.9170000000000004E-2</v>
      </c>
      <c r="D39">
        <v>0.11196</v>
      </c>
      <c r="E39">
        <v>0.6</v>
      </c>
      <c r="F39">
        <v>0</v>
      </c>
      <c r="I39" s="4"/>
    </row>
    <row r="40" spans="1:9" x14ac:dyDescent="0.55000000000000004">
      <c r="A40" t="s">
        <v>3</v>
      </c>
      <c r="B40" s="4">
        <v>42775</v>
      </c>
      <c r="C40">
        <v>-0.60833000000000004</v>
      </c>
      <c r="D40">
        <v>0.18856000000000001</v>
      </c>
      <c r="E40">
        <v>0.6</v>
      </c>
      <c r="F40">
        <v>0</v>
      </c>
      <c r="I40" s="4"/>
    </row>
    <row r="41" spans="1:9" x14ac:dyDescent="0.55000000000000004">
      <c r="A41" t="s">
        <v>3</v>
      </c>
      <c r="B41" s="4">
        <v>42776</v>
      </c>
      <c r="C41">
        <v>-0.90832999999999997</v>
      </c>
      <c r="D41">
        <v>0.20035</v>
      </c>
      <c r="E41">
        <v>0.6</v>
      </c>
      <c r="F41">
        <v>0</v>
      </c>
      <c r="I41" s="4"/>
    </row>
    <row r="42" spans="1:9" x14ac:dyDescent="0.55000000000000004">
      <c r="A42" t="s">
        <v>3</v>
      </c>
      <c r="B42" s="4">
        <v>42777</v>
      </c>
      <c r="C42">
        <v>4.1700000000000001E-3</v>
      </c>
      <c r="D42">
        <v>6.4820000000000003E-2</v>
      </c>
      <c r="E42">
        <v>0.6</v>
      </c>
      <c r="F42">
        <v>0</v>
      </c>
      <c r="I42" s="4"/>
    </row>
    <row r="43" spans="1:9" x14ac:dyDescent="0.55000000000000004">
      <c r="A43" t="s">
        <v>3</v>
      </c>
      <c r="B43" s="4">
        <v>42778</v>
      </c>
      <c r="C43">
        <v>0.19167000000000001</v>
      </c>
      <c r="D43">
        <v>8.2500000000000004E-2</v>
      </c>
      <c r="E43">
        <v>0.6</v>
      </c>
      <c r="F43">
        <v>0</v>
      </c>
      <c r="I43" s="4"/>
    </row>
    <row r="44" spans="1:9" x14ac:dyDescent="0.55000000000000004">
      <c r="A44" t="s">
        <v>3</v>
      </c>
      <c r="B44" s="4">
        <v>42779</v>
      </c>
      <c r="C44">
        <v>0.25</v>
      </c>
      <c r="D44">
        <v>7.0709999999999995E-2</v>
      </c>
      <c r="E44">
        <v>0.6</v>
      </c>
      <c r="F44">
        <v>0</v>
      </c>
      <c r="I44" s="4"/>
    </row>
    <row r="45" spans="1:9" x14ac:dyDescent="0.55000000000000004">
      <c r="A45" t="s">
        <v>3</v>
      </c>
      <c r="B45" s="4">
        <v>42780</v>
      </c>
      <c r="C45">
        <v>0.25</v>
      </c>
      <c r="D45">
        <v>7.0709999999999995E-2</v>
      </c>
      <c r="E45">
        <v>0.6</v>
      </c>
      <c r="F45">
        <v>0</v>
      </c>
      <c r="I45" s="4"/>
    </row>
    <row r="46" spans="1:9" x14ac:dyDescent="0.55000000000000004">
      <c r="A46" t="s">
        <v>3</v>
      </c>
      <c r="B46" s="4">
        <v>42781</v>
      </c>
      <c r="C46">
        <v>0.25</v>
      </c>
      <c r="D46">
        <v>7.0709999999999995E-2</v>
      </c>
      <c r="E46">
        <v>0.6</v>
      </c>
      <c r="F46">
        <v>0</v>
      </c>
      <c r="I46" s="4"/>
    </row>
    <row r="47" spans="1:9" x14ac:dyDescent="0.55000000000000004">
      <c r="A47" t="s">
        <v>3</v>
      </c>
      <c r="B47" s="4">
        <v>42782</v>
      </c>
      <c r="C47">
        <v>0.25</v>
      </c>
      <c r="D47">
        <v>7.0709999999999995E-2</v>
      </c>
      <c r="E47">
        <v>0.625</v>
      </c>
      <c r="F47">
        <v>3.5360000000000003E-2</v>
      </c>
      <c r="I47" s="4"/>
    </row>
    <row r="48" spans="1:9" x14ac:dyDescent="0.55000000000000004">
      <c r="A48" t="s">
        <v>3</v>
      </c>
      <c r="B48" s="4">
        <v>42783</v>
      </c>
      <c r="C48">
        <v>0.3125</v>
      </c>
      <c r="D48">
        <v>0.11196</v>
      </c>
      <c r="E48">
        <v>0.65</v>
      </c>
      <c r="F48">
        <v>7.0709999999999995E-2</v>
      </c>
      <c r="I48" s="4"/>
    </row>
    <row r="49" spans="1:9" x14ac:dyDescent="0.55000000000000004">
      <c r="A49" t="s">
        <v>3</v>
      </c>
      <c r="B49" s="4">
        <v>42784</v>
      </c>
      <c r="C49">
        <v>0.43332999999999999</v>
      </c>
      <c r="D49">
        <v>2.3570000000000001E-2</v>
      </c>
      <c r="E49">
        <v>0.65832999999999997</v>
      </c>
      <c r="F49">
        <v>5.8930000000000003E-2</v>
      </c>
      <c r="I49" s="4"/>
    </row>
    <row r="50" spans="1:9" x14ac:dyDescent="0.55000000000000004">
      <c r="A50" t="s">
        <v>3</v>
      </c>
      <c r="B50" s="4">
        <v>42785</v>
      </c>
      <c r="C50">
        <v>0.85416999999999998</v>
      </c>
      <c r="D50">
        <v>0.18267</v>
      </c>
      <c r="E50">
        <v>0.7</v>
      </c>
      <c r="F50">
        <v>0</v>
      </c>
      <c r="I50" s="4"/>
    </row>
    <row r="51" spans="1:9" x14ac:dyDescent="0.55000000000000004">
      <c r="A51" t="s">
        <v>3</v>
      </c>
      <c r="B51" s="4">
        <v>42786</v>
      </c>
      <c r="C51">
        <v>2.6916699999999998</v>
      </c>
      <c r="D51">
        <v>3.5360000000000003E-2</v>
      </c>
      <c r="E51">
        <v>0.82916999999999996</v>
      </c>
      <c r="F51">
        <v>0.10017</v>
      </c>
      <c r="I51" s="4"/>
    </row>
    <row r="52" spans="1:9" x14ac:dyDescent="0.55000000000000004">
      <c r="A52" t="s">
        <v>3</v>
      </c>
      <c r="B52" s="4">
        <v>42787</v>
      </c>
      <c r="C52">
        <v>4.0416699999999999</v>
      </c>
      <c r="D52">
        <v>0.54212000000000005</v>
      </c>
      <c r="E52">
        <v>1.7291700000000001</v>
      </c>
      <c r="F52">
        <v>0.58335999999999999</v>
      </c>
      <c r="I52" s="4"/>
    </row>
    <row r="53" spans="1:9" x14ac:dyDescent="0.55000000000000004">
      <c r="A53" t="s">
        <v>3</v>
      </c>
      <c r="B53" s="4">
        <v>42788</v>
      </c>
      <c r="C53">
        <v>5.4749999999999996</v>
      </c>
      <c r="D53">
        <v>0.49497000000000002</v>
      </c>
      <c r="E53">
        <v>2.9458299999999999</v>
      </c>
      <c r="F53">
        <v>0.68942999999999999</v>
      </c>
      <c r="I53" s="4"/>
    </row>
    <row r="54" spans="1:9" x14ac:dyDescent="0.55000000000000004">
      <c r="A54" t="s">
        <v>3</v>
      </c>
      <c r="B54" s="4">
        <v>42789</v>
      </c>
      <c r="C54">
        <v>5.7249999999999996</v>
      </c>
      <c r="D54">
        <v>0.35354999999999998</v>
      </c>
      <c r="E54">
        <v>4.2374999999999998</v>
      </c>
      <c r="F54">
        <v>0.37123</v>
      </c>
      <c r="I54" s="4"/>
    </row>
    <row r="55" spans="1:9" x14ac:dyDescent="0.55000000000000004">
      <c r="A55" t="s">
        <v>3</v>
      </c>
      <c r="B55" s="4">
        <v>42790</v>
      </c>
      <c r="C55">
        <v>3.5874999999999999</v>
      </c>
      <c r="D55">
        <v>0.38302000000000003</v>
      </c>
      <c r="E55">
        <v>4.1166700000000001</v>
      </c>
      <c r="F55">
        <v>0.23569999999999999</v>
      </c>
      <c r="I55" s="4"/>
    </row>
    <row r="56" spans="1:9" x14ac:dyDescent="0.55000000000000004">
      <c r="A56" t="s">
        <v>3</v>
      </c>
      <c r="B56" s="4">
        <v>42791</v>
      </c>
      <c r="C56">
        <v>2.1625000000000001</v>
      </c>
      <c r="D56">
        <v>0.22980999999999999</v>
      </c>
      <c r="E56">
        <v>3.4624999999999999</v>
      </c>
      <c r="F56">
        <v>0.14731</v>
      </c>
      <c r="I56" s="4"/>
    </row>
    <row r="57" spans="1:9" x14ac:dyDescent="0.55000000000000004">
      <c r="A57" t="s">
        <v>3</v>
      </c>
      <c r="B57" s="4">
        <v>42792</v>
      </c>
      <c r="C57">
        <v>1.67083</v>
      </c>
      <c r="D57">
        <v>8.8389999999999996E-2</v>
      </c>
      <c r="E57">
        <v>2.9</v>
      </c>
      <c r="F57">
        <v>7.0709999999999995E-2</v>
      </c>
      <c r="I57" s="4"/>
    </row>
    <row r="58" spans="1:9" x14ac:dyDescent="0.55000000000000004">
      <c r="A58" t="s">
        <v>3</v>
      </c>
      <c r="B58" s="4">
        <v>42793</v>
      </c>
      <c r="C58">
        <v>1.85833</v>
      </c>
      <c r="D58">
        <v>3.5360000000000003E-2</v>
      </c>
      <c r="E58">
        <v>2.625</v>
      </c>
      <c r="F58">
        <v>4.7140000000000001E-2</v>
      </c>
      <c r="I58" s="4"/>
    </row>
    <row r="59" spans="1:9" x14ac:dyDescent="0.55000000000000004">
      <c r="A59" t="s">
        <v>3</v>
      </c>
      <c r="B59" s="4">
        <v>42794</v>
      </c>
      <c r="C59">
        <v>4.0541700000000001</v>
      </c>
      <c r="D59">
        <v>7.6600000000000001E-2</v>
      </c>
      <c r="E59">
        <v>2.9166699999999999</v>
      </c>
      <c r="F59">
        <v>4.7140000000000001E-2</v>
      </c>
      <c r="I59" s="4"/>
    </row>
    <row r="60" spans="1:9" x14ac:dyDescent="0.55000000000000004">
      <c r="A60" t="s">
        <v>3</v>
      </c>
      <c r="B60" s="4">
        <v>42795</v>
      </c>
      <c r="C60">
        <v>4.2083300000000001</v>
      </c>
      <c r="D60">
        <v>0.18856000000000001</v>
      </c>
      <c r="E60">
        <v>3.76667</v>
      </c>
      <c r="F60">
        <v>3.5360000000000003E-2</v>
      </c>
      <c r="I60" s="4"/>
    </row>
    <row r="61" spans="1:9" x14ac:dyDescent="0.55000000000000004">
      <c r="A61" t="s">
        <v>3</v>
      </c>
      <c r="B61" s="4">
        <v>42796</v>
      </c>
      <c r="C61">
        <v>2.4458299999999999</v>
      </c>
      <c r="D61">
        <v>0.19445000000000001</v>
      </c>
      <c r="E61">
        <v>3.5541700000000001</v>
      </c>
      <c r="F61">
        <v>1.7680000000000001E-2</v>
      </c>
      <c r="I61" s="4"/>
    </row>
    <row r="62" spans="1:9" x14ac:dyDescent="0.55000000000000004">
      <c r="A62" t="s">
        <v>3</v>
      </c>
      <c r="B62" s="4">
        <v>42797</v>
      </c>
      <c r="C62">
        <v>1.5874999999999999</v>
      </c>
      <c r="D62">
        <v>0.21801999999999999</v>
      </c>
      <c r="E62">
        <v>3</v>
      </c>
      <c r="F62">
        <v>0</v>
      </c>
      <c r="I62" s="4"/>
    </row>
    <row r="63" spans="1:9" x14ac:dyDescent="0.55000000000000004">
      <c r="A63" t="s">
        <v>3</v>
      </c>
      <c r="B63" s="4">
        <v>42798</v>
      </c>
      <c r="C63">
        <v>1.5291699999999999</v>
      </c>
      <c r="D63">
        <v>0.13553000000000001</v>
      </c>
      <c r="E63">
        <v>2.5916700000000001</v>
      </c>
      <c r="F63">
        <v>2.3570000000000001E-2</v>
      </c>
      <c r="I63" s="4"/>
    </row>
    <row r="64" spans="1:9" x14ac:dyDescent="0.55000000000000004">
      <c r="A64" t="s">
        <v>3</v>
      </c>
      <c r="B64" s="4">
        <v>42799</v>
      </c>
      <c r="C64">
        <v>3.7625000000000002</v>
      </c>
      <c r="D64">
        <v>2.946E-2</v>
      </c>
      <c r="E64">
        <v>2.85</v>
      </c>
      <c r="F64">
        <v>2.3570000000000001E-2</v>
      </c>
      <c r="I64" s="4"/>
    </row>
    <row r="65" spans="1:9" x14ac:dyDescent="0.55000000000000004">
      <c r="A65" t="s">
        <v>3</v>
      </c>
      <c r="B65" s="4">
        <v>42800</v>
      </c>
      <c r="C65">
        <v>7.4833299999999996</v>
      </c>
      <c r="D65">
        <v>4.7140000000000001E-2</v>
      </c>
      <c r="E65">
        <v>4.0833300000000001</v>
      </c>
      <c r="F65">
        <v>3.5360000000000003E-2</v>
      </c>
      <c r="I65" s="4"/>
    </row>
    <row r="66" spans="1:9" x14ac:dyDescent="0.55000000000000004">
      <c r="A66" t="s">
        <v>3</v>
      </c>
      <c r="B66" s="4">
        <v>42801</v>
      </c>
      <c r="C66">
        <v>6.9166699999999999</v>
      </c>
      <c r="D66">
        <v>0.11785</v>
      </c>
      <c r="E66">
        <v>5.4625000000000004</v>
      </c>
      <c r="F66">
        <v>5.3030000000000001E-2</v>
      </c>
      <c r="I66" s="4"/>
    </row>
    <row r="67" spans="1:9" x14ac:dyDescent="0.55000000000000004">
      <c r="A67" t="s">
        <v>3</v>
      </c>
      <c r="B67" s="4">
        <v>42802</v>
      </c>
      <c r="C67">
        <v>4.9000000000000004</v>
      </c>
      <c r="D67">
        <v>0.15321000000000001</v>
      </c>
      <c r="E67">
        <v>5.1749999999999998</v>
      </c>
      <c r="F67">
        <v>3.5360000000000003E-2</v>
      </c>
      <c r="I67" s="4"/>
    </row>
    <row r="68" spans="1:9" x14ac:dyDescent="0.55000000000000004">
      <c r="A68" t="s">
        <v>3</v>
      </c>
      <c r="B68" s="4">
        <v>42803</v>
      </c>
      <c r="C68">
        <v>4.4708300000000003</v>
      </c>
      <c r="D68">
        <v>7.6600000000000001E-2</v>
      </c>
      <c r="E68">
        <v>4.7874999999999996</v>
      </c>
      <c r="F68">
        <v>1.7680000000000001E-2</v>
      </c>
      <c r="I68" s="4"/>
    </row>
    <row r="69" spans="1:9" x14ac:dyDescent="0.55000000000000004">
      <c r="A69" t="s">
        <v>3</v>
      </c>
      <c r="B69" s="4">
        <v>42804</v>
      </c>
      <c r="C69">
        <v>3.1041699999999999</v>
      </c>
      <c r="D69">
        <v>0.22980999999999999</v>
      </c>
      <c r="E69">
        <v>4.4625000000000004</v>
      </c>
      <c r="F69">
        <v>1.7680000000000001E-2</v>
      </c>
      <c r="I69" s="4"/>
    </row>
    <row r="70" spans="1:9" x14ac:dyDescent="0.55000000000000004">
      <c r="A70" t="s">
        <v>3</v>
      </c>
      <c r="B70" s="4">
        <v>42805</v>
      </c>
      <c r="C70">
        <v>1.87917</v>
      </c>
      <c r="D70">
        <v>0.17088</v>
      </c>
      <c r="E70">
        <v>3.67083</v>
      </c>
      <c r="F70">
        <v>1.7680000000000001E-2</v>
      </c>
      <c r="I70" s="4"/>
    </row>
    <row r="71" spans="1:9" x14ac:dyDescent="0.55000000000000004">
      <c r="A71" t="s">
        <v>3</v>
      </c>
      <c r="B71" s="4">
        <v>42806</v>
      </c>
      <c r="C71">
        <v>1.4708300000000001</v>
      </c>
      <c r="D71">
        <v>0.21801999999999999</v>
      </c>
      <c r="E71">
        <v>3.125</v>
      </c>
      <c r="F71">
        <v>2.3570000000000001E-2</v>
      </c>
      <c r="I71" s="4"/>
    </row>
    <row r="72" spans="1:9" x14ac:dyDescent="0.55000000000000004">
      <c r="A72" t="s">
        <v>3</v>
      </c>
      <c r="B72" s="4">
        <v>42807</v>
      </c>
      <c r="C72">
        <v>1.1958299999999999</v>
      </c>
      <c r="D72">
        <v>0.22980999999999999</v>
      </c>
      <c r="E72">
        <v>2.73333</v>
      </c>
      <c r="F72">
        <v>0</v>
      </c>
      <c r="I72" s="4"/>
    </row>
    <row r="73" spans="1:9" x14ac:dyDescent="0.55000000000000004">
      <c r="A73" t="s">
        <v>3</v>
      </c>
      <c r="B73" s="4">
        <v>42808</v>
      </c>
      <c r="C73">
        <v>0.99167000000000005</v>
      </c>
      <c r="D73">
        <v>0.20035</v>
      </c>
      <c r="E73">
        <v>2.5041699999999998</v>
      </c>
      <c r="F73">
        <v>1.7680000000000001E-2</v>
      </c>
      <c r="I73" s="4"/>
    </row>
    <row r="74" spans="1:9" x14ac:dyDescent="0.55000000000000004">
      <c r="A74" t="s">
        <v>3</v>
      </c>
      <c r="B74" s="4">
        <v>42809</v>
      </c>
      <c r="C74">
        <v>0.77083000000000002</v>
      </c>
      <c r="D74">
        <v>0.14731</v>
      </c>
      <c r="E74">
        <v>2.26667</v>
      </c>
      <c r="F74">
        <v>1.179E-2</v>
      </c>
      <c r="I74" s="4"/>
    </row>
    <row r="75" spans="1:9" x14ac:dyDescent="0.55000000000000004">
      <c r="A75" t="s">
        <v>3</v>
      </c>
      <c r="B75" s="4">
        <v>42810</v>
      </c>
      <c r="C75">
        <v>0.7</v>
      </c>
      <c r="D75">
        <v>0.14141999999999999</v>
      </c>
      <c r="E75">
        <v>2.0708299999999999</v>
      </c>
      <c r="F75">
        <v>4.1250000000000002E-2</v>
      </c>
      <c r="I75" s="4"/>
    </row>
    <row r="76" spans="1:9" x14ac:dyDescent="0.55000000000000004">
      <c r="A76" t="s">
        <v>3</v>
      </c>
      <c r="B76" s="4">
        <v>42811</v>
      </c>
      <c r="C76">
        <v>1.7291700000000001</v>
      </c>
      <c r="D76">
        <v>0.10017</v>
      </c>
      <c r="E76">
        <v>1.9916700000000001</v>
      </c>
      <c r="F76">
        <v>5.8930000000000003E-2</v>
      </c>
      <c r="I76" s="4"/>
    </row>
    <row r="77" spans="1:9" x14ac:dyDescent="0.55000000000000004">
      <c r="A77" t="s">
        <v>3</v>
      </c>
      <c r="B77" s="4">
        <v>42812</v>
      </c>
      <c r="C77">
        <v>3.7791700000000001</v>
      </c>
      <c r="D77">
        <v>1.7680000000000001E-2</v>
      </c>
      <c r="E77">
        <v>2.7916699999999999</v>
      </c>
      <c r="F77">
        <v>5.8930000000000003E-2</v>
      </c>
      <c r="I77" s="4"/>
    </row>
    <row r="78" spans="1:9" x14ac:dyDescent="0.55000000000000004">
      <c r="A78" t="s">
        <v>3</v>
      </c>
      <c r="B78" s="4">
        <v>42813</v>
      </c>
      <c r="C78">
        <v>4.8833299999999999</v>
      </c>
      <c r="D78">
        <v>0.11785</v>
      </c>
      <c r="E78">
        <v>3.5708299999999999</v>
      </c>
      <c r="F78">
        <v>5.8900000000000003E-3</v>
      </c>
      <c r="I78" s="4"/>
    </row>
    <row r="79" spans="1:9" x14ac:dyDescent="0.55000000000000004">
      <c r="A79" t="s">
        <v>3</v>
      </c>
      <c r="B79" s="4">
        <v>42814</v>
      </c>
      <c r="C79">
        <v>7.2666700000000004</v>
      </c>
      <c r="D79">
        <v>8.2500000000000004E-2</v>
      </c>
      <c r="E79">
        <v>4.5291699999999997</v>
      </c>
      <c r="F79">
        <v>1.7680000000000001E-2</v>
      </c>
      <c r="I79" s="4"/>
    </row>
    <row r="80" spans="1:9" x14ac:dyDescent="0.55000000000000004">
      <c r="A80" t="s">
        <v>3</v>
      </c>
      <c r="B80" s="4">
        <v>42815</v>
      </c>
      <c r="C80">
        <v>7.5416699999999999</v>
      </c>
      <c r="D80">
        <v>0.14141999999999999</v>
      </c>
      <c r="E80">
        <v>5.5958300000000003</v>
      </c>
      <c r="F80">
        <v>5.8900000000000003E-3</v>
      </c>
      <c r="I80" s="4"/>
    </row>
    <row r="81" spans="1:9" x14ac:dyDescent="0.55000000000000004">
      <c r="A81" t="s">
        <v>3</v>
      </c>
      <c r="B81" s="4">
        <v>42816</v>
      </c>
      <c r="C81">
        <v>5.6166700000000001</v>
      </c>
      <c r="D81">
        <v>0.27106000000000002</v>
      </c>
      <c r="E81">
        <v>5.5916699999999997</v>
      </c>
      <c r="F81">
        <v>2.3570000000000001E-2</v>
      </c>
      <c r="I81" s="4"/>
    </row>
    <row r="82" spans="1:9" x14ac:dyDescent="0.55000000000000004">
      <c r="A82" t="s">
        <v>3</v>
      </c>
      <c r="B82" s="4">
        <v>42817</v>
      </c>
      <c r="C82">
        <v>5.4583300000000001</v>
      </c>
      <c r="D82">
        <v>0.30641000000000002</v>
      </c>
      <c r="E82">
        <v>5.1958299999999999</v>
      </c>
      <c r="F82">
        <v>6.4820000000000003E-2</v>
      </c>
      <c r="I82" s="4"/>
    </row>
    <row r="83" spans="1:9" x14ac:dyDescent="0.55000000000000004">
      <c r="A83" t="s">
        <v>3</v>
      </c>
      <c r="B83" s="4">
        <v>42818</v>
      </c>
      <c r="C83">
        <v>6.45</v>
      </c>
      <c r="D83">
        <v>0.25927</v>
      </c>
      <c r="E83">
        <v>5.3666700000000001</v>
      </c>
      <c r="F83">
        <v>4.7140000000000001E-2</v>
      </c>
      <c r="I83" s="4"/>
    </row>
    <row r="84" spans="1:9" x14ac:dyDescent="0.55000000000000004">
      <c r="A84" t="s">
        <v>3</v>
      </c>
      <c r="B84" s="4">
        <v>42819</v>
      </c>
      <c r="C84">
        <v>5.7125000000000004</v>
      </c>
      <c r="D84">
        <v>0.20624000000000001</v>
      </c>
      <c r="E84">
        <v>5.55</v>
      </c>
      <c r="F84">
        <v>0</v>
      </c>
      <c r="I84" s="4"/>
    </row>
    <row r="85" spans="1:9" x14ac:dyDescent="0.55000000000000004">
      <c r="A85" t="s">
        <v>3</v>
      </c>
      <c r="B85" s="4">
        <v>42820</v>
      </c>
      <c r="C85">
        <v>5.5958300000000003</v>
      </c>
      <c r="D85">
        <v>0.13553000000000001</v>
      </c>
      <c r="E85">
        <v>5.3541699999999999</v>
      </c>
      <c r="F85">
        <v>5.8900000000000003E-3</v>
      </c>
      <c r="I85" s="4"/>
    </row>
    <row r="86" spans="1:9" x14ac:dyDescent="0.55000000000000004">
      <c r="A86" t="s">
        <v>3</v>
      </c>
      <c r="B86" s="4">
        <v>42821</v>
      </c>
      <c r="C86">
        <v>6.4541700000000004</v>
      </c>
      <c r="D86">
        <v>0.12374</v>
      </c>
      <c r="E86">
        <v>5.5208300000000001</v>
      </c>
      <c r="F86">
        <v>4.1250000000000002E-2</v>
      </c>
      <c r="I86" s="4"/>
    </row>
    <row r="87" spans="1:9" x14ac:dyDescent="0.55000000000000004">
      <c r="A87" t="s">
        <v>3</v>
      </c>
      <c r="B87" s="4">
        <v>42822</v>
      </c>
      <c r="C87">
        <v>7.2874999999999996</v>
      </c>
      <c r="D87">
        <v>0.12374</v>
      </c>
      <c r="E87">
        <v>6</v>
      </c>
      <c r="F87">
        <v>3.5360000000000003E-2</v>
      </c>
      <c r="I87" s="4"/>
    </row>
    <row r="88" spans="1:9" x14ac:dyDescent="0.55000000000000004">
      <c r="A88" t="s">
        <v>3</v>
      </c>
      <c r="B88" s="4">
        <v>42823</v>
      </c>
      <c r="C88">
        <v>6.6583300000000003</v>
      </c>
      <c r="D88">
        <v>0.18856000000000001</v>
      </c>
      <c r="E88">
        <v>6.2874999999999996</v>
      </c>
      <c r="F88">
        <v>2.946E-2</v>
      </c>
      <c r="I88" s="4"/>
    </row>
    <row r="89" spans="1:9" x14ac:dyDescent="0.55000000000000004">
      <c r="A89" t="s">
        <v>3</v>
      </c>
      <c r="B89" s="4">
        <v>42824</v>
      </c>
      <c r="C89">
        <v>5.8375000000000004</v>
      </c>
      <c r="D89">
        <v>0.13553000000000001</v>
      </c>
      <c r="E89">
        <v>5.9749999999999996</v>
      </c>
      <c r="F89">
        <v>3.5360000000000003E-2</v>
      </c>
      <c r="I89" s="4"/>
    </row>
    <row r="90" spans="1:9" x14ac:dyDescent="0.55000000000000004">
      <c r="A90" t="s">
        <v>3</v>
      </c>
      <c r="B90" s="4">
        <v>42825</v>
      </c>
      <c r="C90">
        <v>5.7750000000000004</v>
      </c>
      <c r="D90">
        <v>0.12964000000000001</v>
      </c>
      <c r="E90">
        <v>5.7791699999999997</v>
      </c>
      <c r="F90">
        <v>4.1250000000000002E-2</v>
      </c>
      <c r="I90" s="4"/>
    </row>
    <row r="91" spans="1:9" x14ac:dyDescent="0.55000000000000004">
      <c r="A91" t="s">
        <v>3</v>
      </c>
      <c r="B91" s="4">
        <v>42826</v>
      </c>
      <c r="C91">
        <v>6.1833299999999998</v>
      </c>
      <c r="D91">
        <v>0.10607</v>
      </c>
      <c r="E91">
        <v>5.7249999999999996</v>
      </c>
      <c r="F91">
        <v>4.7140000000000001E-2</v>
      </c>
      <c r="I91" s="4"/>
    </row>
    <row r="92" spans="1:9" x14ac:dyDescent="0.55000000000000004">
      <c r="A92" t="s">
        <v>3</v>
      </c>
      <c r="B92" s="4">
        <v>42827</v>
      </c>
      <c r="C92">
        <v>7.5</v>
      </c>
      <c r="D92">
        <v>0.16499</v>
      </c>
      <c r="E92">
        <v>6.2291699999999999</v>
      </c>
      <c r="F92">
        <v>4.1250000000000002E-2</v>
      </c>
      <c r="I92" s="4"/>
    </row>
    <row r="93" spans="1:9" x14ac:dyDescent="0.55000000000000004">
      <c r="A93" t="s">
        <v>3</v>
      </c>
      <c r="B93" s="4">
        <v>42828</v>
      </c>
      <c r="C93">
        <v>8.0583299999999998</v>
      </c>
      <c r="D93">
        <v>0.14141999999999999</v>
      </c>
      <c r="E93">
        <v>6.6708299999999996</v>
      </c>
      <c r="F93">
        <v>5.3030000000000001E-2</v>
      </c>
      <c r="I93" s="4"/>
    </row>
    <row r="94" spans="1:9" x14ac:dyDescent="0.55000000000000004">
      <c r="A94" t="s">
        <v>3</v>
      </c>
      <c r="B94" s="4">
        <v>42829</v>
      </c>
      <c r="C94">
        <v>8.6999999999999993</v>
      </c>
      <c r="D94">
        <v>3.5360000000000003E-2</v>
      </c>
      <c r="E94">
        <v>7.0374999999999996</v>
      </c>
      <c r="F94">
        <v>5.3030000000000001E-2</v>
      </c>
      <c r="I94" s="4"/>
    </row>
    <row r="95" spans="1:9" x14ac:dyDescent="0.55000000000000004">
      <c r="A95" t="s">
        <v>3</v>
      </c>
      <c r="B95" s="4">
        <v>42830</v>
      </c>
      <c r="C95">
        <v>8.5708300000000008</v>
      </c>
      <c r="D95">
        <v>0.13553000000000001</v>
      </c>
      <c r="E95">
        <v>7.4708300000000003</v>
      </c>
      <c r="F95">
        <v>6.4820000000000003E-2</v>
      </c>
      <c r="I95" s="4"/>
    </row>
    <row r="96" spans="1:9" x14ac:dyDescent="0.55000000000000004">
      <c r="A96" t="s">
        <v>3</v>
      </c>
      <c r="B96" s="4">
        <v>42831</v>
      </c>
      <c r="C96">
        <v>8</v>
      </c>
      <c r="D96">
        <v>0.14141999999999999</v>
      </c>
      <c r="E96">
        <v>7.3375000000000004</v>
      </c>
      <c r="F96">
        <v>6.4820000000000003E-2</v>
      </c>
      <c r="I96" s="4"/>
    </row>
    <row r="97" spans="1:9" x14ac:dyDescent="0.55000000000000004">
      <c r="A97" t="s">
        <v>3</v>
      </c>
      <c r="B97" s="4">
        <v>42832</v>
      </c>
      <c r="C97">
        <v>8.3083299999999998</v>
      </c>
      <c r="D97">
        <v>0.24748999999999999</v>
      </c>
      <c r="E97">
        <v>7.3583299999999996</v>
      </c>
      <c r="F97">
        <v>1.179E-2</v>
      </c>
      <c r="I97" s="4"/>
    </row>
    <row r="98" spans="1:9" x14ac:dyDescent="0.55000000000000004">
      <c r="A98" t="s">
        <v>3</v>
      </c>
      <c r="B98" s="4">
        <v>42833</v>
      </c>
      <c r="C98">
        <v>10.008330000000001</v>
      </c>
      <c r="D98">
        <v>0.24748999999999999</v>
      </c>
      <c r="E98">
        <v>7.7666700000000004</v>
      </c>
      <c r="F98">
        <v>4.7140000000000001E-2</v>
      </c>
      <c r="I98" s="4"/>
    </row>
    <row r="99" spans="1:9" x14ac:dyDescent="0.55000000000000004">
      <c r="A99" t="s">
        <v>3</v>
      </c>
      <c r="B99" s="4">
        <v>42834</v>
      </c>
      <c r="C99">
        <v>12.55833</v>
      </c>
      <c r="D99">
        <v>0.16499</v>
      </c>
      <c r="E99">
        <v>8.7916699999999999</v>
      </c>
      <c r="F99">
        <v>4.7140000000000001E-2</v>
      </c>
      <c r="I99" s="4"/>
    </row>
    <row r="100" spans="1:9" x14ac:dyDescent="0.55000000000000004">
      <c r="A100" t="s">
        <v>3</v>
      </c>
      <c r="B100" s="4">
        <v>42835</v>
      </c>
      <c r="C100">
        <v>13.175000000000001</v>
      </c>
      <c r="D100">
        <v>0.22392000000000001</v>
      </c>
      <c r="E100">
        <v>9.9833300000000005</v>
      </c>
      <c r="F100">
        <v>1.179E-2</v>
      </c>
      <c r="I100" s="4"/>
    </row>
    <row r="101" spans="1:9" x14ac:dyDescent="0.55000000000000004">
      <c r="A101" t="s">
        <v>3</v>
      </c>
      <c r="B101" s="4">
        <v>42836</v>
      </c>
      <c r="C101">
        <v>11.216670000000001</v>
      </c>
      <c r="D101">
        <v>0.18856000000000001</v>
      </c>
      <c r="E101">
        <v>9.9416700000000002</v>
      </c>
      <c r="F101">
        <v>3.5360000000000003E-2</v>
      </c>
      <c r="I101" s="4"/>
    </row>
    <row r="102" spans="1:9" x14ac:dyDescent="0.55000000000000004">
      <c r="A102" t="s">
        <v>3</v>
      </c>
      <c r="B102" s="4">
        <v>42837</v>
      </c>
      <c r="C102">
        <v>11.519439999999999</v>
      </c>
      <c r="D102">
        <v>0.42917</v>
      </c>
      <c r="E102">
        <v>9.9083299999999994</v>
      </c>
      <c r="F102">
        <v>0.11211</v>
      </c>
      <c r="I102" s="4"/>
    </row>
    <row r="103" spans="1:9" x14ac:dyDescent="0.55000000000000004">
      <c r="A103" t="s">
        <v>3</v>
      </c>
      <c r="B103" s="4">
        <v>42838</v>
      </c>
      <c r="C103">
        <v>12.8</v>
      </c>
      <c r="D103">
        <v>0.21360000000000001</v>
      </c>
      <c r="E103">
        <v>10.13889</v>
      </c>
      <c r="F103">
        <v>0.15146000000000001</v>
      </c>
      <c r="I103" s="4"/>
    </row>
    <row r="104" spans="1:9" x14ac:dyDescent="0.55000000000000004">
      <c r="A104" t="s">
        <v>3</v>
      </c>
      <c r="B104" s="4">
        <v>42839</v>
      </c>
      <c r="C104">
        <v>13.45833</v>
      </c>
      <c r="D104">
        <v>0.18046999999999999</v>
      </c>
      <c r="E104">
        <v>10.922219999999999</v>
      </c>
      <c r="F104">
        <v>0.14344999999999999</v>
      </c>
      <c r="I104" s="4"/>
    </row>
    <row r="105" spans="1:9" x14ac:dyDescent="0.55000000000000004">
      <c r="A105" t="s">
        <v>3</v>
      </c>
      <c r="B105" s="4">
        <v>42840</v>
      </c>
      <c r="C105">
        <v>14.213889999999999</v>
      </c>
      <c r="D105">
        <v>0.15418999999999999</v>
      </c>
      <c r="E105">
        <v>11.30278</v>
      </c>
      <c r="F105">
        <v>0.16378999999999999</v>
      </c>
      <c r="I105" s="4"/>
    </row>
    <row r="106" spans="1:9" x14ac:dyDescent="0.55000000000000004">
      <c r="A106" t="s">
        <v>3</v>
      </c>
      <c r="B106" s="4">
        <v>42841</v>
      </c>
      <c r="C106">
        <v>14.213889999999999</v>
      </c>
      <c r="D106">
        <v>0.13549</v>
      </c>
      <c r="E106">
        <v>11.8</v>
      </c>
      <c r="F106">
        <v>0.15833</v>
      </c>
      <c r="I106" s="4"/>
    </row>
    <row r="107" spans="1:9" x14ac:dyDescent="0.55000000000000004">
      <c r="A107" t="s">
        <v>3</v>
      </c>
      <c r="B107" s="4">
        <v>42866</v>
      </c>
      <c r="C107">
        <v>16.122219999999999</v>
      </c>
      <c r="D107">
        <v>0.22689999999999999</v>
      </c>
      <c r="E107">
        <v>14.533329999999999</v>
      </c>
      <c r="F107">
        <v>0.37528</v>
      </c>
      <c r="I107" s="4"/>
    </row>
    <row r="108" spans="1:9" x14ac:dyDescent="0.55000000000000004">
      <c r="A108" t="s">
        <v>3</v>
      </c>
      <c r="B108" s="4">
        <v>42867</v>
      </c>
      <c r="C108">
        <v>15.8</v>
      </c>
      <c r="D108">
        <v>0.2717</v>
      </c>
      <c r="E108">
        <v>14.286110000000001</v>
      </c>
      <c r="F108">
        <v>0.34250999999999998</v>
      </c>
      <c r="I108" s="4"/>
    </row>
    <row r="109" spans="1:9" x14ac:dyDescent="0.55000000000000004">
      <c r="A109" t="s">
        <v>3</v>
      </c>
      <c r="B109" s="4">
        <v>42868</v>
      </c>
      <c r="C109">
        <v>16.966670000000001</v>
      </c>
      <c r="D109">
        <v>0.55471000000000004</v>
      </c>
      <c r="E109">
        <v>14.46111</v>
      </c>
      <c r="F109">
        <v>0.40537000000000001</v>
      </c>
      <c r="I109" s="4"/>
    </row>
    <row r="110" spans="1:9" x14ac:dyDescent="0.55000000000000004">
      <c r="A110" t="s">
        <v>3</v>
      </c>
      <c r="B110" s="4">
        <v>42869</v>
      </c>
      <c r="C110">
        <v>17.91667</v>
      </c>
      <c r="D110">
        <v>0.60833000000000004</v>
      </c>
      <c r="E110">
        <v>15.07222</v>
      </c>
      <c r="F110">
        <v>0.48451</v>
      </c>
      <c r="I110" s="4"/>
    </row>
    <row r="111" spans="1:9" x14ac:dyDescent="0.55000000000000004">
      <c r="A111" t="s">
        <v>3</v>
      </c>
      <c r="B111" s="4">
        <v>42870</v>
      </c>
      <c r="C111">
        <v>19.386109999999999</v>
      </c>
      <c r="D111">
        <v>0.69223999999999997</v>
      </c>
      <c r="E111">
        <v>15.80833</v>
      </c>
      <c r="F111">
        <v>0.55459000000000003</v>
      </c>
      <c r="I111" s="4"/>
    </row>
    <row r="112" spans="1:9" x14ac:dyDescent="0.55000000000000004">
      <c r="A112" t="s">
        <v>3</v>
      </c>
      <c r="B112" s="4">
        <v>42871</v>
      </c>
      <c r="C112">
        <v>20.463889999999999</v>
      </c>
      <c r="D112">
        <v>0.65649999999999997</v>
      </c>
      <c r="E112">
        <v>16.66667</v>
      </c>
      <c r="F112">
        <v>0.55420999999999998</v>
      </c>
      <c r="I112" s="4"/>
    </row>
    <row r="113" spans="1:9" x14ac:dyDescent="0.55000000000000004">
      <c r="A113" t="s">
        <v>3</v>
      </c>
      <c r="B113" s="4">
        <v>42872</v>
      </c>
      <c r="C113">
        <v>19.955559999999998</v>
      </c>
      <c r="D113">
        <v>0.32191999999999998</v>
      </c>
      <c r="E113">
        <v>17.338889999999999</v>
      </c>
      <c r="F113">
        <v>0.51263999999999998</v>
      </c>
      <c r="I113" s="4"/>
    </row>
    <row r="114" spans="1:9" x14ac:dyDescent="0.55000000000000004">
      <c r="A114" t="s">
        <v>3</v>
      </c>
      <c r="B114" s="4">
        <v>42873</v>
      </c>
      <c r="C114">
        <v>17.788889999999999</v>
      </c>
      <c r="D114">
        <v>4.5900000000000003E-2</v>
      </c>
      <c r="E114">
        <v>16.975000000000001</v>
      </c>
      <c r="F114">
        <v>0.40934999999999999</v>
      </c>
      <c r="I114" s="4"/>
    </row>
    <row r="115" spans="1:9" x14ac:dyDescent="0.55000000000000004">
      <c r="A115" t="s">
        <v>3</v>
      </c>
      <c r="B115" s="4">
        <v>42874</v>
      </c>
      <c r="C115">
        <v>14.80278</v>
      </c>
      <c r="D115">
        <v>0.26827000000000001</v>
      </c>
      <c r="E115">
        <v>15.925000000000001</v>
      </c>
      <c r="F115">
        <v>0.28222999999999998</v>
      </c>
      <c r="I115" s="4"/>
    </row>
    <row r="116" spans="1:9" x14ac:dyDescent="0.55000000000000004">
      <c r="A116" t="s">
        <v>3</v>
      </c>
      <c r="B116" s="4">
        <v>42875</v>
      </c>
      <c r="C116">
        <v>12.725</v>
      </c>
      <c r="D116">
        <v>0.33072000000000001</v>
      </c>
      <c r="E116">
        <v>14.35833</v>
      </c>
      <c r="F116">
        <v>0.22048000000000001</v>
      </c>
      <c r="I116" s="4"/>
    </row>
    <row r="117" spans="1:9" x14ac:dyDescent="0.55000000000000004">
      <c r="A117" t="s">
        <v>3</v>
      </c>
      <c r="B117" s="4">
        <v>42876</v>
      </c>
      <c r="C117">
        <v>12.45833</v>
      </c>
      <c r="D117">
        <v>0.18837999999999999</v>
      </c>
      <c r="E117">
        <v>13.475</v>
      </c>
      <c r="F117">
        <v>0.22561999999999999</v>
      </c>
      <c r="I117" s="4"/>
    </row>
    <row r="118" spans="1:9" x14ac:dyDescent="0.55000000000000004">
      <c r="A118" t="s">
        <v>3</v>
      </c>
      <c r="B118" s="4">
        <v>42877</v>
      </c>
      <c r="C118">
        <v>12.36111</v>
      </c>
      <c r="D118">
        <v>0.10485999999999999</v>
      </c>
      <c r="E118">
        <v>12.83611</v>
      </c>
      <c r="F118">
        <v>0.20179</v>
      </c>
      <c r="I118" s="4"/>
    </row>
    <row r="119" spans="1:9" x14ac:dyDescent="0.55000000000000004">
      <c r="A119" t="s">
        <v>3</v>
      </c>
      <c r="B119" s="4">
        <v>42878</v>
      </c>
      <c r="C119">
        <v>13.780559999999999</v>
      </c>
      <c r="D119">
        <v>0.12620000000000001</v>
      </c>
      <c r="E119">
        <v>13.088889999999999</v>
      </c>
      <c r="F119">
        <v>0.28460000000000002</v>
      </c>
      <c r="I119" s="4"/>
    </row>
    <row r="120" spans="1:9" x14ac:dyDescent="0.55000000000000004">
      <c r="A120" t="s">
        <v>3</v>
      </c>
      <c r="B120" s="4">
        <v>42879</v>
      </c>
      <c r="C120">
        <v>13.29167</v>
      </c>
      <c r="D120">
        <v>5.833E-2</v>
      </c>
      <c r="E120">
        <v>13.147220000000001</v>
      </c>
      <c r="F120">
        <v>0.26012000000000002</v>
      </c>
      <c r="I120" s="4"/>
    </row>
    <row r="121" spans="1:9" x14ac:dyDescent="0.55000000000000004">
      <c r="A121" t="s">
        <v>3</v>
      </c>
      <c r="B121" s="4">
        <v>42880</v>
      </c>
      <c r="C121">
        <v>13.725</v>
      </c>
      <c r="D121">
        <v>0.16728999999999999</v>
      </c>
      <c r="E121">
        <v>13.047219999999999</v>
      </c>
      <c r="F121">
        <v>0.24157000000000001</v>
      </c>
      <c r="I121" s="4"/>
    </row>
    <row r="122" spans="1:9" x14ac:dyDescent="0.55000000000000004">
      <c r="A122" t="s">
        <v>3</v>
      </c>
      <c r="B122" s="4">
        <v>42881</v>
      </c>
      <c r="C122">
        <v>16.04167</v>
      </c>
      <c r="D122">
        <v>0.55608999999999997</v>
      </c>
      <c r="E122">
        <v>13.65</v>
      </c>
      <c r="F122">
        <v>0.35861999999999999</v>
      </c>
      <c r="I122" s="4"/>
    </row>
    <row r="123" spans="1:9" x14ac:dyDescent="0.55000000000000004">
      <c r="A123" t="s">
        <v>3</v>
      </c>
      <c r="B123" s="4">
        <v>42882</v>
      </c>
      <c r="C123">
        <v>17.563890000000001</v>
      </c>
      <c r="D123">
        <v>0.39062999999999998</v>
      </c>
      <c r="E123">
        <v>14.875</v>
      </c>
      <c r="F123">
        <v>0.4612</v>
      </c>
      <c r="I123" s="4"/>
    </row>
    <row r="124" spans="1:9" x14ac:dyDescent="0.55000000000000004">
      <c r="A124" t="s">
        <v>3</v>
      </c>
      <c r="B124" s="4">
        <v>42883</v>
      </c>
      <c r="C124">
        <v>16.630559999999999</v>
      </c>
      <c r="D124">
        <v>0.24185999999999999</v>
      </c>
      <c r="E124">
        <v>15.094440000000001</v>
      </c>
      <c r="F124">
        <v>0.35846</v>
      </c>
      <c r="I124" s="4"/>
    </row>
    <row r="125" spans="1:9" x14ac:dyDescent="0.55000000000000004">
      <c r="A125" t="s">
        <v>3</v>
      </c>
      <c r="B125" s="4">
        <v>42884</v>
      </c>
      <c r="C125">
        <v>17.13889</v>
      </c>
      <c r="D125">
        <v>0.44847999999999999</v>
      </c>
      <c r="E125">
        <v>15.352779999999999</v>
      </c>
      <c r="F125">
        <v>0.39794000000000002</v>
      </c>
      <c r="I125" s="4"/>
    </row>
    <row r="126" spans="1:9" x14ac:dyDescent="0.55000000000000004">
      <c r="A126" t="s">
        <v>3</v>
      </c>
      <c r="B126" s="4">
        <v>42885</v>
      </c>
      <c r="C126">
        <v>17.183330000000002</v>
      </c>
      <c r="D126">
        <v>0.54569000000000001</v>
      </c>
      <c r="E126">
        <v>15.56667</v>
      </c>
      <c r="F126">
        <v>0.43068000000000001</v>
      </c>
      <c r="I126" s="4"/>
    </row>
    <row r="127" spans="1:9" x14ac:dyDescent="0.55000000000000004">
      <c r="A127" t="s">
        <v>3</v>
      </c>
      <c r="B127" s="4">
        <v>42886</v>
      </c>
      <c r="C127">
        <v>17.883330000000001</v>
      </c>
      <c r="D127">
        <v>0.61751</v>
      </c>
      <c r="E127">
        <v>15.852779999999999</v>
      </c>
      <c r="F127">
        <v>0.47538999999999998</v>
      </c>
      <c r="I127" s="4"/>
    </row>
    <row r="128" spans="1:9" x14ac:dyDescent="0.55000000000000004">
      <c r="A128" t="s">
        <v>3</v>
      </c>
      <c r="B128" s="4">
        <v>42887</v>
      </c>
      <c r="C128">
        <v>19.313890000000001</v>
      </c>
      <c r="D128">
        <v>0.72936000000000001</v>
      </c>
      <c r="E128">
        <v>16.45</v>
      </c>
      <c r="F128">
        <v>0.54339000000000004</v>
      </c>
      <c r="I128" s="4"/>
    </row>
    <row r="129" spans="1:9" x14ac:dyDescent="0.55000000000000004">
      <c r="A129" t="s">
        <v>3</v>
      </c>
      <c r="B129" s="4">
        <v>42888</v>
      </c>
      <c r="C129">
        <v>21.091670000000001</v>
      </c>
      <c r="D129">
        <v>0.77046000000000003</v>
      </c>
      <c r="E129">
        <v>17.375</v>
      </c>
      <c r="F129">
        <v>0.58672000000000002</v>
      </c>
      <c r="I129" s="4"/>
    </row>
    <row r="130" spans="1:9" x14ac:dyDescent="0.55000000000000004">
      <c r="A130" t="s">
        <v>3</v>
      </c>
      <c r="B130" s="4">
        <v>42889</v>
      </c>
      <c r="C130">
        <v>22.377780000000001</v>
      </c>
      <c r="D130">
        <v>0.75075999999999998</v>
      </c>
      <c r="E130">
        <v>18.380559999999999</v>
      </c>
      <c r="F130">
        <v>0.61556</v>
      </c>
      <c r="I130" s="4"/>
    </row>
    <row r="131" spans="1:9" x14ac:dyDescent="0.55000000000000004">
      <c r="A131" t="s">
        <v>3</v>
      </c>
      <c r="B131" s="4">
        <v>42890</v>
      </c>
      <c r="C131">
        <v>23.755559999999999</v>
      </c>
      <c r="D131">
        <v>0.88043000000000005</v>
      </c>
      <c r="E131">
        <v>19.369440000000001</v>
      </c>
      <c r="F131">
        <v>0.67259999999999998</v>
      </c>
      <c r="I131" s="4"/>
    </row>
    <row r="132" spans="1:9" x14ac:dyDescent="0.55000000000000004">
      <c r="A132" t="s">
        <v>3</v>
      </c>
      <c r="B132" s="4">
        <v>42891</v>
      </c>
      <c r="C132">
        <v>24.316669999999998</v>
      </c>
      <c r="D132">
        <v>0.61660999999999999</v>
      </c>
      <c r="E132">
        <v>20.330559999999998</v>
      </c>
      <c r="F132">
        <v>0.65534000000000003</v>
      </c>
      <c r="I132" s="4"/>
    </row>
    <row r="133" spans="1:9" x14ac:dyDescent="0.55000000000000004">
      <c r="A133" t="s">
        <v>3</v>
      </c>
      <c r="B133" s="4">
        <v>42892</v>
      </c>
      <c r="C133">
        <v>24.172219999999999</v>
      </c>
      <c r="D133">
        <v>0.45828000000000002</v>
      </c>
      <c r="E133">
        <v>20.727779999999999</v>
      </c>
      <c r="F133">
        <v>0.58596999999999999</v>
      </c>
      <c r="I133" s="4"/>
    </row>
    <row r="134" spans="1:9" x14ac:dyDescent="0.55000000000000004">
      <c r="A134" t="s">
        <v>3</v>
      </c>
      <c r="B134" s="4">
        <v>42893</v>
      </c>
      <c r="C134">
        <v>24.133330000000001</v>
      </c>
      <c r="D134">
        <v>0.36170999999999998</v>
      </c>
      <c r="E134">
        <v>20.961110000000001</v>
      </c>
      <c r="F134">
        <v>0.54200999999999999</v>
      </c>
      <c r="I134" s="4"/>
    </row>
    <row r="135" spans="1:9" x14ac:dyDescent="0.55000000000000004">
      <c r="A135" t="s">
        <v>3</v>
      </c>
      <c r="B135" s="4">
        <v>42894</v>
      </c>
      <c r="C135">
        <v>24.052779999999998</v>
      </c>
      <c r="D135">
        <v>0.29701</v>
      </c>
      <c r="E135">
        <v>21.144439999999999</v>
      </c>
      <c r="F135">
        <v>0.47975000000000001</v>
      </c>
      <c r="I135" s="4"/>
    </row>
    <row r="136" spans="1:9" x14ac:dyDescent="0.55000000000000004">
      <c r="A136" t="s">
        <v>3</v>
      </c>
      <c r="B136" s="4">
        <v>42895</v>
      </c>
      <c r="C136">
        <v>24.227779999999999</v>
      </c>
      <c r="D136">
        <v>0.39706999999999998</v>
      </c>
      <c r="E136">
        <v>21.23611</v>
      </c>
      <c r="F136">
        <v>0.45995000000000003</v>
      </c>
      <c r="I136" s="4"/>
    </row>
    <row r="137" spans="1:9" x14ac:dyDescent="0.55000000000000004">
      <c r="A137" t="s">
        <v>3</v>
      </c>
      <c r="B137" s="4">
        <v>42896</v>
      </c>
      <c r="C137">
        <v>24.558330000000002</v>
      </c>
      <c r="D137">
        <v>0.35247000000000001</v>
      </c>
      <c r="E137">
        <v>21.524999999999999</v>
      </c>
      <c r="F137">
        <v>0.44745000000000001</v>
      </c>
      <c r="I137" s="4"/>
    </row>
    <row r="138" spans="1:9" x14ac:dyDescent="0.55000000000000004">
      <c r="A138" t="s">
        <v>3</v>
      </c>
      <c r="B138" s="4">
        <v>42897</v>
      </c>
      <c r="C138">
        <v>25.227779999999999</v>
      </c>
      <c r="D138">
        <v>0.50773999999999997</v>
      </c>
      <c r="E138">
        <v>21.841670000000001</v>
      </c>
      <c r="F138">
        <v>0.48009000000000002</v>
      </c>
      <c r="I138" s="4"/>
    </row>
    <row r="139" spans="1:9" x14ac:dyDescent="0.55000000000000004">
      <c r="A139" t="s">
        <v>3</v>
      </c>
      <c r="B139" s="4">
        <v>42898</v>
      </c>
      <c r="C139">
        <v>25.952780000000001</v>
      </c>
      <c r="D139">
        <v>0.57381000000000004</v>
      </c>
      <c r="E139">
        <v>22.358329999999999</v>
      </c>
      <c r="F139">
        <v>0.52386999999999995</v>
      </c>
      <c r="I139" s="4"/>
    </row>
    <row r="140" spans="1:9" x14ac:dyDescent="0.55000000000000004">
      <c r="A140" t="s">
        <v>3</v>
      </c>
      <c r="B140" s="4">
        <v>42899</v>
      </c>
      <c r="C140">
        <v>25.936109999999999</v>
      </c>
      <c r="D140">
        <v>0.46936</v>
      </c>
      <c r="E140">
        <v>22.702780000000001</v>
      </c>
      <c r="F140">
        <v>0.51722999999999997</v>
      </c>
      <c r="I140" s="4"/>
    </row>
    <row r="141" spans="1:9" x14ac:dyDescent="0.55000000000000004">
      <c r="A141" t="s">
        <v>3</v>
      </c>
      <c r="B141" s="4">
        <v>42900</v>
      </c>
      <c r="C141">
        <v>25.422219999999999</v>
      </c>
      <c r="D141">
        <v>0.30758000000000002</v>
      </c>
      <c r="E141">
        <v>22.9</v>
      </c>
      <c r="F141">
        <v>0.50668999999999997</v>
      </c>
      <c r="I141" s="4"/>
    </row>
    <row r="142" spans="1:9" x14ac:dyDescent="0.55000000000000004">
      <c r="A142" t="s">
        <v>3</v>
      </c>
      <c r="B142" s="4">
        <v>42901</v>
      </c>
      <c r="C142">
        <v>24.33333</v>
      </c>
      <c r="D142">
        <v>0.33612999999999998</v>
      </c>
      <c r="E142">
        <v>22.380559999999999</v>
      </c>
      <c r="F142">
        <v>0.41803000000000001</v>
      </c>
      <c r="I142" s="4"/>
    </row>
    <row r="143" spans="1:9" x14ac:dyDescent="0.55000000000000004">
      <c r="A143" t="s">
        <v>3</v>
      </c>
      <c r="B143" s="4">
        <v>42902</v>
      </c>
      <c r="C143">
        <v>25.422219999999999</v>
      </c>
      <c r="D143">
        <v>0.49373</v>
      </c>
      <c r="E143">
        <v>22.447220000000002</v>
      </c>
      <c r="F143">
        <v>0.44614999999999999</v>
      </c>
      <c r="I143" s="4"/>
    </row>
    <row r="144" spans="1:9" x14ac:dyDescent="0.55000000000000004">
      <c r="A144" t="s">
        <v>3</v>
      </c>
      <c r="B144" s="4">
        <v>42903</v>
      </c>
      <c r="C144">
        <v>24.922219999999999</v>
      </c>
      <c r="D144">
        <v>0.27187</v>
      </c>
      <c r="E144">
        <v>22.663889999999999</v>
      </c>
      <c r="F144">
        <v>0.41710999999999998</v>
      </c>
      <c r="I144" s="4"/>
    </row>
    <row r="145" spans="1:9" x14ac:dyDescent="0.55000000000000004">
      <c r="A145" t="s">
        <v>3</v>
      </c>
      <c r="B145" s="4">
        <v>42904</v>
      </c>
      <c r="C145">
        <v>22.844439999999999</v>
      </c>
      <c r="D145">
        <v>0.19317000000000001</v>
      </c>
      <c r="E145">
        <v>22.08333</v>
      </c>
      <c r="F145">
        <v>0.32479000000000002</v>
      </c>
      <c r="I145" s="4"/>
    </row>
    <row r="146" spans="1:9" x14ac:dyDescent="0.55000000000000004">
      <c r="A146" t="s">
        <v>3</v>
      </c>
      <c r="B146" s="4">
        <v>42905</v>
      </c>
      <c r="C146">
        <v>22.244440000000001</v>
      </c>
      <c r="D146">
        <v>0.12973000000000001</v>
      </c>
      <c r="E146">
        <v>21.327780000000001</v>
      </c>
      <c r="F146">
        <v>0.26929999999999998</v>
      </c>
      <c r="I146" s="4"/>
    </row>
    <row r="147" spans="1:9" x14ac:dyDescent="0.55000000000000004">
      <c r="A147" t="s">
        <v>3</v>
      </c>
      <c r="B147" s="4">
        <v>42906</v>
      </c>
      <c r="C147">
        <v>22.730560000000001</v>
      </c>
      <c r="D147">
        <v>0.23896999999999999</v>
      </c>
      <c r="E147">
        <v>21.088889999999999</v>
      </c>
      <c r="F147">
        <v>0.27567000000000003</v>
      </c>
      <c r="I147" s="4"/>
    </row>
    <row r="148" spans="1:9" x14ac:dyDescent="0.55000000000000004">
      <c r="A148" t="s">
        <v>3</v>
      </c>
      <c r="B148" s="4">
        <v>42907</v>
      </c>
      <c r="C148">
        <v>23.552779999999998</v>
      </c>
      <c r="D148">
        <v>0.19585</v>
      </c>
      <c r="E148">
        <v>21.38889</v>
      </c>
      <c r="F148">
        <v>0.33792</v>
      </c>
      <c r="I148" s="4"/>
    </row>
    <row r="149" spans="1:9" x14ac:dyDescent="0.55000000000000004">
      <c r="A149" t="s">
        <v>3</v>
      </c>
      <c r="B149" s="4">
        <v>42908</v>
      </c>
      <c r="C149">
        <v>24.580559999999998</v>
      </c>
      <c r="D149">
        <v>0.35885</v>
      </c>
      <c r="E149">
        <v>21.719439999999999</v>
      </c>
      <c r="F149">
        <v>0.35991000000000001</v>
      </c>
      <c r="I149" s="4"/>
    </row>
    <row r="150" spans="1:9" x14ac:dyDescent="0.55000000000000004">
      <c r="A150" t="s">
        <v>3</v>
      </c>
      <c r="B150" s="4">
        <v>42909</v>
      </c>
      <c r="C150">
        <v>24.73611</v>
      </c>
      <c r="D150">
        <v>0.22766</v>
      </c>
      <c r="E150">
        <v>22.247219999999999</v>
      </c>
      <c r="F150">
        <v>0.35082999999999998</v>
      </c>
      <c r="I150" s="4"/>
    </row>
    <row r="151" spans="1:9" x14ac:dyDescent="0.55000000000000004">
      <c r="A151" t="s">
        <v>3</v>
      </c>
      <c r="B151" s="4">
        <v>42910</v>
      </c>
      <c r="C151">
        <v>23.3</v>
      </c>
      <c r="D151">
        <v>0.23819000000000001</v>
      </c>
      <c r="E151">
        <v>22.024999999999999</v>
      </c>
      <c r="F151">
        <v>0.2717</v>
      </c>
      <c r="I151" s="4"/>
    </row>
    <row r="152" spans="1:9" x14ac:dyDescent="0.55000000000000004">
      <c r="A152" t="s">
        <v>3</v>
      </c>
      <c r="B152" s="4">
        <v>42911</v>
      </c>
      <c r="C152">
        <v>22.533329999999999</v>
      </c>
      <c r="D152">
        <v>0.21651000000000001</v>
      </c>
      <c r="E152">
        <v>21.572220000000002</v>
      </c>
      <c r="F152">
        <v>0.27161000000000002</v>
      </c>
      <c r="I152" s="4"/>
    </row>
    <row r="153" spans="1:9" x14ac:dyDescent="0.55000000000000004">
      <c r="A153" t="s">
        <v>3</v>
      </c>
      <c r="B153" s="4">
        <v>42912</v>
      </c>
      <c r="C153">
        <v>22.438890000000001</v>
      </c>
      <c r="D153">
        <v>0.12620000000000001</v>
      </c>
      <c r="E153">
        <v>21.255559999999999</v>
      </c>
      <c r="F153">
        <v>0.26278000000000001</v>
      </c>
      <c r="I153" s="4"/>
    </row>
    <row r="154" spans="1:9" x14ac:dyDescent="0.55000000000000004">
      <c r="A154" t="s">
        <v>3</v>
      </c>
      <c r="B154" s="4">
        <v>42913</v>
      </c>
      <c r="C154">
        <v>22.47222</v>
      </c>
      <c r="D154">
        <v>0.22750999999999999</v>
      </c>
      <c r="E154">
        <v>21.141670000000001</v>
      </c>
      <c r="F154">
        <v>0.21360000000000001</v>
      </c>
      <c r="I154" s="4"/>
    </row>
    <row r="155" spans="1:9" x14ac:dyDescent="0.55000000000000004">
      <c r="A155" t="s">
        <v>3</v>
      </c>
      <c r="B155" s="4">
        <v>42914</v>
      </c>
      <c r="C155">
        <v>23.074999999999999</v>
      </c>
      <c r="D155">
        <v>0.27550000000000002</v>
      </c>
      <c r="E155">
        <v>21.266670000000001</v>
      </c>
      <c r="F155">
        <v>0.23019000000000001</v>
      </c>
      <c r="I155" s="4"/>
    </row>
    <row r="156" spans="1:9" x14ac:dyDescent="0.55000000000000004">
      <c r="A156" t="s">
        <v>3</v>
      </c>
      <c r="B156" s="4">
        <v>42915</v>
      </c>
      <c r="C156">
        <v>22.824999999999999</v>
      </c>
      <c r="D156">
        <v>0.23466999999999999</v>
      </c>
      <c r="E156">
        <v>21.25</v>
      </c>
      <c r="F156">
        <v>0.24847</v>
      </c>
      <c r="I156" s="4"/>
    </row>
    <row r="157" spans="1:9" x14ac:dyDescent="0.55000000000000004">
      <c r="A157" t="s">
        <v>3</v>
      </c>
      <c r="B157" s="4">
        <v>42916</v>
      </c>
      <c r="C157">
        <v>23.169440000000002</v>
      </c>
      <c r="D157">
        <v>0.13472000000000001</v>
      </c>
      <c r="E157">
        <v>21.35</v>
      </c>
      <c r="F157">
        <v>0.23848</v>
      </c>
      <c r="I157" s="4"/>
    </row>
    <row r="158" spans="1:9" x14ac:dyDescent="0.55000000000000004">
      <c r="A158" t="s">
        <v>3</v>
      </c>
      <c r="B158" s="4">
        <v>42917</v>
      </c>
      <c r="C158">
        <v>23.102779999999999</v>
      </c>
      <c r="D158">
        <v>0.15192</v>
      </c>
      <c r="E158">
        <v>21.391670000000001</v>
      </c>
      <c r="F158">
        <v>0.21715000000000001</v>
      </c>
      <c r="I158" s="4"/>
    </row>
    <row r="159" spans="1:9" x14ac:dyDescent="0.55000000000000004">
      <c r="A159" t="s">
        <v>3</v>
      </c>
      <c r="B159" s="4">
        <v>42918</v>
      </c>
      <c r="C159">
        <v>23.3</v>
      </c>
      <c r="D159">
        <v>0.18764</v>
      </c>
      <c r="E159">
        <v>21.51389</v>
      </c>
      <c r="F159">
        <v>0.22947999999999999</v>
      </c>
      <c r="I159" s="4"/>
    </row>
    <row r="160" spans="1:9" x14ac:dyDescent="0.55000000000000004">
      <c r="A160" t="s">
        <v>3</v>
      </c>
      <c r="B160" s="4">
        <v>42919</v>
      </c>
      <c r="C160">
        <v>24.09722</v>
      </c>
      <c r="D160">
        <v>0.47406999999999999</v>
      </c>
      <c r="E160">
        <v>21.59722</v>
      </c>
      <c r="F160">
        <v>0.30187999999999998</v>
      </c>
      <c r="I160" s="4"/>
    </row>
    <row r="161" spans="1:9" x14ac:dyDescent="0.55000000000000004">
      <c r="A161" t="s">
        <v>3</v>
      </c>
      <c r="B161" s="4">
        <v>42920</v>
      </c>
      <c r="C161">
        <v>25.55</v>
      </c>
      <c r="D161">
        <v>0.37924000000000002</v>
      </c>
      <c r="E161">
        <v>22.288889999999999</v>
      </c>
      <c r="F161">
        <v>0.36745</v>
      </c>
      <c r="I161" s="4"/>
    </row>
    <row r="162" spans="1:9" x14ac:dyDescent="0.55000000000000004">
      <c r="A162" t="s">
        <v>3</v>
      </c>
      <c r="B162" s="4">
        <v>42921</v>
      </c>
      <c r="C162">
        <v>25.905560000000001</v>
      </c>
      <c r="D162">
        <v>0.27084000000000003</v>
      </c>
      <c r="E162">
        <v>22.824999999999999</v>
      </c>
      <c r="F162">
        <v>0.33457999999999999</v>
      </c>
      <c r="I162" s="4"/>
    </row>
    <row r="163" spans="1:9" x14ac:dyDescent="0.55000000000000004">
      <c r="A163" t="s">
        <v>3</v>
      </c>
      <c r="B163" s="4">
        <v>42922</v>
      </c>
      <c r="C163">
        <v>26.788889999999999</v>
      </c>
      <c r="D163">
        <v>0.29701</v>
      </c>
      <c r="E163">
        <v>23.394439999999999</v>
      </c>
      <c r="F163">
        <v>0.38136999999999999</v>
      </c>
      <c r="I163" s="4"/>
    </row>
    <row r="164" spans="1:9" x14ac:dyDescent="0.55000000000000004">
      <c r="A164" t="s">
        <v>3</v>
      </c>
      <c r="B164" s="4">
        <v>42923</v>
      </c>
      <c r="C164">
        <v>27.088889999999999</v>
      </c>
      <c r="D164">
        <v>0.30915999999999999</v>
      </c>
      <c r="E164">
        <v>23.886109999999999</v>
      </c>
      <c r="F164">
        <v>0.41553000000000001</v>
      </c>
      <c r="I164" s="4"/>
    </row>
    <row r="165" spans="1:9" x14ac:dyDescent="0.55000000000000004">
      <c r="A165" t="s">
        <v>3</v>
      </c>
      <c r="B165" s="4">
        <v>42924</v>
      </c>
      <c r="C165">
        <v>26.658329999999999</v>
      </c>
      <c r="D165">
        <v>0.23199</v>
      </c>
      <c r="E165">
        <v>24.061109999999999</v>
      </c>
      <c r="F165">
        <v>0.39143</v>
      </c>
      <c r="I165" s="4"/>
    </row>
    <row r="166" spans="1:9" x14ac:dyDescent="0.55000000000000004">
      <c r="A166" t="s">
        <v>3</v>
      </c>
      <c r="B166" s="4">
        <v>42925</v>
      </c>
      <c r="C166">
        <v>26.816669999999998</v>
      </c>
      <c r="D166">
        <v>0.25508999999999998</v>
      </c>
      <c r="E166">
        <v>24.15</v>
      </c>
      <c r="F166">
        <v>0.37647999999999998</v>
      </c>
      <c r="I166" s="4"/>
    </row>
    <row r="167" spans="1:9" x14ac:dyDescent="0.55000000000000004">
      <c r="A167" t="s">
        <v>3</v>
      </c>
      <c r="B167" s="4">
        <v>42926</v>
      </c>
      <c r="C167">
        <v>27.391670000000001</v>
      </c>
      <c r="D167">
        <v>0.33942</v>
      </c>
      <c r="E167">
        <v>24.397220000000001</v>
      </c>
      <c r="F167">
        <v>0.38696999999999998</v>
      </c>
      <c r="I167" s="4"/>
    </row>
    <row r="168" spans="1:9" x14ac:dyDescent="0.55000000000000004">
      <c r="A168" t="s">
        <v>3</v>
      </c>
      <c r="B168" s="4">
        <v>42927</v>
      </c>
      <c r="C168">
        <v>26.783329999999999</v>
      </c>
      <c r="D168">
        <v>0.17219999999999999</v>
      </c>
      <c r="E168">
        <v>24.533329999999999</v>
      </c>
      <c r="F168">
        <v>0.38468999999999998</v>
      </c>
      <c r="I168" s="4"/>
    </row>
    <row r="169" spans="1:9" x14ac:dyDescent="0.55000000000000004">
      <c r="A169" t="s">
        <v>3</v>
      </c>
      <c r="B169" s="4">
        <v>42928</v>
      </c>
      <c r="C169">
        <v>26.636109999999999</v>
      </c>
      <c r="D169">
        <v>0.18110999999999999</v>
      </c>
      <c r="E169">
        <v>24.422219999999999</v>
      </c>
      <c r="F169">
        <v>0.37568000000000001</v>
      </c>
      <c r="I169" s="4"/>
    </row>
    <row r="170" spans="1:9" x14ac:dyDescent="0.55000000000000004">
      <c r="A170" t="s">
        <v>3</v>
      </c>
      <c r="B170" s="4">
        <v>42929</v>
      </c>
      <c r="C170">
        <v>25.719439999999999</v>
      </c>
      <c r="D170">
        <v>3.3680000000000002E-2</v>
      </c>
      <c r="E170">
        <v>24.177779999999998</v>
      </c>
      <c r="F170">
        <v>0.34211000000000003</v>
      </c>
      <c r="I170" s="4"/>
    </row>
    <row r="171" spans="1:9" x14ac:dyDescent="0.55000000000000004">
      <c r="A171" t="s">
        <v>3</v>
      </c>
      <c r="B171" s="4">
        <v>42930</v>
      </c>
      <c r="C171">
        <v>25.641670000000001</v>
      </c>
      <c r="D171">
        <v>0.15876999999999999</v>
      </c>
      <c r="E171">
        <v>23.936109999999999</v>
      </c>
      <c r="F171">
        <v>0.35953000000000002</v>
      </c>
      <c r="I171" s="4"/>
    </row>
    <row r="172" spans="1:9" x14ac:dyDescent="0.55000000000000004">
      <c r="A172" t="s">
        <v>3</v>
      </c>
      <c r="B172" s="4">
        <v>42931</v>
      </c>
      <c r="C172">
        <v>25.963889999999999</v>
      </c>
      <c r="D172">
        <v>0.12537000000000001</v>
      </c>
      <c r="E172">
        <v>23.922219999999999</v>
      </c>
      <c r="F172">
        <v>0.40971999999999997</v>
      </c>
      <c r="I172" s="4"/>
    </row>
    <row r="173" spans="1:9" x14ac:dyDescent="0.55000000000000004">
      <c r="A173" t="s">
        <v>3</v>
      </c>
      <c r="B173" s="4">
        <v>42932</v>
      </c>
      <c r="C173">
        <v>27.01389</v>
      </c>
      <c r="D173">
        <v>0.22520999999999999</v>
      </c>
      <c r="E173">
        <v>24.213889999999999</v>
      </c>
      <c r="F173">
        <v>0.39461000000000002</v>
      </c>
      <c r="I173" s="4"/>
    </row>
    <row r="174" spans="1:9" x14ac:dyDescent="0.55000000000000004">
      <c r="A174" t="s">
        <v>3</v>
      </c>
      <c r="B174" s="4">
        <v>42933</v>
      </c>
      <c r="C174">
        <v>27.158329999999999</v>
      </c>
      <c r="D174">
        <v>0.13017000000000001</v>
      </c>
      <c r="E174">
        <v>24.622219999999999</v>
      </c>
      <c r="F174">
        <v>0.43063000000000001</v>
      </c>
      <c r="I174" s="4"/>
    </row>
    <row r="175" spans="1:9" x14ac:dyDescent="0.55000000000000004">
      <c r="A175" t="s">
        <v>3</v>
      </c>
      <c r="B175" s="4">
        <v>42934</v>
      </c>
      <c r="C175">
        <v>26.911110000000001</v>
      </c>
      <c r="D175">
        <v>1.273E-2</v>
      </c>
      <c r="E175">
        <v>24.727779999999999</v>
      </c>
      <c r="F175">
        <v>0.41385</v>
      </c>
      <c r="I175" s="4"/>
    </row>
    <row r="176" spans="1:9" x14ac:dyDescent="0.55000000000000004">
      <c r="A176" t="s">
        <v>3</v>
      </c>
      <c r="B176" s="4">
        <v>42935</v>
      </c>
      <c r="C176">
        <v>26.769439999999999</v>
      </c>
      <c r="D176">
        <v>0.12143</v>
      </c>
      <c r="E176">
        <v>24.625</v>
      </c>
      <c r="F176">
        <v>0.39695000000000003</v>
      </c>
      <c r="I176" s="4"/>
    </row>
    <row r="177" spans="1:9" x14ac:dyDescent="0.55000000000000004">
      <c r="A177" t="s">
        <v>3</v>
      </c>
      <c r="B177" s="4">
        <v>42936</v>
      </c>
      <c r="C177">
        <v>27.65</v>
      </c>
      <c r="D177">
        <v>0.10833</v>
      </c>
      <c r="E177">
        <v>24.830559999999998</v>
      </c>
      <c r="F177">
        <v>0.40349000000000002</v>
      </c>
      <c r="I177" s="4"/>
    </row>
    <row r="178" spans="1:9" x14ac:dyDescent="0.55000000000000004">
      <c r="A178" t="s">
        <v>3</v>
      </c>
      <c r="B178" s="4">
        <v>42937</v>
      </c>
      <c r="C178">
        <v>27.016670000000001</v>
      </c>
      <c r="D178">
        <v>0.23907</v>
      </c>
      <c r="E178">
        <v>25.088889999999999</v>
      </c>
      <c r="F178">
        <v>0.37475000000000003</v>
      </c>
      <c r="I178" s="4"/>
    </row>
    <row r="179" spans="1:9" x14ac:dyDescent="0.55000000000000004">
      <c r="A179" t="s">
        <v>3</v>
      </c>
      <c r="B179" s="4">
        <v>42938</v>
      </c>
      <c r="C179">
        <v>25.925000000000001</v>
      </c>
      <c r="D179">
        <v>8.3330000000000001E-2</v>
      </c>
      <c r="E179">
        <v>24.663889999999999</v>
      </c>
      <c r="F179">
        <v>0.34403</v>
      </c>
      <c r="I179" s="4"/>
    </row>
    <row r="180" spans="1:9" x14ac:dyDescent="0.55000000000000004">
      <c r="A180" t="s">
        <v>3</v>
      </c>
      <c r="B180" s="4">
        <v>42939</v>
      </c>
      <c r="C180">
        <v>25.608329999999999</v>
      </c>
      <c r="D180">
        <v>0.25165999999999999</v>
      </c>
      <c r="E180">
        <v>24.355560000000001</v>
      </c>
      <c r="F180">
        <v>0.35846</v>
      </c>
      <c r="I180" s="4"/>
    </row>
    <row r="181" spans="1:9" x14ac:dyDescent="0.55000000000000004">
      <c r="A181" t="s">
        <v>3</v>
      </c>
      <c r="B181" s="4">
        <v>42940</v>
      </c>
      <c r="C181">
        <v>24.81944</v>
      </c>
      <c r="D181">
        <v>0.58221999999999996</v>
      </c>
      <c r="E181">
        <v>23.994440000000001</v>
      </c>
      <c r="F181">
        <v>0.31813000000000002</v>
      </c>
      <c r="I181" s="4"/>
    </row>
    <row r="182" spans="1:9" x14ac:dyDescent="0.55000000000000004">
      <c r="A182" t="s">
        <v>3</v>
      </c>
      <c r="B182" s="4">
        <v>42941</v>
      </c>
      <c r="C182">
        <v>24.822220000000002</v>
      </c>
      <c r="D182">
        <v>0.47099000000000002</v>
      </c>
      <c r="E182">
        <v>23.672219999999999</v>
      </c>
      <c r="F182">
        <v>0.32641999999999999</v>
      </c>
      <c r="I182" s="4"/>
    </row>
    <row r="183" spans="1:9" x14ac:dyDescent="0.55000000000000004">
      <c r="A183" t="s">
        <v>3</v>
      </c>
      <c r="B183" s="4">
        <v>42942</v>
      </c>
      <c r="C183">
        <v>25.15</v>
      </c>
      <c r="D183">
        <v>0.30414000000000002</v>
      </c>
      <c r="E183">
        <v>23.70833</v>
      </c>
      <c r="F183">
        <v>0.34921000000000002</v>
      </c>
      <c r="I183" s="4"/>
    </row>
    <row r="184" spans="1:9" x14ac:dyDescent="0.55000000000000004">
      <c r="A184" t="s">
        <v>3</v>
      </c>
      <c r="B184" s="4">
        <v>42943</v>
      </c>
      <c r="C184">
        <v>24.211110000000001</v>
      </c>
      <c r="D184">
        <v>0.29583999999999999</v>
      </c>
      <c r="E184">
        <v>23.43056</v>
      </c>
      <c r="F184">
        <v>0.29537000000000002</v>
      </c>
      <c r="I184" s="4"/>
    </row>
    <row r="185" spans="1:9" x14ac:dyDescent="0.55000000000000004">
      <c r="A185" t="s">
        <v>3</v>
      </c>
      <c r="B185" s="4">
        <v>42944</v>
      </c>
      <c r="C185">
        <v>24.005559999999999</v>
      </c>
      <c r="D185">
        <v>0.45995000000000003</v>
      </c>
      <c r="E185">
        <v>23.133330000000001</v>
      </c>
      <c r="F185">
        <v>0.29626999999999998</v>
      </c>
      <c r="I185" s="4"/>
    </row>
    <row r="186" spans="1:9" x14ac:dyDescent="0.55000000000000004">
      <c r="A186" t="s">
        <v>3</v>
      </c>
      <c r="B186" s="4">
        <v>42945</v>
      </c>
      <c r="C186">
        <v>23.822220000000002</v>
      </c>
      <c r="D186">
        <v>0.55410999999999999</v>
      </c>
      <c r="E186">
        <v>22.91667</v>
      </c>
      <c r="F186">
        <v>0.30012</v>
      </c>
      <c r="I186" s="4"/>
    </row>
    <row r="187" spans="1:9" x14ac:dyDescent="0.55000000000000004">
      <c r="A187" t="s">
        <v>3</v>
      </c>
      <c r="B187" s="4">
        <v>42946</v>
      </c>
      <c r="C187">
        <v>23.675000000000001</v>
      </c>
      <c r="D187">
        <v>0.60672999999999999</v>
      </c>
      <c r="E187">
        <v>22.772220000000001</v>
      </c>
      <c r="F187">
        <v>0.29171000000000002</v>
      </c>
      <c r="I187" s="4"/>
    </row>
    <row r="188" spans="1:9" x14ac:dyDescent="0.55000000000000004">
      <c r="A188" t="s">
        <v>3</v>
      </c>
      <c r="B188" s="4">
        <v>42947</v>
      </c>
      <c r="C188">
        <v>23.463889999999999</v>
      </c>
      <c r="D188">
        <v>0.53159000000000001</v>
      </c>
      <c r="E188">
        <v>22.61111</v>
      </c>
      <c r="F188">
        <v>0.28750999999999999</v>
      </c>
      <c r="I188" s="4"/>
    </row>
    <row r="189" spans="1:9" x14ac:dyDescent="0.55000000000000004">
      <c r="A189" t="s">
        <v>3</v>
      </c>
      <c r="B189" s="4">
        <v>42948</v>
      </c>
      <c r="C189">
        <v>23.505559999999999</v>
      </c>
      <c r="D189">
        <v>0.38381999999999999</v>
      </c>
      <c r="E189">
        <v>22.522220000000001</v>
      </c>
      <c r="F189">
        <v>0.29631000000000002</v>
      </c>
      <c r="I189" s="4"/>
    </row>
    <row r="190" spans="1:9" x14ac:dyDescent="0.55000000000000004">
      <c r="A190" t="s">
        <v>3</v>
      </c>
      <c r="B190" s="4">
        <v>42949</v>
      </c>
      <c r="C190">
        <v>23.258330000000001</v>
      </c>
      <c r="D190">
        <v>0.32734000000000002</v>
      </c>
      <c r="E190">
        <v>22.422219999999999</v>
      </c>
      <c r="F190">
        <v>0.29122999999999999</v>
      </c>
      <c r="I190" s="4"/>
    </row>
    <row r="191" spans="1:9" x14ac:dyDescent="0.55000000000000004">
      <c r="A191" t="s">
        <v>3</v>
      </c>
      <c r="B191" s="4">
        <v>42950</v>
      </c>
      <c r="C191">
        <v>23.072220000000002</v>
      </c>
      <c r="D191">
        <v>0.31581999999999999</v>
      </c>
      <c r="E191">
        <v>22.35</v>
      </c>
      <c r="F191">
        <v>0.29297000000000001</v>
      </c>
      <c r="I191" s="4"/>
    </row>
    <row r="192" spans="1:9" x14ac:dyDescent="0.55000000000000004">
      <c r="A192" t="s">
        <v>3</v>
      </c>
      <c r="B192" s="4">
        <v>42951</v>
      </c>
      <c r="C192">
        <v>20.927779999999998</v>
      </c>
      <c r="D192">
        <v>0.59409000000000001</v>
      </c>
      <c r="E192">
        <v>21.769439999999999</v>
      </c>
      <c r="F192">
        <v>0.19796</v>
      </c>
      <c r="I192" s="4"/>
    </row>
    <row r="193" spans="1:9" x14ac:dyDescent="0.55000000000000004">
      <c r="A193" t="s">
        <v>3</v>
      </c>
      <c r="B193" s="4">
        <v>42952</v>
      </c>
      <c r="C193">
        <v>20.330559999999998</v>
      </c>
      <c r="D193">
        <v>0.50119999999999998</v>
      </c>
      <c r="E193">
        <v>21.011109999999999</v>
      </c>
      <c r="F193">
        <v>0.13752</v>
      </c>
      <c r="I193" s="4"/>
    </row>
    <row r="194" spans="1:9" x14ac:dyDescent="0.55000000000000004">
      <c r="A194" t="s">
        <v>3</v>
      </c>
      <c r="B194" s="4">
        <v>42953</v>
      </c>
      <c r="C194">
        <v>20.05</v>
      </c>
      <c r="D194">
        <v>0.36429</v>
      </c>
      <c r="E194">
        <v>20.5</v>
      </c>
      <c r="F194">
        <v>0.14019000000000001</v>
      </c>
      <c r="I194" s="4"/>
    </row>
    <row r="195" spans="1:9" x14ac:dyDescent="0.55000000000000004">
      <c r="A195" t="s">
        <v>3</v>
      </c>
      <c r="B195" s="4">
        <v>42954</v>
      </c>
      <c r="C195">
        <v>20.538889999999999</v>
      </c>
      <c r="D195">
        <v>0.29300999999999999</v>
      </c>
      <c r="E195">
        <v>20.350000000000001</v>
      </c>
      <c r="F195">
        <v>0.18837999999999999</v>
      </c>
      <c r="I195" s="4"/>
    </row>
    <row r="196" spans="1:9" x14ac:dyDescent="0.55000000000000004">
      <c r="A196" t="s">
        <v>3</v>
      </c>
      <c r="B196" s="4">
        <v>42955</v>
      </c>
      <c r="C196">
        <v>20.616669999999999</v>
      </c>
      <c r="D196">
        <v>0.46689000000000003</v>
      </c>
      <c r="E196">
        <v>20.375</v>
      </c>
      <c r="F196">
        <v>0.21793999999999999</v>
      </c>
      <c r="I196" s="4"/>
    </row>
    <row r="197" spans="1:9" x14ac:dyDescent="0.55000000000000004">
      <c r="A197" t="s">
        <v>3</v>
      </c>
      <c r="B197" s="4">
        <v>42956</v>
      </c>
      <c r="C197">
        <v>20.81944</v>
      </c>
      <c r="D197">
        <v>0.44847999999999999</v>
      </c>
      <c r="E197">
        <v>20.391670000000001</v>
      </c>
      <c r="F197">
        <v>0.23466999999999999</v>
      </c>
      <c r="I197" s="4"/>
    </row>
    <row r="198" spans="1:9" x14ac:dyDescent="0.55000000000000004">
      <c r="A198" t="s">
        <v>3</v>
      </c>
      <c r="B198" s="4">
        <v>42957</v>
      </c>
      <c r="C198">
        <v>21.147220000000001</v>
      </c>
      <c r="D198">
        <v>0.27466000000000002</v>
      </c>
      <c r="E198">
        <v>20.427779999999998</v>
      </c>
      <c r="F198">
        <v>0.26012000000000002</v>
      </c>
      <c r="I198" s="4"/>
    </row>
    <row r="199" spans="1:9" x14ac:dyDescent="0.55000000000000004">
      <c r="A199" t="s">
        <v>3</v>
      </c>
      <c r="B199" s="4">
        <v>42958</v>
      </c>
      <c r="C199">
        <v>21.327780000000001</v>
      </c>
      <c r="D199">
        <v>0.27096999999999999</v>
      </c>
      <c r="E199">
        <v>20.588889999999999</v>
      </c>
      <c r="F199">
        <v>0.28871999999999998</v>
      </c>
      <c r="I199" s="4"/>
    </row>
    <row r="200" spans="1:9" x14ac:dyDescent="0.55000000000000004">
      <c r="A200" t="s">
        <v>3</v>
      </c>
      <c r="B200" s="4">
        <v>42959</v>
      </c>
      <c r="C200">
        <v>21</v>
      </c>
      <c r="D200">
        <v>0.33427000000000001</v>
      </c>
      <c r="E200">
        <v>20.563890000000001</v>
      </c>
      <c r="F200">
        <v>0.29454999999999998</v>
      </c>
      <c r="I200" s="4"/>
    </row>
    <row r="201" spans="1:9" x14ac:dyDescent="0.55000000000000004">
      <c r="A201" t="s">
        <v>3</v>
      </c>
      <c r="B201" s="4">
        <v>42960</v>
      </c>
      <c r="C201">
        <v>20.93056</v>
      </c>
      <c r="D201">
        <v>0.29701</v>
      </c>
      <c r="E201">
        <v>20.508330000000001</v>
      </c>
      <c r="F201">
        <v>0.30414000000000002</v>
      </c>
      <c r="I201" s="4"/>
    </row>
    <row r="202" spans="1:9" x14ac:dyDescent="0.55000000000000004">
      <c r="A202" t="s">
        <v>3</v>
      </c>
      <c r="B202" s="4">
        <v>42961</v>
      </c>
      <c r="C202">
        <v>20.447220000000002</v>
      </c>
      <c r="D202">
        <v>0.23926</v>
      </c>
      <c r="E202">
        <v>20.31944</v>
      </c>
      <c r="F202">
        <v>0.29830000000000001</v>
      </c>
      <c r="I202" s="4"/>
    </row>
    <row r="203" spans="1:9" x14ac:dyDescent="0.55000000000000004">
      <c r="A203" t="s">
        <v>3</v>
      </c>
      <c r="B203" s="4">
        <v>42962</v>
      </c>
      <c r="C203">
        <v>20.399999999999999</v>
      </c>
      <c r="D203">
        <v>0.21793999999999999</v>
      </c>
      <c r="E203">
        <v>20.197220000000002</v>
      </c>
      <c r="F203">
        <v>0.30073</v>
      </c>
      <c r="I203" s="4"/>
    </row>
    <row r="204" spans="1:9" x14ac:dyDescent="0.55000000000000004">
      <c r="A204" t="s">
        <v>3</v>
      </c>
      <c r="B204" s="4">
        <v>42963</v>
      </c>
      <c r="C204">
        <v>20.330559999999998</v>
      </c>
      <c r="D204">
        <v>7.1849999999999997E-2</v>
      </c>
      <c r="E204">
        <v>20.005559999999999</v>
      </c>
      <c r="F204">
        <v>0.28992000000000001</v>
      </c>
      <c r="I204" s="4"/>
    </row>
    <row r="205" spans="1:9" x14ac:dyDescent="0.55000000000000004">
      <c r="A205" t="s">
        <v>3</v>
      </c>
      <c r="B205" s="4">
        <v>42964</v>
      </c>
      <c r="C205">
        <v>20.802779999999998</v>
      </c>
      <c r="D205">
        <v>9.5860000000000001E-2</v>
      </c>
      <c r="E205">
        <v>20.141670000000001</v>
      </c>
      <c r="F205">
        <v>0.32025999999999999</v>
      </c>
      <c r="I205" s="4"/>
    </row>
    <row r="206" spans="1:9" x14ac:dyDescent="0.55000000000000004">
      <c r="A206" t="s">
        <v>3</v>
      </c>
      <c r="B206" s="4">
        <v>42965</v>
      </c>
      <c r="C206">
        <v>20.488890000000001</v>
      </c>
      <c r="D206">
        <v>9.2170000000000002E-2</v>
      </c>
      <c r="E206">
        <v>20.113890000000001</v>
      </c>
      <c r="F206">
        <v>0.30713000000000001</v>
      </c>
      <c r="I206" s="4"/>
    </row>
    <row r="207" spans="1:9" x14ac:dyDescent="0.55000000000000004">
      <c r="A207" t="s">
        <v>3</v>
      </c>
      <c r="B207" s="4">
        <v>42966</v>
      </c>
      <c r="C207">
        <v>20.911110000000001</v>
      </c>
      <c r="D207">
        <v>0.12057</v>
      </c>
      <c r="E207">
        <v>20.155560000000001</v>
      </c>
      <c r="F207">
        <v>0.33169999999999999</v>
      </c>
      <c r="I207" s="4"/>
    </row>
    <row r="208" spans="1:9" x14ac:dyDescent="0.55000000000000004">
      <c r="A208" t="s">
        <v>3</v>
      </c>
      <c r="B208" s="4">
        <v>42967</v>
      </c>
      <c r="C208">
        <v>21.386109999999999</v>
      </c>
      <c r="D208">
        <v>0.15508</v>
      </c>
      <c r="E208">
        <v>20.316669999999998</v>
      </c>
      <c r="F208">
        <v>0.37536999999999998</v>
      </c>
      <c r="I208" s="4"/>
    </row>
    <row r="209" spans="1:9" x14ac:dyDescent="0.55000000000000004">
      <c r="A209" t="s">
        <v>3</v>
      </c>
      <c r="B209" s="4">
        <v>42968</v>
      </c>
      <c r="C209">
        <v>21.586110000000001</v>
      </c>
      <c r="D209">
        <v>0.10876</v>
      </c>
      <c r="E209">
        <v>20.605560000000001</v>
      </c>
      <c r="F209">
        <v>0.39451999999999998</v>
      </c>
      <c r="I209" s="4"/>
    </row>
    <row r="210" spans="1:9" x14ac:dyDescent="0.55000000000000004">
      <c r="A210" t="s">
        <v>3</v>
      </c>
      <c r="B210" s="4">
        <v>42969</v>
      </c>
      <c r="C210">
        <v>20.572220000000002</v>
      </c>
      <c r="D210">
        <v>0.20954999999999999</v>
      </c>
      <c r="E210">
        <v>20.44444</v>
      </c>
      <c r="F210">
        <v>0.32321</v>
      </c>
      <c r="I210" s="4"/>
    </row>
    <row r="211" spans="1:9" x14ac:dyDescent="0.55000000000000004">
      <c r="A211" t="s">
        <v>3</v>
      </c>
      <c r="B211" s="4">
        <v>42970</v>
      </c>
      <c r="C211">
        <v>19.588889999999999</v>
      </c>
      <c r="D211">
        <v>0.27289000000000002</v>
      </c>
      <c r="E211">
        <v>19.988890000000001</v>
      </c>
      <c r="F211">
        <v>0.26118000000000002</v>
      </c>
      <c r="I211" s="4"/>
    </row>
    <row r="212" spans="1:9" x14ac:dyDescent="0.55000000000000004">
      <c r="A212" t="s">
        <v>3</v>
      </c>
      <c r="B212" s="4">
        <v>42971</v>
      </c>
      <c r="C212">
        <v>19.669440000000002</v>
      </c>
      <c r="D212">
        <v>0.18301999999999999</v>
      </c>
      <c r="E212">
        <v>19.65278</v>
      </c>
      <c r="F212">
        <v>0.28361999999999998</v>
      </c>
      <c r="I212" s="4"/>
    </row>
    <row r="213" spans="1:9" x14ac:dyDescent="0.55000000000000004">
      <c r="A213" t="s">
        <v>3</v>
      </c>
      <c r="B213" s="4">
        <v>42972</v>
      </c>
      <c r="C213">
        <v>19.608329999999999</v>
      </c>
      <c r="D213">
        <v>0.19703000000000001</v>
      </c>
      <c r="E213">
        <v>19.52778</v>
      </c>
      <c r="F213">
        <v>0.31669999999999998</v>
      </c>
      <c r="I213" s="4"/>
    </row>
    <row r="214" spans="1:9" x14ac:dyDescent="0.55000000000000004">
      <c r="A214" t="s">
        <v>3</v>
      </c>
      <c r="B214" s="4">
        <v>42973</v>
      </c>
      <c r="C214">
        <v>19.649999999999999</v>
      </c>
      <c r="D214">
        <v>0.16094</v>
      </c>
      <c r="E214">
        <v>19.44444</v>
      </c>
      <c r="F214">
        <v>0.32885999999999999</v>
      </c>
      <c r="I214" s="4"/>
    </row>
    <row r="215" spans="1:9" x14ac:dyDescent="0.55000000000000004">
      <c r="A215" t="s">
        <v>3</v>
      </c>
      <c r="B215" s="4">
        <v>42974</v>
      </c>
      <c r="C215">
        <v>20.127780000000001</v>
      </c>
      <c r="D215">
        <v>8.43E-2</v>
      </c>
      <c r="E215">
        <v>19.5</v>
      </c>
      <c r="F215">
        <v>0.36920999999999998</v>
      </c>
      <c r="I215" s="4"/>
    </row>
    <row r="216" spans="1:9" x14ac:dyDescent="0.55000000000000004">
      <c r="A216" t="s">
        <v>3</v>
      </c>
      <c r="B216" s="4">
        <v>42975</v>
      </c>
      <c r="C216">
        <v>19.86111</v>
      </c>
      <c r="D216">
        <v>0.17024</v>
      </c>
      <c r="E216">
        <v>19.59722</v>
      </c>
      <c r="F216">
        <v>0.37475000000000003</v>
      </c>
      <c r="I216" s="4"/>
    </row>
    <row r="217" spans="1:9" x14ac:dyDescent="0.55000000000000004">
      <c r="A217" t="s">
        <v>3</v>
      </c>
      <c r="B217" s="4">
        <v>42976</v>
      </c>
      <c r="C217">
        <v>19.144439999999999</v>
      </c>
      <c r="D217">
        <v>0.14052000000000001</v>
      </c>
      <c r="E217">
        <v>19.30556</v>
      </c>
      <c r="F217">
        <v>0.31900000000000001</v>
      </c>
      <c r="I217" s="4"/>
    </row>
    <row r="218" spans="1:9" x14ac:dyDescent="0.55000000000000004">
      <c r="A218" t="s">
        <v>3</v>
      </c>
      <c r="B218" s="4">
        <v>42977</v>
      </c>
      <c r="C218">
        <v>19.302779999999998</v>
      </c>
      <c r="D218">
        <v>7.7429999999999999E-2</v>
      </c>
      <c r="E218">
        <v>19.105560000000001</v>
      </c>
      <c r="F218">
        <v>0.31284000000000001</v>
      </c>
      <c r="I218" s="4"/>
    </row>
    <row r="219" spans="1:9" x14ac:dyDescent="0.55000000000000004">
      <c r="A219" t="s">
        <v>3</v>
      </c>
      <c r="B219" s="4">
        <v>42978</v>
      </c>
      <c r="C219">
        <v>19.602779999999999</v>
      </c>
      <c r="D219">
        <v>0.10184</v>
      </c>
      <c r="E219">
        <v>19.144439999999999</v>
      </c>
      <c r="F219">
        <v>0.36403999999999997</v>
      </c>
      <c r="I219" s="4"/>
    </row>
    <row r="220" spans="1:9" x14ac:dyDescent="0.55000000000000004">
      <c r="A220" t="s">
        <v>3</v>
      </c>
      <c r="B220" s="4">
        <v>42979</v>
      </c>
      <c r="C220">
        <v>19.483329999999999</v>
      </c>
      <c r="D220">
        <v>0.20016999999999999</v>
      </c>
      <c r="E220">
        <v>19.202780000000001</v>
      </c>
      <c r="F220">
        <v>0.38965</v>
      </c>
      <c r="I220" s="4"/>
    </row>
    <row r="221" spans="1:9" x14ac:dyDescent="0.55000000000000004">
      <c r="A221" t="s">
        <v>3</v>
      </c>
      <c r="B221" s="4">
        <v>42980</v>
      </c>
      <c r="C221">
        <v>19.308330000000002</v>
      </c>
      <c r="D221">
        <v>0.20207</v>
      </c>
      <c r="E221">
        <v>19.072220000000002</v>
      </c>
      <c r="F221">
        <v>0.36536999999999997</v>
      </c>
      <c r="I221" s="4"/>
    </row>
    <row r="222" spans="1:9" x14ac:dyDescent="0.55000000000000004">
      <c r="A222" t="s">
        <v>3</v>
      </c>
      <c r="B222" s="4">
        <v>42981</v>
      </c>
      <c r="C222">
        <v>19.616669999999999</v>
      </c>
      <c r="D222">
        <v>0.15</v>
      </c>
      <c r="E222">
        <v>19.08333</v>
      </c>
      <c r="F222">
        <v>0.38757000000000003</v>
      </c>
      <c r="I222" s="4"/>
    </row>
    <row r="223" spans="1:9" x14ac:dyDescent="0.55000000000000004">
      <c r="A223" t="s">
        <v>3</v>
      </c>
      <c r="B223" s="4">
        <v>42982</v>
      </c>
      <c r="C223">
        <v>20.197220000000002</v>
      </c>
      <c r="D223">
        <v>0.19263</v>
      </c>
      <c r="E223">
        <v>19.29167</v>
      </c>
      <c r="F223">
        <v>0.46555000000000002</v>
      </c>
      <c r="I223" s="4"/>
    </row>
    <row r="224" spans="1:9" x14ac:dyDescent="0.55000000000000004">
      <c r="A224" t="s">
        <v>3</v>
      </c>
      <c r="B224" s="4">
        <v>42983</v>
      </c>
      <c r="C224">
        <v>19.11111</v>
      </c>
      <c r="D224">
        <v>0.1595</v>
      </c>
      <c r="E224">
        <v>19.258330000000001</v>
      </c>
      <c r="F224">
        <v>0.41441</v>
      </c>
      <c r="I224" s="4"/>
    </row>
    <row r="225" spans="1:9" x14ac:dyDescent="0.55000000000000004">
      <c r="A225" t="s">
        <v>3</v>
      </c>
      <c r="B225" s="4">
        <v>42984</v>
      </c>
      <c r="C225">
        <v>18.024999999999999</v>
      </c>
      <c r="D225">
        <v>0.19489999999999999</v>
      </c>
      <c r="E225">
        <v>18.716670000000001</v>
      </c>
      <c r="F225">
        <v>0.35599999999999998</v>
      </c>
      <c r="I225" s="4"/>
    </row>
    <row r="226" spans="1:9" x14ac:dyDescent="0.55000000000000004">
      <c r="A226" t="s">
        <v>3</v>
      </c>
      <c r="B226" s="4">
        <v>42985</v>
      </c>
      <c r="C226">
        <v>17.427779999999998</v>
      </c>
      <c r="D226">
        <v>0.16123000000000001</v>
      </c>
      <c r="E226">
        <v>18.177779999999998</v>
      </c>
      <c r="F226">
        <v>0.3044</v>
      </c>
      <c r="I226" s="4"/>
    </row>
    <row r="227" spans="1:9" x14ac:dyDescent="0.55000000000000004">
      <c r="A227" t="s">
        <v>3</v>
      </c>
      <c r="B227" s="4">
        <v>42986</v>
      </c>
      <c r="C227">
        <v>17.88889</v>
      </c>
      <c r="D227">
        <v>0.11253000000000001</v>
      </c>
      <c r="E227">
        <v>17.947220000000002</v>
      </c>
      <c r="F227">
        <v>0.32727000000000001</v>
      </c>
      <c r="I227" s="4"/>
    </row>
    <row r="228" spans="1:9" x14ac:dyDescent="0.55000000000000004">
      <c r="A228" t="s">
        <v>3</v>
      </c>
      <c r="B228" s="4">
        <v>42987</v>
      </c>
      <c r="C228">
        <v>18.727779999999999</v>
      </c>
      <c r="D228">
        <v>0.23279</v>
      </c>
      <c r="E228">
        <v>18.15278</v>
      </c>
      <c r="F228">
        <v>0.37178</v>
      </c>
      <c r="I228" s="4"/>
    </row>
    <row r="229" spans="1:9" x14ac:dyDescent="0.55000000000000004">
      <c r="A229" t="s">
        <v>3</v>
      </c>
      <c r="B229" s="4">
        <v>42988</v>
      </c>
      <c r="C229">
        <v>19.358329999999999</v>
      </c>
      <c r="D229">
        <v>0.26471</v>
      </c>
      <c r="E229">
        <v>18.45833</v>
      </c>
      <c r="F229">
        <v>0.43501000000000001</v>
      </c>
      <c r="I229" s="4"/>
    </row>
    <row r="230" spans="1:9" x14ac:dyDescent="0.55000000000000004">
      <c r="A230" t="s">
        <v>3</v>
      </c>
      <c r="B230" s="4">
        <v>42989</v>
      </c>
      <c r="C230">
        <v>19.625</v>
      </c>
      <c r="D230">
        <v>0.25041999999999998</v>
      </c>
      <c r="E230">
        <v>18.766670000000001</v>
      </c>
      <c r="F230">
        <v>0.48570000000000002</v>
      </c>
      <c r="I230" s="4"/>
    </row>
    <row r="231" spans="1:9" x14ac:dyDescent="0.55000000000000004">
      <c r="A231" t="s">
        <v>3</v>
      </c>
      <c r="B231" s="4">
        <v>42990</v>
      </c>
      <c r="C231">
        <v>19.824999999999999</v>
      </c>
      <c r="D231">
        <v>0.25041999999999998</v>
      </c>
      <c r="E231">
        <v>18.94444</v>
      </c>
      <c r="F231">
        <v>0.48849999999999999</v>
      </c>
      <c r="I231" s="4"/>
    </row>
    <row r="232" spans="1:9" x14ac:dyDescent="0.55000000000000004">
      <c r="A232" t="s">
        <v>3</v>
      </c>
      <c r="B232" s="4">
        <v>42991</v>
      </c>
      <c r="C232">
        <v>20.280560000000001</v>
      </c>
      <c r="D232">
        <v>0.29348999999999997</v>
      </c>
      <c r="E232">
        <v>19.15278</v>
      </c>
      <c r="F232">
        <v>0.52403</v>
      </c>
      <c r="I232" s="4"/>
    </row>
    <row r="233" spans="1:9" x14ac:dyDescent="0.55000000000000004">
      <c r="A233" t="s">
        <v>3</v>
      </c>
      <c r="B233" s="4">
        <v>42992</v>
      </c>
      <c r="C233">
        <v>20.730560000000001</v>
      </c>
      <c r="D233">
        <v>0.33894999999999997</v>
      </c>
      <c r="E233">
        <v>19.45</v>
      </c>
      <c r="F233">
        <v>0.57830999999999999</v>
      </c>
      <c r="I233" s="4"/>
    </row>
    <row r="234" spans="1:9" x14ac:dyDescent="0.55000000000000004">
      <c r="A234" t="s">
        <v>3</v>
      </c>
      <c r="B234" s="4">
        <v>42993</v>
      </c>
      <c r="C234">
        <v>21.352779999999999</v>
      </c>
      <c r="D234">
        <v>0.38597999999999999</v>
      </c>
      <c r="E234">
        <v>19.77778</v>
      </c>
      <c r="F234">
        <v>0.59536999999999995</v>
      </c>
      <c r="I234" s="4"/>
    </row>
    <row r="235" spans="1:9" x14ac:dyDescent="0.55000000000000004">
      <c r="A235" t="s">
        <v>3</v>
      </c>
      <c r="B235" s="4">
        <v>42994</v>
      </c>
      <c r="C235">
        <v>21.84722</v>
      </c>
      <c r="D235">
        <v>0.30303000000000002</v>
      </c>
      <c r="E235">
        <v>20.227779999999999</v>
      </c>
      <c r="F235">
        <v>0.61673999999999995</v>
      </c>
      <c r="I235" s="4"/>
    </row>
    <row r="236" spans="1:9" x14ac:dyDescent="0.55000000000000004">
      <c r="A236" t="s">
        <v>3</v>
      </c>
      <c r="B236" s="4">
        <v>42995</v>
      </c>
      <c r="C236">
        <v>20.641670000000001</v>
      </c>
      <c r="D236">
        <v>0.22048000000000001</v>
      </c>
      <c r="E236">
        <v>20.23611</v>
      </c>
      <c r="F236">
        <v>0.54425000000000001</v>
      </c>
      <c r="I236" s="4"/>
    </row>
    <row r="237" spans="1:9" x14ac:dyDescent="0.55000000000000004">
      <c r="A237" t="s">
        <v>3</v>
      </c>
      <c r="B237" s="4">
        <v>42996</v>
      </c>
      <c r="C237">
        <v>19.274999999999999</v>
      </c>
      <c r="D237">
        <v>0.28149000000000002</v>
      </c>
      <c r="E237">
        <v>19.69444</v>
      </c>
      <c r="F237">
        <v>0.48521999999999998</v>
      </c>
      <c r="I237" s="4"/>
    </row>
    <row r="238" spans="1:9" x14ac:dyDescent="0.55000000000000004">
      <c r="A238" t="s">
        <v>3</v>
      </c>
      <c r="B238" s="4">
        <v>42997</v>
      </c>
      <c r="C238">
        <v>19.158329999999999</v>
      </c>
      <c r="D238">
        <v>0.15568000000000001</v>
      </c>
      <c r="E238">
        <v>19.108329999999999</v>
      </c>
      <c r="F238">
        <v>0.42435</v>
      </c>
      <c r="I238" s="4"/>
    </row>
    <row r="239" spans="1:9" x14ac:dyDescent="0.55000000000000004">
      <c r="A239" t="s">
        <v>3</v>
      </c>
      <c r="B239" s="4">
        <v>42998</v>
      </c>
      <c r="C239">
        <v>20.48611</v>
      </c>
      <c r="D239">
        <v>0.22550999999999999</v>
      </c>
      <c r="E239">
        <v>19.27778</v>
      </c>
      <c r="F239">
        <v>0.47619</v>
      </c>
      <c r="I239" s="4"/>
    </row>
    <row r="240" spans="1:9" x14ac:dyDescent="0.55000000000000004">
      <c r="A240" t="s">
        <v>3</v>
      </c>
      <c r="B240" s="4">
        <v>42999</v>
      </c>
      <c r="C240">
        <v>20.844439999999999</v>
      </c>
      <c r="D240">
        <v>0.16188</v>
      </c>
      <c r="E240">
        <v>19.727779999999999</v>
      </c>
      <c r="F240">
        <v>0.51649</v>
      </c>
      <c r="I240" s="4"/>
    </row>
    <row r="241" spans="1:9" x14ac:dyDescent="0.55000000000000004">
      <c r="A241" t="s">
        <v>3</v>
      </c>
      <c r="B241" s="4">
        <v>43000</v>
      </c>
      <c r="C241">
        <v>21.94444</v>
      </c>
      <c r="D241">
        <v>0.23516000000000001</v>
      </c>
      <c r="E241">
        <v>20.072220000000002</v>
      </c>
      <c r="F241">
        <v>0.51736000000000004</v>
      </c>
      <c r="I241" s="4"/>
    </row>
    <row r="242" spans="1:9" x14ac:dyDescent="0.55000000000000004">
      <c r="A242" t="s">
        <v>3</v>
      </c>
      <c r="B242" s="4">
        <v>43001</v>
      </c>
      <c r="C242">
        <v>22.669440000000002</v>
      </c>
      <c r="D242">
        <v>0.20655000000000001</v>
      </c>
      <c r="E242">
        <v>20.69444</v>
      </c>
      <c r="F242">
        <v>0.51649</v>
      </c>
      <c r="I242" s="4"/>
    </row>
    <row r="243" spans="1:9" x14ac:dyDescent="0.55000000000000004">
      <c r="A243" t="s">
        <v>3</v>
      </c>
      <c r="B243" s="4">
        <v>43002</v>
      </c>
      <c r="C243">
        <v>22.816669999999998</v>
      </c>
      <c r="D243">
        <v>0.19525999999999999</v>
      </c>
      <c r="E243">
        <v>21.061109999999999</v>
      </c>
      <c r="F243">
        <v>0.52481999999999995</v>
      </c>
      <c r="I243" s="4"/>
    </row>
    <row r="244" spans="1:9" x14ac:dyDescent="0.55000000000000004">
      <c r="A244" t="s">
        <v>3</v>
      </c>
      <c r="B244" s="4">
        <v>43003</v>
      </c>
      <c r="C244">
        <v>22.69444</v>
      </c>
      <c r="D244">
        <v>0.14938000000000001</v>
      </c>
      <c r="E244">
        <v>21.233329999999999</v>
      </c>
      <c r="F244">
        <v>0.49881999999999999</v>
      </c>
      <c r="I244" s="4"/>
    </row>
    <row r="245" spans="1:9" x14ac:dyDescent="0.55000000000000004">
      <c r="A245" t="s">
        <v>3</v>
      </c>
      <c r="B245" s="4">
        <v>43004</v>
      </c>
      <c r="C245">
        <v>21.627780000000001</v>
      </c>
      <c r="D245">
        <v>0.13977000000000001</v>
      </c>
      <c r="E245">
        <v>21.125</v>
      </c>
      <c r="F245">
        <v>0.45484000000000002</v>
      </c>
      <c r="I245" s="4"/>
    </row>
    <row r="246" spans="1:9" x14ac:dyDescent="0.55000000000000004">
      <c r="A246" t="s">
        <v>3</v>
      </c>
      <c r="B246" s="4">
        <v>43005</v>
      </c>
      <c r="C246">
        <v>19.508330000000001</v>
      </c>
      <c r="D246">
        <v>0.25041999999999998</v>
      </c>
      <c r="E246">
        <v>20.369440000000001</v>
      </c>
      <c r="F246">
        <v>0.35022999999999999</v>
      </c>
      <c r="I246" s="4"/>
    </row>
    <row r="247" spans="1:9" x14ac:dyDescent="0.55000000000000004">
      <c r="A247" t="s">
        <v>3</v>
      </c>
      <c r="B247" s="4">
        <v>43006</v>
      </c>
      <c r="C247">
        <v>18.352779999999999</v>
      </c>
      <c r="D247">
        <v>0.25622</v>
      </c>
      <c r="E247">
        <v>19.369440000000001</v>
      </c>
      <c r="F247">
        <v>0.3417</v>
      </c>
      <c r="I247" s="4"/>
    </row>
    <row r="248" spans="1:9" x14ac:dyDescent="0.55000000000000004">
      <c r="A248" t="s">
        <v>3</v>
      </c>
      <c r="B248" s="4">
        <v>43007</v>
      </c>
      <c r="C248">
        <v>18.233329999999999</v>
      </c>
      <c r="D248">
        <v>0.37564999999999998</v>
      </c>
      <c r="E248">
        <v>18.824999999999999</v>
      </c>
      <c r="F248">
        <v>0.30138999999999999</v>
      </c>
      <c r="I248" s="4"/>
    </row>
    <row r="249" spans="1:9" x14ac:dyDescent="0.55000000000000004">
      <c r="A249" t="s">
        <v>3</v>
      </c>
      <c r="B249" s="4">
        <v>43008</v>
      </c>
      <c r="C249">
        <v>17.741669999999999</v>
      </c>
      <c r="D249">
        <v>0.54127999999999998</v>
      </c>
      <c r="E249">
        <v>18.455559999999998</v>
      </c>
      <c r="F249">
        <v>0.22520999999999999</v>
      </c>
      <c r="I249" s="4"/>
    </row>
    <row r="250" spans="1:9" x14ac:dyDescent="0.55000000000000004">
      <c r="A250" t="s">
        <v>3</v>
      </c>
      <c r="B250" s="4">
        <v>43009</v>
      </c>
      <c r="C250">
        <v>17.355560000000001</v>
      </c>
      <c r="D250">
        <v>0.53912000000000004</v>
      </c>
      <c r="E250">
        <v>18.091670000000001</v>
      </c>
      <c r="F250">
        <v>0.17341000000000001</v>
      </c>
      <c r="I250" s="4"/>
    </row>
    <row r="251" spans="1:9" x14ac:dyDescent="0.55000000000000004">
      <c r="A251" t="s">
        <v>3</v>
      </c>
      <c r="B251" s="4">
        <v>43010</v>
      </c>
      <c r="C251">
        <v>17.23611</v>
      </c>
      <c r="D251">
        <v>0.28399000000000002</v>
      </c>
      <c r="E251">
        <v>17.683330000000002</v>
      </c>
      <c r="F251">
        <v>0.16646</v>
      </c>
      <c r="I251" s="4"/>
    </row>
    <row r="252" spans="1:9" x14ac:dyDescent="0.55000000000000004">
      <c r="A252" t="s">
        <v>3</v>
      </c>
      <c r="B252" s="4">
        <v>43011</v>
      </c>
      <c r="C252">
        <v>18.45833</v>
      </c>
      <c r="D252">
        <v>3.3329999999999999E-2</v>
      </c>
      <c r="E252">
        <v>17.86111</v>
      </c>
      <c r="F252">
        <v>0.26251000000000002</v>
      </c>
      <c r="I252" s="4"/>
    </row>
    <row r="253" spans="1:9" x14ac:dyDescent="0.55000000000000004">
      <c r="A253" t="s">
        <v>3</v>
      </c>
      <c r="B253" s="4">
        <v>43012</v>
      </c>
      <c r="C253">
        <v>18.113890000000001</v>
      </c>
      <c r="D253">
        <v>0.16442999999999999</v>
      </c>
      <c r="E253">
        <v>18.094439999999999</v>
      </c>
      <c r="F253">
        <v>0.29771999999999998</v>
      </c>
      <c r="I253" s="4"/>
    </row>
    <row r="254" spans="1:9" x14ac:dyDescent="0.55000000000000004">
      <c r="A254" t="s">
        <v>3</v>
      </c>
      <c r="B254" s="4">
        <v>43013</v>
      </c>
      <c r="C254">
        <v>17.130559999999999</v>
      </c>
      <c r="D254">
        <v>0.29135</v>
      </c>
      <c r="E254">
        <v>17.855560000000001</v>
      </c>
      <c r="F254">
        <v>0.26118000000000002</v>
      </c>
      <c r="I254" s="4"/>
    </row>
    <row r="255" spans="1:9" x14ac:dyDescent="0.55000000000000004">
      <c r="A255" t="s">
        <v>3</v>
      </c>
      <c r="B255" s="4">
        <v>43014</v>
      </c>
      <c r="C255">
        <v>17.338889999999999</v>
      </c>
      <c r="D255">
        <v>4.1110000000000001E-2</v>
      </c>
      <c r="E255">
        <v>17.45833</v>
      </c>
      <c r="F255">
        <v>0.24551999999999999</v>
      </c>
      <c r="I255" s="4"/>
    </row>
    <row r="256" spans="1:9" x14ac:dyDescent="0.55000000000000004">
      <c r="A256" t="s">
        <v>3</v>
      </c>
      <c r="B256" s="4">
        <v>43015</v>
      </c>
      <c r="C256">
        <v>17.519439999999999</v>
      </c>
      <c r="D256">
        <v>0.14174999999999999</v>
      </c>
      <c r="E256">
        <v>17.563890000000001</v>
      </c>
      <c r="F256">
        <v>0.25607999999999997</v>
      </c>
      <c r="I256" s="4"/>
    </row>
    <row r="257" spans="1:9" x14ac:dyDescent="0.55000000000000004">
      <c r="A257" t="s">
        <v>3</v>
      </c>
      <c r="B257" s="4">
        <v>43016</v>
      </c>
      <c r="C257">
        <v>16.3</v>
      </c>
      <c r="D257">
        <v>0.30012</v>
      </c>
      <c r="E257">
        <v>17.26389</v>
      </c>
      <c r="F257">
        <v>0.22581999999999999</v>
      </c>
      <c r="I257" s="4"/>
    </row>
    <row r="258" spans="1:9" x14ac:dyDescent="0.55000000000000004">
      <c r="A258" t="s">
        <v>3</v>
      </c>
      <c r="B258" s="4">
        <v>43017</v>
      </c>
      <c r="C258">
        <v>16.024999999999999</v>
      </c>
      <c r="D258">
        <v>0.36695</v>
      </c>
      <c r="E258">
        <v>16.925000000000001</v>
      </c>
      <c r="F258">
        <v>0.22095000000000001</v>
      </c>
      <c r="I258" s="4"/>
    </row>
    <row r="259" spans="1:9" x14ac:dyDescent="0.55000000000000004">
      <c r="A259" t="s">
        <v>3</v>
      </c>
      <c r="B259" s="4">
        <v>43018</v>
      </c>
      <c r="C259">
        <v>13.855560000000001</v>
      </c>
      <c r="D259">
        <v>0.78512000000000004</v>
      </c>
      <c r="E259">
        <v>16.280560000000001</v>
      </c>
      <c r="F259">
        <v>0.1595</v>
      </c>
      <c r="I259" s="4"/>
    </row>
    <row r="260" spans="1:9" x14ac:dyDescent="0.55000000000000004">
      <c r="A260" t="s">
        <v>3</v>
      </c>
      <c r="B260" s="4">
        <v>43019</v>
      </c>
      <c r="C260">
        <v>12.630559999999999</v>
      </c>
      <c r="D260">
        <v>0.45713999999999999</v>
      </c>
      <c r="E260">
        <v>15.02778</v>
      </c>
      <c r="F260">
        <v>0.13367999999999999</v>
      </c>
      <c r="I260" s="4"/>
    </row>
    <row r="261" spans="1:9" x14ac:dyDescent="0.55000000000000004">
      <c r="A261" t="s">
        <v>3</v>
      </c>
      <c r="B261" s="4">
        <v>43020</v>
      </c>
      <c r="C261">
        <v>13.658329999999999</v>
      </c>
      <c r="D261">
        <v>0.27423999999999998</v>
      </c>
      <c r="E261">
        <v>14.75</v>
      </c>
      <c r="F261">
        <v>0.12332</v>
      </c>
      <c r="I261" s="4"/>
    </row>
    <row r="262" spans="1:9" x14ac:dyDescent="0.55000000000000004">
      <c r="A262" t="s">
        <v>3</v>
      </c>
      <c r="B262" s="4">
        <v>43021</v>
      </c>
      <c r="C262">
        <v>13.574999999999999</v>
      </c>
      <c r="D262">
        <v>0.36237999999999998</v>
      </c>
      <c r="E262">
        <v>14.76389</v>
      </c>
      <c r="F262">
        <v>0.13752</v>
      </c>
      <c r="I262" s="4"/>
    </row>
    <row r="263" spans="1:9" x14ac:dyDescent="0.55000000000000004">
      <c r="A263" t="s">
        <v>3</v>
      </c>
      <c r="B263" s="4">
        <v>43022</v>
      </c>
      <c r="C263">
        <v>13.811109999999999</v>
      </c>
      <c r="D263">
        <v>0.20921999999999999</v>
      </c>
      <c r="E263">
        <v>14.619440000000001</v>
      </c>
      <c r="F263">
        <v>0.16547999999999999</v>
      </c>
      <c r="I263" s="4"/>
    </row>
    <row r="264" spans="1:9" x14ac:dyDescent="0.55000000000000004">
      <c r="A264" t="s">
        <v>3</v>
      </c>
      <c r="B264" s="4">
        <v>43023</v>
      </c>
      <c r="C264">
        <v>13.69444</v>
      </c>
      <c r="D264">
        <v>0.36375000000000002</v>
      </c>
      <c r="E264">
        <v>14.64167</v>
      </c>
      <c r="F264">
        <v>0.15833</v>
      </c>
      <c r="I264" s="4"/>
    </row>
    <row r="265" spans="1:9" x14ac:dyDescent="0.55000000000000004">
      <c r="A265" t="s">
        <v>3</v>
      </c>
      <c r="B265" s="4">
        <v>43024</v>
      </c>
      <c r="C265">
        <v>12.219440000000001</v>
      </c>
      <c r="D265">
        <v>0.57928999999999997</v>
      </c>
      <c r="E265">
        <v>14.186109999999999</v>
      </c>
      <c r="F265">
        <v>0.14915</v>
      </c>
      <c r="I265" s="4"/>
    </row>
    <row r="266" spans="1:9" x14ac:dyDescent="0.55000000000000004">
      <c r="A266" t="s">
        <v>3</v>
      </c>
      <c r="B266" s="4">
        <v>43025</v>
      </c>
      <c r="C266">
        <v>12.466670000000001</v>
      </c>
      <c r="D266">
        <v>0.35247000000000001</v>
      </c>
      <c r="E266">
        <v>13.72222</v>
      </c>
      <c r="F266">
        <v>0.15418999999999999</v>
      </c>
      <c r="I266" s="4"/>
    </row>
    <row r="267" spans="1:9" x14ac:dyDescent="0.55000000000000004">
      <c r="A267" t="s">
        <v>3</v>
      </c>
      <c r="B267" s="4">
        <v>43026</v>
      </c>
      <c r="C267">
        <v>12.93266</v>
      </c>
      <c r="D267">
        <v>0.52944000000000002</v>
      </c>
      <c r="E267">
        <v>13.601430000000001</v>
      </c>
      <c r="F267">
        <v>0.14717</v>
      </c>
      <c r="I267" s="4"/>
    </row>
    <row r="268" spans="1:9" x14ac:dyDescent="0.55000000000000004">
      <c r="A268" t="s">
        <v>3</v>
      </c>
      <c r="B268" s="4">
        <v>43027</v>
      </c>
      <c r="C268">
        <v>13.53266</v>
      </c>
      <c r="D268">
        <v>0.47566999999999998</v>
      </c>
      <c r="E268">
        <v>13.64495</v>
      </c>
      <c r="F268">
        <v>0.26506000000000002</v>
      </c>
      <c r="I268" s="4"/>
    </row>
    <row r="269" spans="1:9" x14ac:dyDescent="0.55000000000000004">
      <c r="A269" t="s">
        <v>3</v>
      </c>
      <c r="B269" s="4">
        <v>43028</v>
      </c>
      <c r="C269">
        <v>13.91296</v>
      </c>
      <c r="D269">
        <v>0.51490999999999998</v>
      </c>
      <c r="E269">
        <v>13.87778</v>
      </c>
      <c r="F269">
        <v>0.25231999999999999</v>
      </c>
      <c r="I269" s="4"/>
    </row>
    <row r="270" spans="1:9" x14ac:dyDescent="0.55000000000000004">
      <c r="A270" t="s">
        <v>3</v>
      </c>
      <c r="B270" s="4">
        <v>43029</v>
      </c>
      <c r="C270">
        <v>14.70979</v>
      </c>
      <c r="D270">
        <v>0.6099</v>
      </c>
      <c r="E270">
        <v>14.270899999999999</v>
      </c>
      <c r="F270">
        <v>0.37963999999999998</v>
      </c>
      <c r="I270" s="4"/>
    </row>
    <row r="271" spans="1:9" x14ac:dyDescent="0.55000000000000004">
      <c r="A271" t="s">
        <v>3</v>
      </c>
      <c r="B271" s="4">
        <v>43030</v>
      </c>
      <c r="C271">
        <v>14.73638</v>
      </c>
      <c r="D271">
        <v>0.16338</v>
      </c>
      <c r="E271">
        <v>14.53082</v>
      </c>
      <c r="F271">
        <v>0.33306999999999998</v>
      </c>
      <c r="I271" s="4"/>
    </row>
    <row r="272" spans="1:9" x14ac:dyDescent="0.55000000000000004">
      <c r="A272" t="s">
        <v>3</v>
      </c>
      <c r="B272" s="4">
        <v>43031</v>
      </c>
      <c r="C272">
        <v>13.678240000000001</v>
      </c>
      <c r="D272">
        <v>0.71462000000000003</v>
      </c>
      <c r="E272">
        <v>14.35463</v>
      </c>
      <c r="F272">
        <v>0.1124</v>
      </c>
      <c r="I272" s="4"/>
    </row>
    <row r="273" spans="1:9" x14ac:dyDescent="0.55000000000000004">
      <c r="A273" t="s">
        <v>3</v>
      </c>
      <c r="B273" s="4">
        <v>43032</v>
      </c>
      <c r="C273">
        <v>12.390739999999999</v>
      </c>
      <c r="D273">
        <v>0.63544999999999996</v>
      </c>
      <c r="E273">
        <v>13.77685</v>
      </c>
      <c r="F273">
        <v>0.23150999999999999</v>
      </c>
      <c r="I273" s="4"/>
    </row>
    <row r="274" spans="1:9" x14ac:dyDescent="0.55000000000000004">
      <c r="A274" t="s">
        <v>3</v>
      </c>
      <c r="B274" s="4">
        <v>43033</v>
      </c>
      <c r="C274">
        <v>11.31574</v>
      </c>
      <c r="D274">
        <v>0.48920999999999998</v>
      </c>
      <c r="E274">
        <v>12.98935</v>
      </c>
      <c r="F274">
        <v>0.32207000000000002</v>
      </c>
      <c r="I274" s="4"/>
    </row>
    <row r="275" spans="1:9" x14ac:dyDescent="0.55000000000000004">
      <c r="A275" t="s">
        <v>3</v>
      </c>
      <c r="B275" s="4">
        <v>43034</v>
      </c>
      <c r="C275">
        <v>11.293519999999999</v>
      </c>
      <c r="D275">
        <v>0.35064000000000001</v>
      </c>
      <c r="E275">
        <v>12.52824</v>
      </c>
      <c r="F275">
        <v>5.8999999999999997E-2</v>
      </c>
      <c r="I275" s="4"/>
    </row>
    <row r="276" spans="1:9" x14ac:dyDescent="0.55000000000000004">
      <c r="A276" t="s">
        <v>3</v>
      </c>
      <c r="B276" s="4">
        <v>43035</v>
      </c>
      <c r="C276">
        <v>10.758800000000001</v>
      </c>
      <c r="D276">
        <v>0.51807000000000003</v>
      </c>
      <c r="E276">
        <v>12.28796</v>
      </c>
      <c r="F276">
        <v>5.4600000000000003E-2</v>
      </c>
      <c r="I276" s="4"/>
    </row>
    <row r="277" spans="1:9" x14ac:dyDescent="0.55000000000000004">
      <c r="A277" t="s">
        <v>3</v>
      </c>
      <c r="B277" s="4">
        <v>43036</v>
      </c>
      <c r="C277">
        <v>9.2699099999999994</v>
      </c>
      <c r="D277">
        <v>0.90934000000000004</v>
      </c>
      <c r="E277">
        <v>11.582409999999999</v>
      </c>
      <c r="F277">
        <v>0.38902999999999999</v>
      </c>
      <c r="I277" s="4"/>
    </row>
    <row r="278" spans="1:9" x14ac:dyDescent="0.55000000000000004">
      <c r="A278" t="s">
        <v>3</v>
      </c>
      <c r="B278" s="4">
        <v>43037</v>
      </c>
      <c r="C278">
        <v>8.3282399999999992</v>
      </c>
      <c r="D278">
        <v>0.24576999999999999</v>
      </c>
      <c r="E278">
        <v>10.80602</v>
      </c>
      <c r="F278">
        <v>0.24462999999999999</v>
      </c>
      <c r="I278" s="4"/>
    </row>
    <row r="279" spans="1:9" x14ac:dyDescent="0.55000000000000004">
      <c r="A279" t="s">
        <v>3</v>
      </c>
      <c r="B279" s="4">
        <v>43038</v>
      </c>
      <c r="C279">
        <v>8.2185199999999998</v>
      </c>
      <c r="D279">
        <v>0.17222999999999999</v>
      </c>
      <c r="E279">
        <v>10.32546</v>
      </c>
      <c r="F279">
        <v>7.4620000000000006E-2</v>
      </c>
      <c r="I279" s="4"/>
    </row>
    <row r="280" spans="1:9" x14ac:dyDescent="0.55000000000000004">
      <c r="A280" t="s">
        <v>3</v>
      </c>
      <c r="B280" s="4">
        <v>43039</v>
      </c>
      <c r="C280">
        <v>7.2838000000000003</v>
      </c>
      <c r="D280">
        <v>0.77578000000000003</v>
      </c>
      <c r="E280">
        <v>9.7949099999999998</v>
      </c>
      <c r="F280">
        <v>0.22183</v>
      </c>
      <c r="I280" s="4"/>
    </row>
    <row r="281" spans="1:9" x14ac:dyDescent="0.55000000000000004">
      <c r="A281" t="s">
        <v>3</v>
      </c>
      <c r="B281" s="4">
        <v>43040</v>
      </c>
      <c r="C281">
        <v>5.8555599999999997</v>
      </c>
      <c r="D281">
        <v>0.68922000000000005</v>
      </c>
      <c r="E281">
        <v>8.9222199999999994</v>
      </c>
      <c r="F281">
        <v>0.18282999999999999</v>
      </c>
      <c r="I281" s="4"/>
    </row>
    <row r="282" spans="1:9" x14ac:dyDescent="0.55000000000000004">
      <c r="A282" t="s">
        <v>3</v>
      </c>
      <c r="B282" s="4">
        <v>43041</v>
      </c>
      <c r="C282">
        <v>6.7694400000000003</v>
      </c>
      <c r="D282">
        <v>0.34974</v>
      </c>
      <c r="E282">
        <v>8.7027800000000006</v>
      </c>
      <c r="F282">
        <v>0.11003</v>
      </c>
      <c r="I282" s="4"/>
    </row>
    <row r="283" spans="1:9" x14ac:dyDescent="0.55000000000000004">
      <c r="A283" t="s">
        <v>3</v>
      </c>
      <c r="B283" s="4">
        <v>43042</v>
      </c>
      <c r="C283">
        <v>6.6527799999999999</v>
      </c>
      <c r="D283">
        <v>0.52176999999999996</v>
      </c>
      <c r="E283">
        <v>8.7888900000000003</v>
      </c>
      <c r="F283">
        <v>9.9419999999999994E-2</v>
      </c>
      <c r="I283" s="4"/>
    </row>
    <row r="284" spans="1:9" x14ac:dyDescent="0.55000000000000004">
      <c r="A284" t="s">
        <v>3</v>
      </c>
      <c r="B284" s="4">
        <v>43043</v>
      </c>
      <c r="C284">
        <v>7.4527799999999997</v>
      </c>
      <c r="D284">
        <v>0.26943</v>
      </c>
      <c r="E284">
        <v>8.8055599999999998</v>
      </c>
      <c r="F284">
        <v>6.9389999999999993E-2</v>
      </c>
      <c r="I284" s="4"/>
    </row>
    <row r="285" spans="1:9" x14ac:dyDescent="0.55000000000000004">
      <c r="A285" t="s">
        <v>3</v>
      </c>
      <c r="B285" s="4">
        <v>43044</v>
      </c>
      <c r="C285">
        <v>7.9361100000000002</v>
      </c>
      <c r="D285">
        <v>0.31028</v>
      </c>
      <c r="E285">
        <v>9.0666700000000002</v>
      </c>
      <c r="F285">
        <v>7.6380000000000003E-2</v>
      </c>
      <c r="I285" s="4"/>
    </row>
    <row r="286" spans="1:9" x14ac:dyDescent="0.55000000000000004">
      <c r="A286" t="s">
        <v>3</v>
      </c>
      <c r="B286" s="4">
        <v>43045</v>
      </c>
      <c r="C286">
        <v>6.4138900000000003</v>
      </c>
      <c r="D286">
        <v>0.74728000000000006</v>
      </c>
      <c r="E286">
        <v>8.9194399999999998</v>
      </c>
      <c r="F286">
        <v>9.1789999999999997E-2</v>
      </c>
      <c r="I286" s="4"/>
    </row>
    <row r="287" spans="1:9" x14ac:dyDescent="0.55000000000000004">
      <c r="A287" t="s">
        <v>3</v>
      </c>
      <c r="B287" s="4">
        <v>43046</v>
      </c>
      <c r="C287">
        <v>5.8916700000000004</v>
      </c>
      <c r="D287">
        <v>0.58279999999999998</v>
      </c>
      <c r="E287">
        <v>8.3555600000000005</v>
      </c>
      <c r="F287">
        <v>9.2920000000000003E-2</v>
      </c>
      <c r="I287" s="4"/>
    </row>
    <row r="288" spans="1:9" x14ac:dyDescent="0.55000000000000004">
      <c r="A288" t="s">
        <v>3</v>
      </c>
      <c r="B288" s="4">
        <v>43047</v>
      </c>
      <c r="C288">
        <v>5.2944399999999998</v>
      </c>
      <c r="D288">
        <v>0.60324999999999995</v>
      </c>
      <c r="E288">
        <v>7.9611099999999997</v>
      </c>
      <c r="F288">
        <v>0.11557000000000001</v>
      </c>
      <c r="I288" s="4"/>
    </row>
    <row r="289" spans="1:9" x14ac:dyDescent="0.55000000000000004">
      <c r="A289" t="s">
        <v>3</v>
      </c>
      <c r="B289" s="4">
        <v>43048</v>
      </c>
      <c r="C289">
        <v>5.36111</v>
      </c>
      <c r="D289">
        <v>0.53712000000000004</v>
      </c>
      <c r="E289">
        <v>7.6666699999999999</v>
      </c>
      <c r="F289">
        <v>0.1024</v>
      </c>
      <c r="I289" s="4"/>
    </row>
    <row r="290" spans="1:9" x14ac:dyDescent="0.55000000000000004">
      <c r="A290" t="s">
        <v>3</v>
      </c>
      <c r="B290" s="4">
        <v>43049</v>
      </c>
      <c r="C290">
        <v>3.8333300000000001</v>
      </c>
      <c r="D290">
        <v>0.84475999999999996</v>
      </c>
      <c r="E290">
        <v>7.2</v>
      </c>
      <c r="F290">
        <v>0.14457999999999999</v>
      </c>
      <c r="I290" s="4"/>
    </row>
    <row r="291" spans="1:9" x14ac:dyDescent="0.55000000000000004">
      <c r="A291" t="s">
        <v>3</v>
      </c>
      <c r="B291" s="4">
        <v>43050</v>
      </c>
      <c r="C291">
        <v>3.7055600000000002</v>
      </c>
      <c r="D291">
        <v>0.51032999999999995</v>
      </c>
      <c r="E291">
        <v>6.51389</v>
      </c>
      <c r="F291">
        <v>0.16014999999999999</v>
      </c>
      <c r="I291" s="4"/>
    </row>
    <row r="292" spans="1:9" x14ac:dyDescent="0.55000000000000004">
      <c r="A292" t="s">
        <v>3</v>
      </c>
      <c r="B292" s="4">
        <v>43051</v>
      </c>
      <c r="C292">
        <v>5.1277799999999996</v>
      </c>
      <c r="D292">
        <v>0.18301999999999999</v>
      </c>
      <c r="E292">
        <v>6.5944399999999996</v>
      </c>
      <c r="F292">
        <v>8.3470000000000003E-2</v>
      </c>
      <c r="I292" s="4"/>
    </row>
    <row r="293" spans="1:9" x14ac:dyDescent="0.55000000000000004">
      <c r="A293" t="s">
        <v>3</v>
      </c>
      <c r="B293" s="4">
        <v>43052</v>
      </c>
      <c r="C293">
        <v>4.8666700000000001</v>
      </c>
      <c r="D293">
        <v>0.49776999999999999</v>
      </c>
      <c r="E293">
        <v>6.8472200000000001</v>
      </c>
      <c r="F293">
        <v>0.10552</v>
      </c>
      <c r="I293" s="4"/>
    </row>
    <row r="294" spans="1:9" x14ac:dyDescent="0.55000000000000004">
      <c r="A294" t="s">
        <v>3</v>
      </c>
      <c r="B294" s="4">
        <v>43053</v>
      </c>
      <c r="C294">
        <v>5.7583299999999999</v>
      </c>
      <c r="D294">
        <v>0.16646</v>
      </c>
      <c r="E294">
        <v>6.8555599999999997</v>
      </c>
      <c r="F294">
        <v>0.10353</v>
      </c>
      <c r="I294" s="4"/>
    </row>
    <row r="295" spans="1:9" x14ac:dyDescent="0.55000000000000004">
      <c r="A295" t="s">
        <v>3</v>
      </c>
      <c r="B295" s="4">
        <v>43054</v>
      </c>
      <c r="C295">
        <v>7.3055599999999998</v>
      </c>
      <c r="D295">
        <v>4.811E-2</v>
      </c>
      <c r="E295">
        <v>7.4472199999999997</v>
      </c>
      <c r="F295">
        <v>0.17918000000000001</v>
      </c>
      <c r="I295" s="4"/>
    </row>
    <row r="296" spans="1:9" x14ac:dyDescent="0.55000000000000004">
      <c r="A296" t="s">
        <v>3</v>
      </c>
      <c r="B296" s="4">
        <v>43055</v>
      </c>
      <c r="C296">
        <v>5.1666699999999999</v>
      </c>
      <c r="D296">
        <v>0.81667000000000001</v>
      </c>
      <c r="E296">
        <v>7.5944399999999996</v>
      </c>
      <c r="F296">
        <v>0.15486</v>
      </c>
      <c r="I296" s="4"/>
    </row>
    <row r="297" spans="1:9" x14ac:dyDescent="0.55000000000000004">
      <c r="A297" t="s">
        <v>3</v>
      </c>
      <c r="B297" s="4">
        <v>43056</v>
      </c>
      <c r="C297">
        <v>4.5555599999999998</v>
      </c>
      <c r="D297">
        <v>0.50732999999999995</v>
      </c>
      <c r="E297">
        <v>6.8166700000000002</v>
      </c>
      <c r="F297">
        <v>0.10408000000000001</v>
      </c>
      <c r="I297" s="4"/>
    </row>
    <row r="298" spans="1:9" x14ac:dyDescent="0.55000000000000004">
      <c r="A298" t="s">
        <v>3</v>
      </c>
      <c r="B298" s="4">
        <v>43057</v>
      </c>
      <c r="C298">
        <v>5.7694400000000003</v>
      </c>
      <c r="D298">
        <v>0.26357000000000003</v>
      </c>
      <c r="E298">
        <v>6.88056</v>
      </c>
      <c r="F298">
        <v>0.10353</v>
      </c>
      <c r="I298" s="4"/>
    </row>
    <row r="299" spans="1:9" x14ac:dyDescent="0.55000000000000004">
      <c r="A299" t="s">
        <v>3</v>
      </c>
      <c r="B299" s="4">
        <v>43058</v>
      </c>
      <c r="C299">
        <v>4.5476200000000002</v>
      </c>
      <c r="D299">
        <v>0.79851000000000005</v>
      </c>
      <c r="E299">
        <v>6.9476199999999997</v>
      </c>
      <c r="F299">
        <v>0.11981</v>
      </c>
      <c r="I299" s="4"/>
    </row>
    <row r="300" spans="1:9" x14ac:dyDescent="0.55000000000000004">
      <c r="A300" t="s">
        <v>4</v>
      </c>
      <c r="B300" s="4">
        <v>42737</v>
      </c>
      <c r="C300">
        <v>0.7</v>
      </c>
      <c r="D300">
        <v>0.98995</v>
      </c>
      <c r="E300">
        <v>0.7</v>
      </c>
      <c r="F300">
        <v>0.98995</v>
      </c>
      <c r="I300" s="4"/>
    </row>
    <row r="301" spans="1:9" x14ac:dyDescent="0.55000000000000004">
      <c r="A301" t="s">
        <v>4</v>
      </c>
      <c r="B301" s="4">
        <v>42738</v>
      </c>
      <c r="C301">
        <v>0.78332999999999997</v>
      </c>
      <c r="D301">
        <v>0.87209999999999999</v>
      </c>
      <c r="E301">
        <v>0.77083000000000002</v>
      </c>
      <c r="F301">
        <v>0.88978000000000002</v>
      </c>
    </row>
    <row r="302" spans="1:9" x14ac:dyDescent="0.55000000000000004">
      <c r="A302" t="s">
        <v>4</v>
      </c>
      <c r="B302" s="4">
        <v>42739</v>
      </c>
      <c r="C302">
        <v>-0.57499999999999996</v>
      </c>
      <c r="D302">
        <v>2.6752199999999999</v>
      </c>
      <c r="E302">
        <v>-0.39167000000000002</v>
      </c>
      <c r="F302">
        <v>2.4866600000000001</v>
      </c>
    </row>
    <row r="303" spans="1:9" x14ac:dyDescent="0.55000000000000004">
      <c r="A303" t="s">
        <v>4</v>
      </c>
      <c r="B303" s="4">
        <v>42740</v>
      </c>
      <c r="C303">
        <v>-1.2625</v>
      </c>
      <c r="D303">
        <v>3.22323</v>
      </c>
      <c r="E303">
        <v>-1.07917</v>
      </c>
      <c r="F303">
        <v>3.0818099999999999</v>
      </c>
    </row>
    <row r="304" spans="1:9" x14ac:dyDescent="0.55000000000000004">
      <c r="A304" t="s">
        <v>4</v>
      </c>
      <c r="B304" s="4">
        <v>42741</v>
      </c>
      <c r="C304">
        <v>-2.2916699999999999</v>
      </c>
      <c r="D304">
        <v>4.1365699999999999</v>
      </c>
      <c r="E304">
        <v>-2.0750000000000002</v>
      </c>
      <c r="F304">
        <v>4.0187200000000001</v>
      </c>
    </row>
    <row r="305" spans="1:6" x14ac:dyDescent="0.55000000000000004">
      <c r="A305" t="s">
        <v>4</v>
      </c>
      <c r="B305" s="4">
        <v>42742</v>
      </c>
      <c r="C305">
        <v>-2</v>
      </c>
      <c r="D305">
        <v>3.1230500000000001</v>
      </c>
      <c r="E305">
        <v>-1.8374999999999999</v>
      </c>
      <c r="F305">
        <v>3.0582400000000001</v>
      </c>
    </row>
    <row r="306" spans="1:6" x14ac:dyDescent="0.55000000000000004">
      <c r="A306" t="s">
        <v>4</v>
      </c>
      <c r="B306" s="4">
        <v>42743</v>
      </c>
      <c r="C306">
        <v>-2.7166700000000001</v>
      </c>
      <c r="D306">
        <v>3.5355300000000001</v>
      </c>
      <c r="E306">
        <v>-2.5750000000000002</v>
      </c>
      <c r="F306">
        <v>3.3587600000000002</v>
      </c>
    </row>
    <row r="307" spans="1:6" x14ac:dyDescent="0.55000000000000004">
      <c r="A307" t="s">
        <v>4</v>
      </c>
      <c r="B307" s="4">
        <v>42744</v>
      </c>
      <c r="C307">
        <v>-2.2791700000000001</v>
      </c>
      <c r="D307">
        <v>2.43363</v>
      </c>
      <c r="E307">
        <v>-2.14167</v>
      </c>
      <c r="F307">
        <v>2.2038199999999999</v>
      </c>
    </row>
    <row r="308" spans="1:6" x14ac:dyDescent="0.55000000000000004">
      <c r="A308" t="s">
        <v>4</v>
      </c>
      <c r="B308" s="4">
        <v>42745</v>
      </c>
      <c r="C308">
        <v>-1.1125</v>
      </c>
      <c r="D308">
        <v>1.00763</v>
      </c>
      <c r="E308">
        <v>-0.98750000000000004</v>
      </c>
      <c r="F308">
        <v>0.72477999999999998</v>
      </c>
    </row>
    <row r="309" spans="1:6" x14ac:dyDescent="0.55000000000000004">
      <c r="A309" t="s">
        <v>4</v>
      </c>
      <c r="B309" s="4">
        <v>42746</v>
      </c>
      <c r="C309">
        <v>-1.1458299999999999</v>
      </c>
      <c r="D309">
        <v>1.33761</v>
      </c>
      <c r="E309">
        <v>-1.0291699999999999</v>
      </c>
      <c r="F309">
        <v>1.20797</v>
      </c>
    </row>
    <row r="310" spans="1:6" x14ac:dyDescent="0.55000000000000004">
      <c r="A310" t="s">
        <v>4</v>
      </c>
      <c r="B310" s="4">
        <v>42747</v>
      </c>
      <c r="C310">
        <v>-2.2791700000000001</v>
      </c>
      <c r="D310">
        <v>2.4454099999999999</v>
      </c>
      <c r="E310">
        <v>-2.2250000000000001</v>
      </c>
      <c r="F310">
        <v>2.3216700000000001</v>
      </c>
    </row>
    <row r="311" spans="1:6" x14ac:dyDescent="0.55000000000000004">
      <c r="A311" t="s">
        <v>4</v>
      </c>
      <c r="B311" s="4">
        <v>42748</v>
      </c>
      <c r="C311">
        <v>-2.8166699999999998</v>
      </c>
      <c r="D311">
        <v>2.7223600000000001</v>
      </c>
      <c r="E311">
        <v>-2.7833299999999999</v>
      </c>
      <c r="F311">
        <v>2.5573700000000001</v>
      </c>
    </row>
    <row r="312" spans="1:6" x14ac:dyDescent="0.55000000000000004">
      <c r="A312" t="s">
        <v>4</v>
      </c>
      <c r="B312" s="4">
        <v>42749</v>
      </c>
      <c r="C312">
        <v>-2.3374999999999999</v>
      </c>
      <c r="D312">
        <v>1.8208</v>
      </c>
      <c r="E312">
        <v>-2.3333300000000001</v>
      </c>
      <c r="F312">
        <v>1.5909899999999999</v>
      </c>
    </row>
    <row r="313" spans="1:6" x14ac:dyDescent="0.55000000000000004">
      <c r="A313" t="s">
        <v>4</v>
      </c>
      <c r="B313" s="4">
        <v>42750</v>
      </c>
      <c r="C313">
        <v>-1.5249999999999999</v>
      </c>
      <c r="D313">
        <v>1.1195900000000001</v>
      </c>
      <c r="E313">
        <v>-1.5208299999999999</v>
      </c>
      <c r="F313">
        <v>1.00763</v>
      </c>
    </row>
    <row r="314" spans="1:6" x14ac:dyDescent="0.55000000000000004">
      <c r="A314" t="s">
        <v>4</v>
      </c>
      <c r="B314" s="4">
        <v>42751</v>
      </c>
      <c r="C314">
        <v>-0.52917000000000003</v>
      </c>
      <c r="D314">
        <v>0.41837000000000002</v>
      </c>
      <c r="E314">
        <v>-0.54166999999999998</v>
      </c>
      <c r="F314">
        <v>0.10607</v>
      </c>
    </row>
    <row r="315" spans="1:6" x14ac:dyDescent="0.55000000000000004">
      <c r="A315" t="s">
        <v>4</v>
      </c>
      <c r="B315" s="4">
        <v>42752</v>
      </c>
      <c r="C315">
        <v>5.833E-2</v>
      </c>
      <c r="D315">
        <v>0.32998</v>
      </c>
      <c r="E315">
        <v>8.3300000000000006E-3</v>
      </c>
      <c r="F315">
        <v>0.20035</v>
      </c>
    </row>
    <row r="316" spans="1:6" x14ac:dyDescent="0.55000000000000004">
      <c r="A316" t="s">
        <v>4</v>
      </c>
      <c r="B316" s="4">
        <v>42753</v>
      </c>
      <c r="C316">
        <v>0.15</v>
      </c>
      <c r="D316">
        <v>0.11785</v>
      </c>
      <c r="E316">
        <v>0.17083000000000001</v>
      </c>
      <c r="F316">
        <v>4.1250000000000002E-2</v>
      </c>
    </row>
    <row r="317" spans="1:6" x14ac:dyDescent="0.55000000000000004">
      <c r="A317" t="s">
        <v>4</v>
      </c>
      <c r="B317" s="4">
        <v>42754</v>
      </c>
      <c r="C317">
        <v>0.27083000000000002</v>
      </c>
      <c r="D317">
        <v>5.3030000000000001E-2</v>
      </c>
      <c r="E317">
        <v>0.35416999999999998</v>
      </c>
      <c r="F317">
        <v>0.20624000000000001</v>
      </c>
    </row>
    <row r="318" spans="1:6" x14ac:dyDescent="0.55000000000000004">
      <c r="A318" t="s">
        <v>4</v>
      </c>
      <c r="B318" s="4">
        <v>42755</v>
      </c>
      <c r="C318">
        <v>0.31667000000000001</v>
      </c>
      <c r="D318">
        <v>0.11785</v>
      </c>
      <c r="E318">
        <v>0.4</v>
      </c>
      <c r="F318">
        <v>0.14141999999999999</v>
      </c>
    </row>
    <row r="319" spans="1:6" x14ac:dyDescent="0.55000000000000004">
      <c r="A319" t="s">
        <v>4</v>
      </c>
      <c r="B319" s="4">
        <v>42756</v>
      </c>
      <c r="C319">
        <v>0.64166999999999996</v>
      </c>
      <c r="D319">
        <v>0.57747000000000004</v>
      </c>
      <c r="E319">
        <v>0.42082999999999998</v>
      </c>
      <c r="F319">
        <v>0.13553000000000001</v>
      </c>
    </row>
    <row r="320" spans="1:6" x14ac:dyDescent="0.55000000000000004">
      <c r="A320" t="s">
        <v>4</v>
      </c>
      <c r="B320" s="4">
        <v>42757</v>
      </c>
      <c r="C320">
        <v>0.44167000000000001</v>
      </c>
      <c r="D320">
        <v>0.21213000000000001</v>
      </c>
      <c r="E320">
        <v>0.4</v>
      </c>
      <c r="F320">
        <v>0.14141999999999999</v>
      </c>
    </row>
    <row r="321" spans="1:6" x14ac:dyDescent="0.55000000000000004">
      <c r="A321" t="s">
        <v>4</v>
      </c>
      <c r="B321" s="4">
        <v>42758</v>
      </c>
      <c r="C321">
        <v>0.43332999999999999</v>
      </c>
      <c r="D321">
        <v>0.21213000000000001</v>
      </c>
      <c r="E321">
        <v>0.4</v>
      </c>
      <c r="F321">
        <v>0.14141999999999999</v>
      </c>
    </row>
    <row r="322" spans="1:6" x14ac:dyDescent="0.55000000000000004">
      <c r="A322" t="s">
        <v>4</v>
      </c>
      <c r="B322" s="4">
        <v>42759</v>
      </c>
      <c r="C322">
        <v>0.4</v>
      </c>
      <c r="D322">
        <v>0.14141999999999999</v>
      </c>
      <c r="E322">
        <v>0.4</v>
      </c>
      <c r="F322">
        <v>0.14141999999999999</v>
      </c>
    </row>
    <row r="323" spans="1:6" x14ac:dyDescent="0.55000000000000004">
      <c r="A323" t="s">
        <v>4</v>
      </c>
      <c r="B323" s="4">
        <v>42760</v>
      </c>
      <c r="C323">
        <v>0.4</v>
      </c>
      <c r="D323">
        <v>0.14141999999999999</v>
      </c>
      <c r="E323">
        <v>0.4</v>
      </c>
      <c r="F323">
        <v>0.14141999999999999</v>
      </c>
    </row>
    <row r="324" spans="1:6" x14ac:dyDescent="0.55000000000000004">
      <c r="A324" t="s">
        <v>4</v>
      </c>
      <c r="B324" s="4">
        <v>42761</v>
      </c>
      <c r="C324">
        <v>0.4</v>
      </c>
      <c r="D324">
        <v>0.14141999999999999</v>
      </c>
      <c r="E324">
        <v>0.4</v>
      </c>
      <c r="F324">
        <v>0.14141999999999999</v>
      </c>
    </row>
    <row r="325" spans="1:6" x14ac:dyDescent="0.55000000000000004">
      <c r="A325" t="s">
        <v>4</v>
      </c>
      <c r="B325" s="4">
        <v>42762</v>
      </c>
      <c r="C325">
        <v>0.4</v>
      </c>
      <c r="D325">
        <v>0.14141999999999999</v>
      </c>
      <c r="E325">
        <v>0.4</v>
      </c>
      <c r="F325">
        <v>0.14141999999999999</v>
      </c>
    </row>
    <row r="326" spans="1:6" x14ac:dyDescent="0.55000000000000004">
      <c r="A326" t="s">
        <v>4</v>
      </c>
      <c r="B326" s="4">
        <v>42763</v>
      </c>
      <c r="C326">
        <v>0.4</v>
      </c>
      <c r="D326">
        <v>0.14141999999999999</v>
      </c>
      <c r="E326">
        <v>0.4</v>
      </c>
      <c r="F326">
        <v>0.14141999999999999</v>
      </c>
    </row>
    <row r="327" spans="1:6" x14ac:dyDescent="0.55000000000000004">
      <c r="A327" t="s">
        <v>4</v>
      </c>
      <c r="B327" s="4">
        <v>42764</v>
      </c>
      <c r="C327">
        <v>0.4</v>
      </c>
      <c r="D327">
        <v>0.14141999999999999</v>
      </c>
      <c r="E327">
        <v>0.4</v>
      </c>
      <c r="F327">
        <v>0.14141999999999999</v>
      </c>
    </row>
    <row r="328" spans="1:6" x14ac:dyDescent="0.55000000000000004">
      <c r="A328" t="s">
        <v>4</v>
      </c>
      <c r="B328" s="4">
        <v>42765</v>
      </c>
      <c r="C328">
        <v>0.39583000000000002</v>
      </c>
      <c r="D328">
        <v>0.13553000000000001</v>
      </c>
      <c r="E328">
        <v>0.4</v>
      </c>
      <c r="F328">
        <v>0.14141999999999999</v>
      </c>
    </row>
    <row r="329" spans="1:6" x14ac:dyDescent="0.55000000000000004">
      <c r="A329" t="s">
        <v>4</v>
      </c>
      <c r="B329" s="4">
        <v>42766</v>
      </c>
      <c r="C329">
        <v>0.4</v>
      </c>
      <c r="D329">
        <v>0.14141999999999999</v>
      </c>
      <c r="E329">
        <v>0.4</v>
      </c>
      <c r="F329">
        <v>0.14141999999999999</v>
      </c>
    </row>
    <row r="330" spans="1:6" x14ac:dyDescent="0.55000000000000004">
      <c r="A330" t="s">
        <v>4</v>
      </c>
      <c r="B330" s="4">
        <v>42767</v>
      </c>
      <c r="C330">
        <v>0.4</v>
      </c>
      <c r="D330">
        <v>0.14141999999999999</v>
      </c>
      <c r="E330">
        <v>0.4</v>
      </c>
      <c r="F330">
        <v>0.14141999999999999</v>
      </c>
    </row>
    <row r="331" spans="1:6" x14ac:dyDescent="0.55000000000000004">
      <c r="A331" t="s">
        <v>4</v>
      </c>
      <c r="B331" s="4">
        <v>42768</v>
      </c>
      <c r="C331">
        <v>0.4</v>
      </c>
      <c r="D331">
        <v>0.14141999999999999</v>
      </c>
      <c r="E331">
        <v>0.4</v>
      </c>
      <c r="F331">
        <v>0.14141999999999999</v>
      </c>
    </row>
    <row r="332" spans="1:6" x14ac:dyDescent="0.55000000000000004">
      <c r="A332" t="s">
        <v>4</v>
      </c>
      <c r="B332" s="4">
        <v>42769</v>
      </c>
      <c r="C332">
        <v>9.1670000000000001E-2</v>
      </c>
      <c r="D332">
        <v>0.29463</v>
      </c>
      <c r="E332">
        <v>0.11667</v>
      </c>
      <c r="F332">
        <v>0.54212000000000005</v>
      </c>
    </row>
    <row r="333" spans="1:6" x14ac:dyDescent="0.55000000000000004">
      <c r="A333" t="s">
        <v>4</v>
      </c>
      <c r="B333" s="4">
        <v>42770</v>
      </c>
      <c r="C333">
        <v>-0.3</v>
      </c>
      <c r="D333">
        <v>0.93101999999999996</v>
      </c>
      <c r="E333">
        <v>-0.27916999999999997</v>
      </c>
      <c r="F333">
        <v>1.1372599999999999</v>
      </c>
    </row>
    <row r="334" spans="1:6" x14ac:dyDescent="0.55000000000000004">
      <c r="A334" t="s">
        <v>4</v>
      </c>
      <c r="B334" s="4">
        <v>42771</v>
      </c>
      <c r="C334">
        <v>0.10417</v>
      </c>
      <c r="D334">
        <v>0.48908000000000001</v>
      </c>
      <c r="E334">
        <v>0.17499999999999999</v>
      </c>
      <c r="F334">
        <v>0.60104000000000002</v>
      </c>
    </row>
    <row r="335" spans="1:6" x14ac:dyDescent="0.55000000000000004">
      <c r="A335" t="s">
        <v>4</v>
      </c>
      <c r="B335" s="4">
        <v>42772</v>
      </c>
      <c r="C335">
        <v>0.19167000000000001</v>
      </c>
      <c r="D335">
        <v>0.43604999999999999</v>
      </c>
      <c r="E335">
        <v>0.20416999999999999</v>
      </c>
      <c r="F335">
        <v>0.55979000000000001</v>
      </c>
    </row>
    <row r="336" spans="1:6" x14ac:dyDescent="0.55000000000000004">
      <c r="A336" t="s">
        <v>4</v>
      </c>
      <c r="B336" s="4">
        <v>42773</v>
      </c>
      <c r="C336">
        <v>0.32917000000000002</v>
      </c>
      <c r="D336">
        <v>0.24159</v>
      </c>
      <c r="E336">
        <v>0.34583000000000003</v>
      </c>
      <c r="F336">
        <v>0.35944999999999999</v>
      </c>
    </row>
    <row r="337" spans="1:6" x14ac:dyDescent="0.55000000000000004">
      <c r="A337" t="s">
        <v>4</v>
      </c>
      <c r="B337" s="4">
        <v>42774</v>
      </c>
      <c r="C337">
        <v>0.37917000000000001</v>
      </c>
      <c r="D337">
        <v>0.17088</v>
      </c>
      <c r="E337">
        <v>0.4</v>
      </c>
      <c r="F337">
        <v>0.28283999999999998</v>
      </c>
    </row>
    <row r="338" spans="1:6" x14ac:dyDescent="0.55000000000000004">
      <c r="A338" t="s">
        <v>4</v>
      </c>
      <c r="B338" s="4">
        <v>42775</v>
      </c>
      <c r="C338">
        <v>-4.5830000000000003E-2</v>
      </c>
      <c r="D338">
        <v>0.77192000000000005</v>
      </c>
      <c r="E338">
        <v>0.28749999999999998</v>
      </c>
      <c r="F338">
        <v>0.44194</v>
      </c>
    </row>
    <row r="339" spans="1:6" x14ac:dyDescent="0.55000000000000004">
      <c r="A339" t="s">
        <v>4</v>
      </c>
      <c r="B339" s="4">
        <v>42776</v>
      </c>
      <c r="C339">
        <v>-0.24582999999999999</v>
      </c>
      <c r="D339">
        <v>1.05477</v>
      </c>
      <c r="E339">
        <v>0.12917000000000001</v>
      </c>
      <c r="F339">
        <v>0.66586000000000001</v>
      </c>
    </row>
    <row r="340" spans="1:6" x14ac:dyDescent="0.55000000000000004">
      <c r="A340" t="s">
        <v>4</v>
      </c>
      <c r="B340" s="4">
        <v>42777</v>
      </c>
      <c r="C340">
        <v>0.28749999999999998</v>
      </c>
      <c r="D340">
        <v>0.30052000000000001</v>
      </c>
      <c r="E340">
        <v>0.35416999999999998</v>
      </c>
      <c r="F340">
        <v>0.34766000000000002</v>
      </c>
    </row>
    <row r="341" spans="1:6" x14ac:dyDescent="0.55000000000000004">
      <c r="A341" t="s">
        <v>4</v>
      </c>
      <c r="B341" s="4">
        <v>42778</v>
      </c>
      <c r="C341">
        <v>0.41666999999999998</v>
      </c>
      <c r="D341">
        <v>0.11785</v>
      </c>
      <c r="E341">
        <v>0.40416999999999997</v>
      </c>
      <c r="F341">
        <v>0.27694999999999997</v>
      </c>
    </row>
    <row r="342" spans="1:6" x14ac:dyDescent="0.55000000000000004">
      <c r="A342" t="s">
        <v>4</v>
      </c>
      <c r="B342" s="4">
        <v>42779</v>
      </c>
      <c r="C342">
        <v>0.45</v>
      </c>
      <c r="D342">
        <v>7.0709999999999995E-2</v>
      </c>
      <c r="E342">
        <v>0.45</v>
      </c>
      <c r="F342">
        <v>0.21213000000000001</v>
      </c>
    </row>
    <row r="343" spans="1:6" x14ac:dyDescent="0.55000000000000004">
      <c r="A343" t="s">
        <v>4</v>
      </c>
      <c r="B343" s="4">
        <v>42780</v>
      </c>
      <c r="C343">
        <v>0.47083000000000003</v>
      </c>
      <c r="D343">
        <v>4.1250000000000002E-2</v>
      </c>
      <c r="E343">
        <v>0.48749999999999999</v>
      </c>
      <c r="F343">
        <v>0.26517000000000002</v>
      </c>
    </row>
    <row r="344" spans="1:6" x14ac:dyDescent="0.55000000000000004">
      <c r="A344" t="s">
        <v>4</v>
      </c>
      <c r="B344" s="4">
        <v>42781</v>
      </c>
      <c r="C344">
        <v>0.52917000000000003</v>
      </c>
      <c r="D344">
        <v>4.1250000000000002E-2</v>
      </c>
      <c r="E344">
        <v>0.5</v>
      </c>
      <c r="F344">
        <v>0.28283999999999998</v>
      </c>
    </row>
    <row r="345" spans="1:6" x14ac:dyDescent="0.55000000000000004">
      <c r="A345" t="s">
        <v>4</v>
      </c>
      <c r="B345" s="4">
        <v>42782</v>
      </c>
      <c r="C345">
        <v>0.55000000000000004</v>
      </c>
      <c r="D345">
        <v>7.0709999999999995E-2</v>
      </c>
      <c r="E345">
        <v>0.5</v>
      </c>
      <c r="F345">
        <v>0.28283999999999998</v>
      </c>
    </row>
    <row r="346" spans="1:6" x14ac:dyDescent="0.55000000000000004">
      <c r="A346" t="s">
        <v>4</v>
      </c>
      <c r="B346" s="4">
        <v>42783</v>
      </c>
      <c r="C346">
        <v>0.58750000000000002</v>
      </c>
      <c r="D346">
        <v>1.7680000000000001E-2</v>
      </c>
      <c r="E346">
        <v>0.50832999999999995</v>
      </c>
      <c r="F346">
        <v>0.27106000000000002</v>
      </c>
    </row>
    <row r="347" spans="1:6" x14ac:dyDescent="0.55000000000000004">
      <c r="A347" t="s">
        <v>4</v>
      </c>
      <c r="B347" s="4">
        <v>42784</v>
      </c>
      <c r="C347">
        <v>0.96667000000000003</v>
      </c>
      <c r="D347">
        <v>0.51854</v>
      </c>
      <c r="E347">
        <v>0.78332999999999997</v>
      </c>
      <c r="F347">
        <v>0.11785</v>
      </c>
    </row>
    <row r="348" spans="1:6" x14ac:dyDescent="0.55000000000000004">
      <c r="A348" t="s">
        <v>4</v>
      </c>
      <c r="B348" s="4">
        <v>42785</v>
      </c>
      <c r="C348">
        <v>1.2708299999999999</v>
      </c>
      <c r="D348">
        <v>0.85441999999999996</v>
      </c>
      <c r="E348">
        <v>1.1791700000000001</v>
      </c>
      <c r="F348">
        <v>0.53622000000000003</v>
      </c>
    </row>
    <row r="349" spans="1:6" x14ac:dyDescent="0.55000000000000004">
      <c r="A349" t="s">
        <v>4</v>
      </c>
      <c r="B349" s="4">
        <v>42786</v>
      </c>
      <c r="C349">
        <v>2.5041699999999998</v>
      </c>
      <c r="D349">
        <v>1.9150799999999999</v>
      </c>
      <c r="E349">
        <v>2.4583300000000001</v>
      </c>
      <c r="F349">
        <v>2.2038199999999999</v>
      </c>
    </row>
    <row r="350" spans="1:6" x14ac:dyDescent="0.55000000000000004">
      <c r="A350" t="s">
        <v>4</v>
      </c>
      <c r="B350" s="4">
        <v>42787</v>
      </c>
      <c r="C350">
        <v>3.7458300000000002</v>
      </c>
      <c r="D350">
        <v>1.7500899999999999</v>
      </c>
      <c r="E350">
        <v>3.57917</v>
      </c>
      <c r="F350">
        <v>2.1979199999999999</v>
      </c>
    </row>
    <row r="351" spans="1:6" x14ac:dyDescent="0.55000000000000004">
      <c r="A351" t="s">
        <v>4</v>
      </c>
      <c r="B351" s="4">
        <v>42788</v>
      </c>
      <c r="C351">
        <v>5.0791700000000004</v>
      </c>
      <c r="D351">
        <v>1.70295</v>
      </c>
      <c r="E351">
        <v>5.0583299999999998</v>
      </c>
      <c r="F351">
        <v>1.4613499999999999</v>
      </c>
    </row>
    <row r="352" spans="1:6" x14ac:dyDescent="0.55000000000000004">
      <c r="A352" t="s">
        <v>4</v>
      </c>
      <c r="B352" s="4">
        <v>42789</v>
      </c>
      <c r="C352">
        <v>5.3666700000000001</v>
      </c>
      <c r="D352">
        <v>1.00173</v>
      </c>
      <c r="E352">
        <v>5.4375</v>
      </c>
      <c r="F352">
        <v>0.41837000000000002</v>
      </c>
    </row>
    <row r="353" spans="1:6" x14ac:dyDescent="0.55000000000000004">
      <c r="A353" t="s">
        <v>4</v>
      </c>
      <c r="B353" s="4">
        <v>42790</v>
      </c>
      <c r="C353">
        <v>3.9958300000000002</v>
      </c>
      <c r="D353">
        <v>0.20624000000000001</v>
      </c>
      <c r="E353">
        <v>4.1083299999999996</v>
      </c>
      <c r="F353">
        <v>0.88388</v>
      </c>
    </row>
    <row r="354" spans="1:6" x14ac:dyDescent="0.55000000000000004">
      <c r="A354" t="s">
        <v>4</v>
      </c>
      <c r="B354" s="4">
        <v>42791</v>
      </c>
      <c r="C354">
        <v>2.8333300000000001</v>
      </c>
      <c r="D354">
        <v>0.70711000000000002</v>
      </c>
      <c r="E354">
        <v>2.9791699999999999</v>
      </c>
      <c r="F354">
        <v>1.21976</v>
      </c>
    </row>
    <row r="355" spans="1:6" x14ac:dyDescent="0.55000000000000004">
      <c r="A355" t="s">
        <v>4</v>
      </c>
      <c r="B355" s="4">
        <v>42792</v>
      </c>
      <c r="C355">
        <v>2.35</v>
      </c>
      <c r="D355">
        <v>0.58926000000000001</v>
      </c>
      <c r="E355">
        <v>2.4083299999999999</v>
      </c>
      <c r="F355">
        <v>1.08423</v>
      </c>
    </row>
    <row r="356" spans="1:6" x14ac:dyDescent="0.55000000000000004">
      <c r="A356" t="s">
        <v>4</v>
      </c>
      <c r="B356" s="4">
        <v>42793</v>
      </c>
      <c r="C356">
        <v>2.4458299999999999</v>
      </c>
      <c r="D356">
        <v>0.13553000000000001</v>
      </c>
      <c r="E356">
        <v>2.4666700000000001</v>
      </c>
      <c r="F356">
        <v>0.69532000000000005</v>
      </c>
    </row>
    <row r="357" spans="1:6" x14ac:dyDescent="0.55000000000000004">
      <c r="A357" t="s">
        <v>4</v>
      </c>
      <c r="B357" s="4">
        <v>42794</v>
      </c>
      <c r="C357">
        <v>3.7791700000000001</v>
      </c>
      <c r="D357">
        <v>1.04298</v>
      </c>
      <c r="E357">
        <v>3.8458299999999999</v>
      </c>
      <c r="F357">
        <v>0.59514999999999996</v>
      </c>
    </row>
    <row r="358" spans="1:6" x14ac:dyDescent="0.55000000000000004">
      <c r="A358" t="s">
        <v>4</v>
      </c>
      <c r="B358" s="4">
        <v>42795</v>
      </c>
      <c r="C358">
        <v>4.1916700000000002</v>
      </c>
      <c r="D358">
        <v>0.34177000000000002</v>
      </c>
      <c r="E358">
        <v>4.2708300000000001</v>
      </c>
      <c r="F358">
        <v>4.1250000000000002E-2</v>
      </c>
    </row>
    <row r="359" spans="1:6" x14ac:dyDescent="0.55000000000000004">
      <c r="A359" t="s">
        <v>4</v>
      </c>
      <c r="B359" s="4">
        <v>42796</v>
      </c>
      <c r="C359">
        <v>3.04583</v>
      </c>
      <c r="D359">
        <v>0.61872000000000005</v>
      </c>
      <c r="E359">
        <v>3.1666699999999999</v>
      </c>
      <c r="F359">
        <v>1.1077999999999999</v>
      </c>
    </row>
    <row r="360" spans="1:6" x14ac:dyDescent="0.55000000000000004">
      <c r="A360" t="s">
        <v>4</v>
      </c>
      <c r="B360" s="4">
        <v>42797</v>
      </c>
      <c r="C360">
        <v>2.3041700000000001</v>
      </c>
      <c r="D360">
        <v>0.79549999999999998</v>
      </c>
      <c r="E360">
        <v>2.4041700000000001</v>
      </c>
      <c r="F360">
        <v>1.27868</v>
      </c>
    </row>
    <row r="361" spans="1:6" x14ac:dyDescent="0.55000000000000004">
      <c r="A361" t="s">
        <v>4</v>
      </c>
      <c r="B361" s="4">
        <v>42798</v>
      </c>
      <c r="C361">
        <v>2.0750000000000002</v>
      </c>
      <c r="D361">
        <v>0.50675999999999999</v>
      </c>
      <c r="E361">
        <v>2.1875</v>
      </c>
      <c r="F361">
        <v>0.91335</v>
      </c>
    </row>
    <row r="362" spans="1:6" x14ac:dyDescent="0.55000000000000004">
      <c r="A362" t="s">
        <v>4</v>
      </c>
      <c r="B362" s="4">
        <v>42799</v>
      </c>
      <c r="C362">
        <v>3.4791699999999999</v>
      </c>
      <c r="D362">
        <v>0.78371000000000002</v>
      </c>
      <c r="E362">
        <v>3.54583</v>
      </c>
      <c r="F362">
        <v>0.46550999999999998</v>
      </c>
    </row>
    <row r="363" spans="1:6" x14ac:dyDescent="0.55000000000000004">
      <c r="A363" t="s">
        <v>4</v>
      </c>
      <c r="B363" s="4">
        <v>42800</v>
      </c>
      <c r="C363">
        <v>6.0708299999999999</v>
      </c>
      <c r="D363">
        <v>2.3157700000000001</v>
      </c>
      <c r="E363">
        <v>6.1708299999999996</v>
      </c>
      <c r="F363">
        <v>2.1389999999999998</v>
      </c>
    </row>
    <row r="364" spans="1:6" x14ac:dyDescent="0.55000000000000004">
      <c r="A364" t="s">
        <v>4</v>
      </c>
      <c r="B364" s="4">
        <v>42801</v>
      </c>
      <c r="C364">
        <v>6.4208299999999996</v>
      </c>
      <c r="D364">
        <v>0.88978000000000002</v>
      </c>
      <c r="E364">
        <v>6.4833299999999996</v>
      </c>
      <c r="F364">
        <v>0.54212000000000005</v>
      </c>
    </row>
    <row r="365" spans="1:6" x14ac:dyDescent="0.55000000000000004">
      <c r="A365" t="s">
        <v>4</v>
      </c>
      <c r="B365" s="4">
        <v>42802</v>
      </c>
      <c r="C365">
        <v>5.1458300000000001</v>
      </c>
      <c r="D365">
        <v>4.1250000000000002E-2</v>
      </c>
      <c r="E365">
        <v>5.2208300000000003</v>
      </c>
      <c r="F365">
        <v>0.59514999999999996</v>
      </c>
    </row>
    <row r="366" spans="1:6" x14ac:dyDescent="0.55000000000000004">
      <c r="A366" t="s">
        <v>4</v>
      </c>
      <c r="B366" s="4">
        <v>42803</v>
      </c>
      <c r="C366">
        <v>4.7125000000000004</v>
      </c>
      <c r="D366">
        <v>5.3030000000000001E-2</v>
      </c>
      <c r="E366">
        <v>4.8250000000000002</v>
      </c>
      <c r="F366">
        <v>0.55389999999999995</v>
      </c>
    </row>
    <row r="367" spans="1:6" x14ac:dyDescent="0.55000000000000004">
      <c r="A367" t="s">
        <v>4</v>
      </c>
      <c r="B367" s="4">
        <v>42804</v>
      </c>
      <c r="C367">
        <v>3.8041700000000001</v>
      </c>
      <c r="D367">
        <v>0.84263999999999994</v>
      </c>
      <c r="E367">
        <v>3.95417</v>
      </c>
      <c r="F367">
        <v>1.3258300000000001</v>
      </c>
    </row>
    <row r="368" spans="1:6" x14ac:dyDescent="0.55000000000000004">
      <c r="A368" t="s">
        <v>4</v>
      </c>
      <c r="B368" s="4">
        <v>42805</v>
      </c>
      <c r="C368">
        <v>2.7250000000000001</v>
      </c>
      <c r="D368">
        <v>1.04888</v>
      </c>
      <c r="E368">
        <v>2.8708300000000002</v>
      </c>
      <c r="F368">
        <v>1.5025999999999999</v>
      </c>
    </row>
    <row r="369" spans="1:6" x14ac:dyDescent="0.55000000000000004">
      <c r="A369" t="s">
        <v>4</v>
      </c>
      <c r="B369" s="4">
        <v>42806</v>
      </c>
      <c r="C369">
        <v>2.29583</v>
      </c>
      <c r="D369">
        <v>0.96048999999999995</v>
      </c>
      <c r="E369">
        <v>2.4</v>
      </c>
      <c r="F369">
        <v>1.4024300000000001</v>
      </c>
    </row>
    <row r="370" spans="1:6" x14ac:dyDescent="0.55000000000000004">
      <c r="A370" t="s">
        <v>4</v>
      </c>
      <c r="B370" s="4">
        <v>42807</v>
      </c>
      <c r="C370">
        <v>1.93333</v>
      </c>
      <c r="D370">
        <v>0.94281000000000004</v>
      </c>
      <c r="E370">
        <v>2.0375000000000001</v>
      </c>
      <c r="F370">
        <v>1.29047</v>
      </c>
    </row>
    <row r="371" spans="1:6" x14ac:dyDescent="0.55000000000000004">
      <c r="A371" t="s">
        <v>4</v>
      </c>
      <c r="B371" s="4">
        <v>42808</v>
      </c>
      <c r="C371">
        <v>1.6875</v>
      </c>
      <c r="D371">
        <v>0.99583999999999995</v>
      </c>
      <c r="E371">
        <v>1.87917</v>
      </c>
      <c r="F371">
        <v>1.16083</v>
      </c>
    </row>
    <row r="372" spans="1:6" x14ac:dyDescent="0.55000000000000004">
      <c r="A372" t="s">
        <v>4</v>
      </c>
      <c r="B372" s="4">
        <v>42809</v>
      </c>
      <c r="C372">
        <v>1.48333</v>
      </c>
      <c r="D372">
        <v>1.0253000000000001</v>
      </c>
      <c r="E372">
        <v>1.6666700000000001</v>
      </c>
      <c r="F372">
        <v>1.1077999999999999</v>
      </c>
    </row>
    <row r="373" spans="1:6" x14ac:dyDescent="0.55000000000000004">
      <c r="A373" t="s">
        <v>4</v>
      </c>
      <c r="B373" s="4">
        <v>42810</v>
      </c>
      <c r="C373">
        <v>1.4041699999999999</v>
      </c>
      <c r="D373">
        <v>0.91335</v>
      </c>
      <c r="E373">
        <v>1.49583</v>
      </c>
      <c r="F373">
        <v>0.98406000000000005</v>
      </c>
    </row>
    <row r="374" spans="1:6" x14ac:dyDescent="0.55000000000000004">
      <c r="A374" t="s">
        <v>4</v>
      </c>
      <c r="B374" s="4">
        <v>42811</v>
      </c>
      <c r="C374">
        <v>2.1749999999999998</v>
      </c>
      <c r="D374">
        <v>0.15321000000000001</v>
      </c>
      <c r="E374">
        <v>2.1</v>
      </c>
      <c r="F374">
        <v>0.11785</v>
      </c>
    </row>
    <row r="375" spans="1:6" x14ac:dyDescent="0.55000000000000004">
      <c r="A375" t="s">
        <v>4</v>
      </c>
      <c r="B375" s="4">
        <v>42812</v>
      </c>
      <c r="C375">
        <v>3.6749999999999998</v>
      </c>
      <c r="D375">
        <v>0.98995</v>
      </c>
      <c r="E375">
        <v>3.5333299999999999</v>
      </c>
      <c r="F375">
        <v>0.27106000000000002</v>
      </c>
    </row>
    <row r="376" spans="1:6" x14ac:dyDescent="0.55000000000000004">
      <c r="A376" t="s">
        <v>4</v>
      </c>
      <c r="B376" s="4">
        <v>42813</v>
      </c>
      <c r="C376">
        <v>4.5125000000000002</v>
      </c>
      <c r="D376">
        <v>1.2315400000000001</v>
      </c>
      <c r="E376">
        <v>4.4541700000000004</v>
      </c>
      <c r="F376">
        <v>0.41837000000000002</v>
      </c>
    </row>
    <row r="377" spans="1:6" x14ac:dyDescent="0.55000000000000004">
      <c r="A377" t="s">
        <v>4</v>
      </c>
      <c r="B377" s="4">
        <v>42814</v>
      </c>
      <c r="C377">
        <v>6.2874999999999996</v>
      </c>
      <c r="D377">
        <v>2.0800700000000001</v>
      </c>
      <c r="E377">
        <v>6.3541699999999999</v>
      </c>
      <c r="F377">
        <v>1.5851</v>
      </c>
    </row>
    <row r="378" spans="1:6" x14ac:dyDescent="0.55000000000000004">
      <c r="A378" t="s">
        <v>4</v>
      </c>
      <c r="B378" s="4">
        <v>42815</v>
      </c>
      <c r="C378">
        <v>6.8875000000000002</v>
      </c>
      <c r="D378">
        <v>1.3965399999999999</v>
      </c>
      <c r="E378">
        <v>7</v>
      </c>
      <c r="F378">
        <v>0.88388</v>
      </c>
    </row>
    <row r="379" spans="1:6" x14ac:dyDescent="0.55000000000000004">
      <c r="A379" t="s">
        <v>4</v>
      </c>
      <c r="B379" s="4">
        <v>42816</v>
      </c>
      <c r="C379">
        <v>5.7708300000000001</v>
      </c>
      <c r="D379">
        <v>0.13553000000000001</v>
      </c>
      <c r="E379">
        <v>5.8458300000000003</v>
      </c>
      <c r="F379">
        <v>0.55979000000000001</v>
      </c>
    </row>
    <row r="380" spans="1:6" x14ac:dyDescent="0.55000000000000004">
      <c r="A380" t="s">
        <v>4</v>
      </c>
      <c r="B380" s="4">
        <v>42817</v>
      </c>
      <c r="C380">
        <v>5.5250000000000004</v>
      </c>
      <c r="D380">
        <v>0.43604999999999999</v>
      </c>
      <c r="E380">
        <v>5.5916699999999997</v>
      </c>
      <c r="F380">
        <v>0.23569999999999999</v>
      </c>
    </row>
    <row r="381" spans="1:6" x14ac:dyDescent="0.55000000000000004">
      <c r="A381" t="s">
        <v>4</v>
      </c>
      <c r="B381" s="4">
        <v>42818</v>
      </c>
      <c r="C381">
        <v>6.1583300000000003</v>
      </c>
      <c r="D381">
        <v>0.88388</v>
      </c>
      <c r="E381">
        <v>6.2833300000000003</v>
      </c>
      <c r="F381">
        <v>0.36534</v>
      </c>
    </row>
    <row r="382" spans="1:6" x14ac:dyDescent="0.55000000000000004">
      <c r="A382" t="s">
        <v>4</v>
      </c>
      <c r="B382" s="4">
        <v>42819</v>
      </c>
      <c r="C382">
        <v>5.8041700000000001</v>
      </c>
      <c r="D382">
        <v>0.18267</v>
      </c>
      <c r="E382">
        <v>5.9166699999999999</v>
      </c>
      <c r="F382">
        <v>0.35354999999999998</v>
      </c>
    </row>
    <row r="383" spans="1:6" x14ac:dyDescent="0.55000000000000004">
      <c r="A383" t="s">
        <v>4</v>
      </c>
      <c r="B383" s="4">
        <v>42820</v>
      </c>
      <c r="C383">
        <v>5.6124999999999998</v>
      </c>
      <c r="D383">
        <v>0.31230999999999998</v>
      </c>
      <c r="E383">
        <v>5.7125000000000004</v>
      </c>
      <c r="F383">
        <v>0.17088</v>
      </c>
    </row>
    <row r="384" spans="1:6" x14ac:dyDescent="0.55000000000000004">
      <c r="A384" t="s">
        <v>4</v>
      </c>
      <c r="B384" s="4">
        <v>42821</v>
      </c>
      <c r="C384">
        <v>6.1583300000000003</v>
      </c>
      <c r="D384">
        <v>0.75424999999999998</v>
      </c>
      <c r="E384">
        <v>6.2833300000000003</v>
      </c>
      <c r="F384">
        <v>0.30641000000000002</v>
      </c>
    </row>
    <row r="385" spans="1:6" x14ac:dyDescent="0.55000000000000004">
      <c r="A385" t="s">
        <v>4</v>
      </c>
      <c r="B385" s="4">
        <v>42822</v>
      </c>
      <c r="C385">
        <v>6.8583299999999996</v>
      </c>
      <c r="D385">
        <v>0.93101999999999996</v>
      </c>
      <c r="E385">
        <v>6.95</v>
      </c>
      <c r="F385">
        <v>0.55389999999999995</v>
      </c>
    </row>
    <row r="386" spans="1:6" x14ac:dyDescent="0.55000000000000004">
      <c r="A386" t="s">
        <v>4</v>
      </c>
      <c r="B386" s="4">
        <v>42823</v>
      </c>
      <c r="C386">
        <v>6.5958300000000003</v>
      </c>
      <c r="D386">
        <v>0.28874</v>
      </c>
      <c r="E386">
        <v>6.7083300000000001</v>
      </c>
      <c r="F386">
        <v>0.14141999999999999</v>
      </c>
    </row>
    <row r="387" spans="1:6" x14ac:dyDescent="0.55000000000000004">
      <c r="A387" t="s">
        <v>4</v>
      </c>
      <c r="B387" s="4">
        <v>42824</v>
      </c>
      <c r="C387">
        <v>6.0041700000000002</v>
      </c>
      <c r="D387">
        <v>5.8900000000000003E-3</v>
      </c>
      <c r="E387">
        <v>6.1083299999999996</v>
      </c>
      <c r="F387">
        <v>0.44783000000000001</v>
      </c>
    </row>
    <row r="388" spans="1:6" x14ac:dyDescent="0.55000000000000004">
      <c r="A388" t="s">
        <v>4</v>
      </c>
      <c r="B388" s="4">
        <v>42825</v>
      </c>
      <c r="C388">
        <v>5.8666700000000001</v>
      </c>
      <c r="D388">
        <v>9.4280000000000003E-2</v>
      </c>
      <c r="E388">
        <v>5.9666699999999997</v>
      </c>
      <c r="F388">
        <v>0.35354999999999998</v>
      </c>
    </row>
    <row r="389" spans="1:6" x14ac:dyDescent="0.55000000000000004">
      <c r="A389" t="s">
        <v>4</v>
      </c>
      <c r="B389" s="4">
        <v>42826</v>
      </c>
      <c r="C389">
        <v>6.0666700000000002</v>
      </c>
      <c r="D389">
        <v>0.40068999999999999</v>
      </c>
      <c r="E389">
        <v>6.1666699999999999</v>
      </c>
      <c r="F389">
        <v>2.3570000000000001E-2</v>
      </c>
    </row>
    <row r="390" spans="1:6" x14ac:dyDescent="0.55000000000000004">
      <c r="A390" t="s">
        <v>4</v>
      </c>
      <c r="B390" s="4">
        <v>42827</v>
      </c>
      <c r="C390">
        <v>7.0625</v>
      </c>
      <c r="D390">
        <v>0.85441999999999996</v>
      </c>
      <c r="E390">
        <v>7.1208299999999998</v>
      </c>
      <c r="F390">
        <v>0.54801</v>
      </c>
    </row>
    <row r="391" spans="1:6" x14ac:dyDescent="0.55000000000000004">
      <c r="A391" t="s">
        <v>4</v>
      </c>
      <c r="B391" s="4">
        <v>42828</v>
      </c>
      <c r="C391">
        <v>7.5583299999999998</v>
      </c>
      <c r="D391">
        <v>0.95459000000000005</v>
      </c>
      <c r="E391">
        <v>7.6124999999999998</v>
      </c>
      <c r="F391">
        <v>0.60692999999999997</v>
      </c>
    </row>
    <row r="392" spans="1:6" x14ac:dyDescent="0.55000000000000004">
      <c r="A392" t="s">
        <v>4</v>
      </c>
      <c r="B392" s="4">
        <v>42829</v>
      </c>
      <c r="C392">
        <v>8.0666700000000002</v>
      </c>
      <c r="D392">
        <v>1.14316</v>
      </c>
      <c r="E392">
        <v>8.1208299999999998</v>
      </c>
      <c r="F392">
        <v>0.72477999999999998</v>
      </c>
    </row>
    <row r="393" spans="1:6" x14ac:dyDescent="0.55000000000000004">
      <c r="A393" t="s">
        <v>4</v>
      </c>
      <c r="B393" s="4">
        <v>42830</v>
      </c>
      <c r="C393">
        <v>8.1999999999999993</v>
      </c>
      <c r="D393">
        <v>0.73068</v>
      </c>
      <c r="E393">
        <v>8.2833299999999994</v>
      </c>
      <c r="F393">
        <v>0.27106000000000002</v>
      </c>
    </row>
    <row r="394" spans="1:6" x14ac:dyDescent="0.55000000000000004">
      <c r="A394" t="s">
        <v>4</v>
      </c>
      <c r="B394" s="4">
        <v>42831</v>
      </c>
      <c r="C394">
        <v>7.8083299999999998</v>
      </c>
      <c r="D394">
        <v>0.58926000000000001</v>
      </c>
      <c r="E394">
        <v>7.8458300000000003</v>
      </c>
      <c r="F394">
        <v>6.4820000000000003E-2</v>
      </c>
    </row>
    <row r="395" spans="1:6" x14ac:dyDescent="0.55000000000000004">
      <c r="A395" t="s">
        <v>4</v>
      </c>
      <c r="B395" s="4">
        <v>42832</v>
      </c>
      <c r="C395">
        <v>8</v>
      </c>
      <c r="D395">
        <v>0.82496000000000003</v>
      </c>
      <c r="E395">
        <v>7.9749999999999996</v>
      </c>
      <c r="F395">
        <v>3.5360000000000003E-2</v>
      </c>
    </row>
    <row r="396" spans="1:6" x14ac:dyDescent="0.55000000000000004">
      <c r="A396" t="s">
        <v>4</v>
      </c>
      <c r="B396" s="4">
        <v>42833</v>
      </c>
      <c r="C396">
        <v>9.1583299999999994</v>
      </c>
      <c r="D396">
        <v>1.6499200000000001</v>
      </c>
      <c r="E396">
        <v>9.0875000000000004</v>
      </c>
      <c r="F396">
        <v>0.91335</v>
      </c>
    </row>
    <row r="397" spans="1:6" x14ac:dyDescent="0.55000000000000004">
      <c r="A397" t="s">
        <v>4</v>
      </c>
      <c r="B397" s="4">
        <v>42834</v>
      </c>
      <c r="C397">
        <v>11.0625</v>
      </c>
      <c r="D397">
        <v>2.5986199999999999</v>
      </c>
      <c r="E397">
        <v>10.991669999999999</v>
      </c>
      <c r="F397">
        <v>1.93276</v>
      </c>
    </row>
    <row r="398" spans="1:6" x14ac:dyDescent="0.55000000000000004">
      <c r="A398" t="s">
        <v>4</v>
      </c>
      <c r="B398" s="4">
        <v>42835</v>
      </c>
      <c r="C398">
        <v>12</v>
      </c>
      <c r="D398">
        <v>2.10954</v>
      </c>
      <c r="E398">
        <v>11.925000000000001</v>
      </c>
      <c r="F398">
        <v>1.4259999999999999</v>
      </c>
    </row>
    <row r="399" spans="1:6" x14ac:dyDescent="0.55000000000000004">
      <c r="A399" t="s">
        <v>4</v>
      </c>
      <c r="B399" s="4">
        <v>42836</v>
      </c>
      <c r="C399">
        <v>10.89167</v>
      </c>
      <c r="D399">
        <v>1.09602</v>
      </c>
      <c r="E399">
        <v>10.85833</v>
      </c>
      <c r="F399">
        <v>0.11785</v>
      </c>
    </row>
    <row r="400" spans="1:6" x14ac:dyDescent="0.55000000000000004">
      <c r="A400" t="s">
        <v>4</v>
      </c>
      <c r="B400" s="4">
        <v>42837</v>
      </c>
      <c r="C400">
        <v>11.15</v>
      </c>
      <c r="D400">
        <v>0.96057999999999999</v>
      </c>
      <c r="E400">
        <v>10.42778</v>
      </c>
      <c r="F400">
        <v>0.84006999999999998</v>
      </c>
    </row>
    <row r="401" spans="1:6" x14ac:dyDescent="0.55000000000000004">
      <c r="A401" t="s">
        <v>4</v>
      </c>
      <c r="B401" s="4">
        <v>42838</v>
      </c>
      <c r="C401">
        <v>12.06944</v>
      </c>
      <c r="D401">
        <v>1.52494</v>
      </c>
      <c r="E401">
        <v>11.01389</v>
      </c>
      <c r="F401">
        <v>1.36972</v>
      </c>
    </row>
    <row r="402" spans="1:6" x14ac:dyDescent="0.55000000000000004">
      <c r="A402" t="s">
        <v>4</v>
      </c>
      <c r="B402" s="4">
        <v>42839</v>
      </c>
      <c r="C402">
        <v>12.79167</v>
      </c>
      <c r="D402">
        <v>1.4427300000000001</v>
      </c>
      <c r="E402">
        <v>11.758330000000001</v>
      </c>
      <c r="F402">
        <v>1.3218000000000001</v>
      </c>
    </row>
    <row r="403" spans="1:6" x14ac:dyDescent="0.55000000000000004">
      <c r="A403" t="s">
        <v>4</v>
      </c>
      <c r="B403" s="4">
        <v>42840</v>
      </c>
      <c r="C403">
        <v>13.32222</v>
      </c>
      <c r="D403">
        <v>1.5859700000000001</v>
      </c>
      <c r="E403">
        <v>12.219440000000001</v>
      </c>
      <c r="F403">
        <v>1.49959</v>
      </c>
    </row>
    <row r="404" spans="1:6" x14ac:dyDescent="0.55000000000000004">
      <c r="A404" t="s">
        <v>4</v>
      </c>
      <c r="B404" s="4">
        <v>42841</v>
      </c>
      <c r="C404">
        <v>13.505559999999999</v>
      </c>
      <c r="D404">
        <v>1.34738</v>
      </c>
      <c r="E404">
        <v>12.51389</v>
      </c>
      <c r="F404">
        <v>1.2220899999999999</v>
      </c>
    </row>
    <row r="405" spans="1:6" x14ac:dyDescent="0.55000000000000004">
      <c r="A405" t="s">
        <v>4</v>
      </c>
      <c r="B405" s="4">
        <v>42887</v>
      </c>
      <c r="C405">
        <v>20.313890000000001</v>
      </c>
      <c r="D405">
        <v>0.12086</v>
      </c>
      <c r="E405">
        <v>16.705559999999998</v>
      </c>
      <c r="F405">
        <v>3.3680000000000002E-2</v>
      </c>
    </row>
    <row r="406" spans="1:6" x14ac:dyDescent="0.55000000000000004">
      <c r="A406" t="s">
        <v>4</v>
      </c>
      <c r="B406" s="4">
        <v>42888</v>
      </c>
      <c r="C406">
        <v>22.272220000000001</v>
      </c>
      <c r="D406">
        <v>0.13367999999999999</v>
      </c>
      <c r="E406">
        <v>17.644439999999999</v>
      </c>
      <c r="F406">
        <v>0.11824</v>
      </c>
    </row>
    <row r="407" spans="1:6" x14ac:dyDescent="0.55000000000000004">
      <c r="A407" t="s">
        <v>4</v>
      </c>
      <c r="B407" s="4">
        <v>42889</v>
      </c>
      <c r="C407">
        <v>23.572220000000002</v>
      </c>
      <c r="D407">
        <v>0.11314</v>
      </c>
      <c r="E407">
        <v>18.661110000000001</v>
      </c>
      <c r="F407">
        <v>0.16464000000000001</v>
      </c>
    </row>
    <row r="408" spans="1:6" x14ac:dyDescent="0.55000000000000004">
      <c r="A408" t="s">
        <v>4</v>
      </c>
      <c r="B408" s="4">
        <v>42890</v>
      </c>
      <c r="C408">
        <v>25.105560000000001</v>
      </c>
      <c r="D408">
        <v>0.1449</v>
      </c>
      <c r="E408">
        <v>19.61111</v>
      </c>
      <c r="F408">
        <v>0.20349999999999999</v>
      </c>
    </row>
    <row r="409" spans="1:6" x14ac:dyDescent="0.55000000000000004">
      <c r="A409" t="s">
        <v>4</v>
      </c>
      <c r="B409" s="4">
        <v>42891</v>
      </c>
      <c r="C409">
        <v>25.288889999999999</v>
      </c>
      <c r="D409">
        <v>0.25074000000000002</v>
      </c>
      <c r="E409">
        <v>20.538889999999999</v>
      </c>
      <c r="F409">
        <v>0.20316000000000001</v>
      </c>
    </row>
    <row r="410" spans="1:6" x14ac:dyDescent="0.55000000000000004">
      <c r="A410" t="s">
        <v>4</v>
      </c>
      <c r="B410" s="4">
        <v>42892</v>
      </c>
      <c r="C410">
        <v>25.113890000000001</v>
      </c>
      <c r="D410">
        <v>0.22131999999999999</v>
      </c>
      <c r="E410">
        <v>20.883330000000001</v>
      </c>
      <c r="F410">
        <v>0.17219999999999999</v>
      </c>
    </row>
    <row r="411" spans="1:6" x14ac:dyDescent="0.55000000000000004">
      <c r="A411" t="s">
        <v>4</v>
      </c>
      <c r="B411" s="4">
        <v>42893</v>
      </c>
      <c r="C411">
        <v>24.988890000000001</v>
      </c>
      <c r="D411">
        <v>0.17879</v>
      </c>
      <c r="E411">
        <v>21.108329999999999</v>
      </c>
      <c r="F411">
        <v>0.13869000000000001</v>
      </c>
    </row>
    <row r="412" spans="1:6" x14ac:dyDescent="0.55000000000000004">
      <c r="A412" t="s">
        <v>4</v>
      </c>
      <c r="B412" s="4">
        <v>42894</v>
      </c>
      <c r="C412">
        <v>24.738890000000001</v>
      </c>
      <c r="D412">
        <v>0.10081</v>
      </c>
      <c r="E412">
        <v>21.266670000000001</v>
      </c>
      <c r="F412">
        <v>0.13017000000000001</v>
      </c>
    </row>
    <row r="413" spans="1:6" x14ac:dyDescent="0.55000000000000004">
      <c r="A413" t="s">
        <v>4</v>
      </c>
      <c r="B413" s="4">
        <v>42895</v>
      </c>
      <c r="C413">
        <v>25.019439999999999</v>
      </c>
      <c r="D413">
        <v>5.8529999999999999E-2</v>
      </c>
      <c r="E413">
        <v>21.338889999999999</v>
      </c>
      <c r="F413">
        <v>0.12756999999999999</v>
      </c>
    </row>
    <row r="414" spans="1:6" x14ac:dyDescent="0.55000000000000004">
      <c r="A414" t="s">
        <v>4</v>
      </c>
      <c r="B414" s="4">
        <v>42896</v>
      </c>
      <c r="C414">
        <v>25.383330000000001</v>
      </c>
      <c r="D414">
        <v>0.14649000000000001</v>
      </c>
      <c r="E414">
        <v>21.619440000000001</v>
      </c>
      <c r="F414">
        <v>0.12509000000000001</v>
      </c>
    </row>
    <row r="415" spans="1:6" x14ac:dyDescent="0.55000000000000004">
      <c r="A415" t="s">
        <v>4</v>
      </c>
      <c r="B415" s="4">
        <v>42897</v>
      </c>
      <c r="C415">
        <v>26.252780000000001</v>
      </c>
      <c r="D415">
        <v>0.18953999999999999</v>
      </c>
      <c r="E415">
        <v>21.983329999999999</v>
      </c>
      <c r="F415">
        <v>0.13097</v>
      </c>
    </row>
    <row r="416" spans="1:6" x14ac:dyDescent="0.55000000000000004">
      <c r="A416" t="s">
        <v>4</v>
      </c>
      <c r="B416" s="4">
        <v>42898</v>
      </c>
      <c r="C416">
        <v>26.97222</v>
      </c>
      <c r="D416">
        <v>0.18187999999999999</v>
      </c>
      <c r="E416">
        <v>22.519439999999999</v>
      </c>
      <c r="F416">
        <v>0.16757</v>
      </c>
    </row>
    <row r="417" spans="1:6" x14ac:dyDescent="0.55000000000000004">
      <c r="A417" t="s">
        <v>4</v>
      </c>
      <c r="B417" s="4">
        <v>42899</v>
      </c>
      <c r="C417">
        <v>26.838889999999999</v>
      </c>
      <c r="D417">
        <v>0.17085</v>
      </c>
      <c r="E417">
        <v>22.84722</v>
      </c>
      <c r="F417">
        <v>0.15906000000000001</v>
      </c>
    </row>
    <row r="418" spans="1:6" x14ac:dyDescent="0.55000000000000004">
      <c r="A418" t="s">
        <v>4</v>
      </c>
      <c r="B418" s="4">
        <v>42900</v>
      </c>
      <c r="C418">
        <v>25.686109999999999</v>
      </c>
      <c r="D418">
        <v>0.17166000000000001</v>
      </c>
      <c r="E418">
        <v>23.047219999999999</v>
      </c>
      <c r="F418">
        <v>0.13549</v>
      </c>
    </row>
    <row r="419" spans="1:6" x14ac:dyDescent="0.55000000000000004">
      <c r="A419" t="s">
        <v>4</v>
      </c>
      <c r="B419" s="4">
        <v>42901</v>
      </c>
      <c r="C419">
        <v>24.827780000000001</v>
      </c>
      <c r="D419">
        <v>7.6980000000000007E-2</v>
      </c>
      <c r="E419">
        <v>22.413889999999999</v>
      </c>
      <c r="F419">
        <v>6.3100000000000003E-2</v>
      </c>
    </row>
    <row r="420" spans="1:6" x14ac:dyDescent="0.55000000000000004">
      <c r="A420" t="s">
        <v>4</v>
      </c>
      <c r="B420" s="4">
        <v>42902</v>
      </c>
      <c r="C420">
        <v>26.405560000000001</v>
      </c>
      <c r="D420">
        <v>3.9379999999999998E-2</v>
      </c>
      <c r="E420">
        <v>22.625</v>
      </c>
      <c r="F420">
        <v>0.12332</v>
      </c>
    </row>
    <row r="421" spans="1:6" x14ac:dyDescent="0.55000000000000004">
      <c r="A421" t="s">
        <v>4</v>
      </c>
      <c r="B421" s="4">
        <v>42903</v>
      </c>
      <c r="C421">
        <v>25.252780000000001</v>
      </c>
      <c r="D421">
        <v>0.11677</v>
      </c>
      <c r="E421">
        <v>22.9</v>
      </c>
      <c r="F421">
        <v>0.13869000000000001</v>
      </c>
    </row>
    <row r="422" spans="1:6" x14ac:dyDescent="0.55000000000000004">
      <c r="A422" t="s">
        <v>4</v>
      </c>
      <c r="B422" s="4">
        <v>42904</v>
      </c>
      <c r="C422">
        <v>22.824999999999999</v>
      </c>
      <c r="D422">
        <v>5.833E-2</v>
      </c>
      <c r="E422">
        <v>22.16667</v>
      </c>
      <c r="F422">
        <v>5.0689999999999999E-2</v>
      </c>
    </row>
    <row r="423" spans="1:6" x14ac:dyDescent="0.55000000000000004">
      <c r="A423" t="s">
        <v>4</v>
      </c>
      <c r="B423" s="4">
        <v>42905</v>
      </c>
      <c r="C423">
        <v>22.688890000000001</v>
      </c>
      <c r="D423">
        <v>9.2920000000000003E-2</v>
      </c>
      <c r="E423">
        <v>21.433330000000002</v>
      </c>
      <c r="F423">
        <v>6.0089999999999998E-2</v>
      </c>
    </row>
    <row r="424" spans="1:6" x14ac:dyDescent="0.55000000000000004">
      <c r="A424" t="s">
        <v>4</v>
      </c>
      <c r="B424" s="4">
        <v>42906</v>
      </c>
      <c r="C424">
        <v>23.586110000000001</v>
      </c>
      <c r="D424">
        <v>5.9119999999999999E-2</v>
      </c>
      <c r="E424">
        <v>21.311109999999999</v>
      </c>
      <c r="F424">
        <v>8.0939999999999998E-2</v>
      </c>
    </row>
    <row r="425" spans="1:6" x14ac:dyDescent="0.55000000000000004">
      <c r="A425" t="s">
        <v>4</v>
      </c>
      <c r="B425" s="4">
        <v>42907</v>
      </c>
      <c r="C425">
        <v>24.55556</v>
      </c>
      <c r="D425">
        <v>0.15508</v>
      </c>
      <c r="E425">
        <v>21.697220000000002</v>
      </c>
      <c r="F425">
        <v>8.0939999999999998E-2</v>
      </c>
    </row>
    <row r="426" spans="1:6" x14ac:dyDescent="0.55000000000000004">
      <c r="A426" t="s">
        <v>4</v>
      </c>
      <c r="B426" s="4">
        <v>42908</v>
      </c>
      <c r="C426">
        <v>26.11111</v>
      </c>
      <c r="D426">
        <v>0.13367999999999999</v>
      </c>
      <c r="E426">
        <v>22.13889</v>
      </c>
      <c r="F426">
        <v>0.10876</v>
      </c>
    </row>
    <row r="427" spans="1:6" x14ac:dyDescent="0.55000000000000004">
      <c r="A427" t="s">
        <v>4</v>
      </c>
      <c r="B427" s="4">
        <v>42909</v>
      </c>
      <c r="C427">
        <v>25.69444</v>
      </c>
      <c r="D427">
        <v>0.19263</v>
      </c>
      <c r="E427">
        <v>22.727779999999999</v>
      </c>
      <c r="F427">
        <v>0.12537000000000001</v>
      </c>
    </row>
    <row r="428" spans="1:6" x14ac:dyDescent="0.55000000000000004">
      <c r="A428" t="s">
        <v>4</v>
      </c>
      <c r="B428" s="4">
        <v>42910</v>
      </c>
      <c r="C428">
        <v>23.811109999999999</v>
      </c>
      <c r="D428">
        <v>0.10552</v>
      </c>
      <c r="E428">
        <v>22.377780000000001</v>
      </c>
      <c r="F428">
        <v>4.5900000000000003E-2</v>
      </c>
    </row>
    <row r="429" spans="1:6" x14ac:dyDescent="0.55000000000000004">
      <c r="A429" t="s">
        <v>4</v>
      </c>
      <c r="B429" s="4">
        <v>42911</v>
      </c>
      <c r="C429">
        <v>23.008330000000001</v>
      </c>
      <c r="D429">
        <v>0.1424</v>
      </c>
      <c r="E429">
        <v>21.866669999999999</v>
      </c>
      <c r="F429">
        <v>8.3300000000000006E-3</v>
      </c>
    </row>
    <row r="430" spans="1:6" x14ac:dyDescent="0.55000000000000004">
      <c r="A430" t="s">
        <v>4</v>
      </c>
      <c r="B430" s="4">
        <v>42912</v>
      </c>
      <c r="C430">
        <v>23.286110000000001</v>
      </c>
      <c r="D430">
        <v>0.18282999999999999</v>
      </c>
      <c r="E430">
        <v>21.522220000000001</v>
      </c>
      <c r="F430">
        <v>1.7350000000000001E-2</v>
      </c>
    </row>
    <row r="431" spans="1:6" x14ac:dyDescent="0.55000000000000004">
      <c r="A431" t="s">
        <v>4</v>
      </c>
      <c r="B431" s="4">
        <v>42913</v>
      </c>
      <c r="C431">
        <v>23.55</v>
      </c>
      <c r="D431">
        <v>0.23907</v>
      </c>
      <c r="E431">
        <v>21.51389</v>
      </c>
      <c r="F431">
        <v>1.7350000000000001E-2</v>
      </c>
    </row>
    <row r="432" spans="1:6" x14ac:dyDescent="0.55000000000000004">
      <c r="A432" t="s">
        <v>4</v>
      </c>
      <c r="B432" s="4">
        <v>42914</v>
      </c>
      <c r="C432">
        <v>23.95</v>
      </c>
      <c r="D432">
        <v>0.31035000000000001</v>
      </c>
      <c r="E432">
        <v>21.711110000000001</v>
      </c>
      <c r="F432">
        <v>4.81E-3</v>
      </c>
    </row>
    <row r="433" spans="1:6" x14ac:dyDescent="0.55000000000000004">
      <c r="A433" t="s">
        <v>4</v>
      </c>
      <c r="B433" s="4">
        <v>42915</v>
      </c>
      <c r="C433">
        <v>23.697220000000002</v>
      </c>
      <c r="D433">
        <v>0.23279</v>
      </c>
      <c r="E433">
        <v>21.588889999999999</v>
      </c>
      <c r="F433">
        <v>4.1110000000000001E-2</v>
      </c>
    </row>
    <row r="434" spans="1:6" x14ac:dyDescent="0.55000000000000004">
      <c r="A434" t="s">
        <v>4</v>
      </c>
      <c r="B434" s="4">
        <v>42916</v>
      </c>
      <c r="C434">
        <v>24.29167</v>
      </c>
      <c r="D434">
        <v>0.19167000000000001</v>
      </c>
      <c r="E434">
        <v>21.786110000000001</v>
      </c>
      <c r="F434">
        <v>4.1110000000000001E-2</v>
      </c>
    </row>
    <row r="435" spans="1:6" x14ac:dyDescent="0.55000000000000004">
      <c r="A435" t="s">
        <v>4</v>
      </c>
      <c r="B435" s="4">
        <v>42917</v>
      </c>
      <c r="C435">
        <v>24.2</v>
      </c>
      <c r="D435">
        <v>0.13097</v>
      </c>
      <c r="E435">
        <v>21.883330000000001</v>
      </c>
      <c r="F435">
        <v>6.2920000000000004E-2</v>
      </c>
    </row>
    <row r="436" spans="1:6" x14ac:dyDescent="0.55000000000000004">
      <c r="A436" t="s">
        <v>4</v>
      </c>
      <c r="B436" s="4">
        <v>42918</v>
      </c>
      <c r="C436">
        <v>24.386109999999999</v>
      </c>
      <c r="D436">
        <v>6.9389999999999993E-2</v>
      </c>
      <c r="E436">
        <v>22.080559999999998</v>
      </c>
      <c r="F436">
        <v>9.1410000000000005E-2</v>
      </c>
    </row>
    <row r="437" spans="1:6" x14ac:dyDescent="0.55000000000000004">
      <c r="A437" t="s">
        <v>4</v>
      </c>
      <c r="B437" s="4">
        <v>42919</v>
      </c>
      <c r="C437">
        <v>26.011109999999999</v>
      </c>
      <c r="D437">
        <v>7.9200000000000007E-2</v>
      </c>
      <c r="E437">
        <v>22.213889999999999</v>
      </c>
      <c r="F437">
        <v>0.14344999999999999</v>
      </c>
    </row>
    <row r="438" spans="1:6" x14ac:dyDescent="0.55000000000000004">
      <c r="A438" t="s">
        <v>4</v>
      </c>
      <c r="B438" s="4">
        <v>42920</v>
      </c>
      <c r="C438">
        <v>27.70833</v>
      </c>
      <c r="D438">
        <v>0.21842</v>
      </c>
      <c r="E438">
        <v>23.16667</v>
      </c>
      <c r="F438">
        <v>0.30867</v>
      </c>
    </row>
    <row r="439" spans="1:6" x14ac:dyDescent="0.55000000000000004">
      <c r="A439" t="s">
        <v>4</v>
      </c>
      <c r="B439" s="4">
        <v>42921</v>
      </c>
      <c r="C439">
        <v>28.163889999999999</v>
      </c>
      <c r="D439">
        <v>0.21251</v>
      </c>
      <c r="E439">
        <v>23.808330000000002</v>
      </c>
      <c r="F439">
        <v>0.39537</v>
      </c>
    </row>
    <row r="440" spans="1:6" x14ac:dyDescent="0.55000000000000004">
      <c r="A440" t="s">
        <v>4</v>
      </c>
      <c r="B440" s="4">
        <v>42922</v>
      </c>
      <c r="C440">
        <v>29.130559999999999</v>
      </c>
      <c r="D440">
        <v>0.27084000000000003</v>
      </c>
      <c r="E440">
        <v>24.497219999999999</v>
      </c>
      <c r="F440">
        <v>0.46489999999999998</v>
      </c>
    </row>
    <row r="441" spans="1:6" x14ac:dyDescent="0.55000000000000004">
      <c r="A441" t="s">
        <v>4</v>
      </c>
      <c r="B441" s="4">
        <v>42923</v>
      </c>
      <c r="C441">
        <v>29.108329999999999</v>
      </c>
      <c r="D441">
        <v>0.24889</v>
      </c>
      <c r="E441">
        <v>24.95</v>
      </c>
      <c r="F441">
        <v>0.49243999999999999</v>
      </c>
    </row>
    <row r="442" spans="1:6" x14ac:dyDescent="0.55000000000000004">
      <c r="A442" t="s">
        <v>4</v>
      </c>
      <c r="B442" s="4">
        <v>42924</v>
      </c>
      <c r="C442">
        <v>28.574999999999999</v>
      </c>
      <c r="D442">
        <v>0.26034000000000002</v>
      </c>
      <c r="E442">
        <v>24.997219999999999</v>
      </c>
      <c r="F442">
        <v>0.45843</v>
      </c>
    </row>
    <row r="443" spans="1:6" x14ac:dyDescent="0.55000000000000004">
      <c r="A443" t="s">
        <v>4</v>
      </c>
      <c r="B443" s="4">
        <v>42925</v>
      </c>
      <c r="C443">
        <v>29.024999999999999</v>
      </c>
      <c r="D443">
        <v>0.317</v>
      </c>
      <c r="E443">
        <v>25.125</v>
      </c>
      <c r="F443">
        <v>0.49840000000000001</v>
      </c>
    </row>
    <row r="444" spans="1:6" x14ac:dyDescent="0.55000000000000004">
      <c r="A444" t="s">
        <v>4</v>
      </c>
      <c r="B444" s="4">
        <v>42926</v>
      </c>
      <c r="C444">
        <v>29.5</v>
      </c>
      <c r="D444">
        <v>0.35482999999999998</v>
      </c>
      <c r="E444">
        <v>25.441669999999998</v>
      </c>
      <c r="F444">
        <v>0.52941000000000005</v>
      </c>
    </row>
    <row r="445" spans="1:6" x14ac:dyDescent="0.55000000000000004">
      <c r="A445" t="s">
        <v>4</v>
      </c>
      <c r="B445" s="4">
        <v>42927</v>
      </c>
      <c r="C445">
        <v>28.35</v>
      </c>
      <c r="D445">
        <v>0.42303000000000002</v>
      </c>
      <c r="E445">
        <v>25.580559999999998</v>
      </c>
      <c r="F445">
        <v>0.64685999999999999</v>
      </c>
    </row>
    <row r="446" spans="1:6" x14ac:dyDescent="0.55000000000000004">
      <c r="A446" t="s">
        <v>4</v>
      </c>
      <c r="B446" s="4">
        <v>42928</v>
      </c>
      <c r="C446">
        <v>28.27778</v>
      </c>
      <c r="D446">
        <v>0.42934</v>
      </c>
      <c r="E446">
        <v>25.532409999999999</v>
      </c>
      <c r="F446">
        <v>0.77373000000000003</v>
      </c>
    </row>
    <row r="447" spans="1:6" x14ac:dyDescent="0.55000000000000004">
      <c r="A447" t="s">
        <v>4</v>
      </c>
      <c r="B447" s="4">
        <v>42929</v>
      </c>
      <c r="C447">
        <v>27.175000000000001</v>
      </c>
      <c r="D447">
        <v>0.44813999999999998</v>
      </c>
      <c r="E447">
        <v>25.175000000000001</v>
      </c>
      <c r="F447">
        <v>0.69181999999999999</v>
      </c>
    </row>
    <row r="448" spans="1:6" x14ac:dyDescent="0.55000000000000004">
      <c r="A448" t="s">
        <v>4</v>
      </c>
      <c r="B448" s="4">
        <v>42930</v>
      </c>
      <c r="C448">
        <v>27.65</v>
      </c>
      <c r="D448">
        <v>0.70745000000000002</v>
      </c>
      <c r="E448">
        <v>24.955559999999998</v>
      </c>
      <c r="F448">
        <v>0.66532999999999998</v>
      </c>
    </row>
    <row r="449" spans="1:6" x14ac:dyDescent="0.55000000000000004">
      <c r="A449" t="s">
        <v>4</v>
      </c>
      <c r="B449" s="4">
        <v>42931</v>
      </c>
      <c r="C449">
        <v>28.266670000000001</v>
      </c>
      <c r="D449">
        <v>0.73843000000000003</v>
      </c>
      <c r="E449">
        <v>24.954170000000001</v>
      </c>
      <c r="F449">
        <v>0.62183999999999995</v>
      </c>
    </row>
    <row r="450" spans="1:6" x14ac:dyDescent="0.55000000000000004">
      <c r="A450" t="s">
        <v>4</v>
      </c>
      <c r="B450" s="4">
        <v>42932</v>
      </c>
      <c r="C450">
        <v>29.647220000000001</v>
      </c>
      <c r="D450">
        <v>0.82337000000000005</v>
      </c>
      <c r="E450">
        <v>25.212499999999999</v>
      </c>
      <c r="F450">
        <v>0.57067999999999997</v>
      </c>
    </row>
    <row r="451" spans="1:6" x14ac:dyDescent="0.55000000000000004">
      <c r="A451" t="s">
        <v>4</v>
      </c>
      <c r="B451" s="4">
        <v>42933</v>
      </c>
      <c r="C451">
        <v>29.63889</v>
      </c>
      <c r="D451">
        <v>0.93691000000000002</v>
      </c>
      <c r="E451">
        <v>25.655560000000001</v>
      </c>
      <c r="F451">
        <v>0.67296</v>
      </c>
    </row>
    <row r="452" spans="1:6" x14ac:dyDescent="0.55000000000000004">
      <c r="A452" t="s">
        <v>4</v>
      </c>
      <c r="B452" s="4">
        <v>42934</v>
      </c>
      <c r="C452">
        <v>29.136109999999999</v>
      </c>
      <c r="D452">
        <v>0.84575</v>
      </c>
      <c r="E452">
        <v>25.91667</v>
      </c>
      <c r="F452">
        <v>0.76661999999999997</v>
      </c>
    </row>
    <row r="453" spans="1:6" x14ac:dyDescent="0.55000000000000004">
      <c r="A453" t="s">
        <v>4</v>
      </c>
      <c r="B453" s="4">
        <v>42935</v>
      </c>
      <c r="C453">
        <v>29.4</v>
      </c>
      <c r="D453">
        <v>0.92312000000000005</v>
      </c>
      <c r="E453">
        <v>25.86806</v>
      </c>
      <c r="F453">
        <v>0.81816</v>
      </c>
    </row>
    <row r="454" spans="1:6" x14ac:dyDescent="0.55000000000000004">
      <c r="A454" t="s">
        <v>4</v>
      </c>
      <c r="B454" s="4">
        <v>42936</v>
      </c>
      <c r="C454">
        <v>30.719439999999999</v>
      </c>
      <c r="D454">
        <v>1.0740700000000001</v>
      </c>
      <c r="E454">
        <v>26.061109999999999</v>
      </c>
      <c r="F454">
        <v>0.76795000000000002</v>
      </c>
    </row>
    <row r="455" spans="1:6" x14ac:dyDescent="0.55000000000000004">
      <c r="A455" t="s">
        <v>4</v>
      </c>
      <c r="B455" s="4">
        <v>42937</v>
      </c>
      <c r="C455">
        <v>28.683330000000002</v>
      </c>
      <c r="D455">
        <v>0.81789999999999996</v>
      </c>
      <c r="E455">
        <v>26.343060000000001</v>
      </c>
      <c r="F455">
        <v>0.80581999999999998</v>
      </c>
    </row>
    <row r="456" spans="1:6" x14ac:dyDescent="0.55000000000000004">
      <c r="A456" t="s">
        <v>4</v>
      </c>
      <c r="B456" s="4">
        <v>42938</v>
      </c>
      <c r="C456">
        <v>27.35</v>
      </c>
      <c r="D456">
        <v>0.73992999999999998</v>
      </c>
      <c r="E456">
        <v>25.962499999999999</v>
      </c>
      <c r="F456">
        <v>1.0158199999999999</v>
      </c>
    </row>
    <row r="457" spans="1:6" x14ac:dyDescent="0.55000000000000004">
      <c r="A457" t="s">
        <v>4</v>
      </c>
      <c r="B457" s="4">
        <v>42939</v>
      </c>
      <c r="C457">
        <v>27.608329999999999</v>
      </c>
      <c r="D457">
        <v>0.96136999999999995</v>
      </c>
      <c r="E457">
        <v>25.509720000000002</v>
      </c>
      <c r="F457">
        <v>0.85113000000000005</v>
      </c>
    </row>
    <row r="458" spans="1:6" x14ac:dyDescent="0.55000000000000004">
      <c r="A458" t="s">
        <v>4</v>
      </c>
      <c r="B458" s="4">
        <v>42940</v>
      </c>
      <c r="C458">
        <v>27.15278</v>
      </c>
      <c r="D458">
        <v>1.2894399999999999</v>
      </c>
      <c r="E458">
        <v>25.226389999999999</v>
      </c>
      <c r="F458">
        <v>0.88193999999999995</v>
      </c>
    </row>
    <row r="459" spans="1:6" x14ac:dyDescent="0.55000000000000004">
      <c r="A459" t="s">
        <v>4</v>
      </c>
      <c r="B459" s="4">
        <v>42941</v>
      </c>
      <c r="C459">
        <v>27.488890000000001</v>
      </c>
      <c r="D459">
        <v>1.3772500000000001</v>
      </c>
      <c r="E459">
        <v>25.015280000000001</v>
      </c>
      <c r="F459">
        <v>0.92613000000000001</v>
      </c>
    </row>
    <row r="460" spans="1:6" x14ac:dyDescent="0.55000000000000004">
      <c r="A460" t="s">
        <v>4</v>
      </c>
      <c r="B460" s="4">
        <v>42942</v>
      </c>
      <c r="C460">
        <v>27.247219999999999</v>
      </c>
      <c r="D460">
        <v>1.1726399999999999</v>
      </c>
      <c r="E460">
        <v>25.033329999999999</v>
      </c>
      <c r="F460">
        <v>0.87085999999999997</v>
      </c>
    </row>
    <row r="461" spans="1:6" x14ac:dyDescent="0.55000000000000004">
      <c r="A461" t="s">
        <v>4</v>
      </c>
      <c r="B461" s="4">
        <v>42943</v>
      </c>
      <c r="C461">
        <v>25.969439999999999</v>
      </c>
      <c r="D461">
        <v>1.1035699999999999</v>
      </c>
      <c r="E461">
        <v>24.731940000000002</v>
      </c>
      <c r="F461">
        <v>0.98072000000000004</v>
      </c>
    </row>
    <row r="462" spans="1:6" x14ac:dyDescent="0.55000000000000004">
      <c r="A462" t="s">
        <v>4</v>
      </c>
      <c r="B462" s="4">
        <v>42944</v>
      </c>
      <c r="C462">
        <v>26.45833</v>
      </c>
      <c r="D462">
        <v>1.61015</v>
      </c>
      <c r="E462">
        <v>24.466670000000001</v>
      </c>
      <c r="F462">
        <v>0.96028999999999998</v>
      </c>
    </row>
    <row r="463" spans="1:6" x14ac:dyDescent="0.55000000000000004">
      <c r="A463" t="s">
        <v>4</v>
      </c>
      <c r="B463" s="4">
        <v>42945</v>
      </c>
      <c r="C463">
        <v>26.655560000000001</v>
      </c>
      <c r="D463">
        <v>1.73186</v>
      </c>
      <c r="E463">
        <v>24.372219999999999</v>
      </c>
      <c r="F463">
        <v>1.0312600000000001</v>
      </c>
    </row>
    <row r="464" spans="1:6" x14ac:dyDescent="0.55000000000000004">
      <c r="A464" t="s">
        <v>4</v>
      </c>
      <c r="B464" s="4">
        <v>42946</v>
      </c>
      <c r="C464">
        <v>26.519439999999999</v>
      </c>
      <c r="D464">
        <v>1.7849900000000001</v>
      </c>
      <c r="E464">
        <v>24.320830000000001</v>
      </c>
      <c r="F464">
        <v>1.0917399999999999</v>
      </c>
    </row>
    <row r="465" spans="1:6" x14ac:dyDescent="0.55000000000000004">
      <c r="A465" t="s">
        <v>4</v>
      </c>
      <c r="B465" s="4">
        <v>42947</v>
      </c>
      <c r="C465">
        <v>26.216670000000001</v>
      </c>
      <c r="D465">
        <v>1.73237</v>
      </c>
      <c r="E465">
        <v>24.204170000000001</v>
      </c>
      <c r="F465">
        <v>1.1236299999999999</v>
      </c>
    </row>
    <row r="466" spans="1:6" x14ac:dyDescent="0.55000000000000004">
      <c r="A466" t="s">
        <v>4</v>
      </c>
      <c r="B466" s="4">
        <v>42948</v>
      </c>
      <c r="C466">
        <v>26.13889</v>
      </c>
      <c r="D466">
        <v>1.6782600000000001</v>
      </c>
      <c r="E466">
        <v>24.088889999999999</v>
      </c>
      <c r="F466">
        <v>1.1124400000000001</v>
      </c>
    </row>
    <row r="467" spans="1:6" x14ac:dyDescent="0.55000000000000004">
      <c r="A467" t="s">
        <v>4</v>
      </c>
      <c r="B467" s="4">
        <v>42949</v>
      </c>
      <c r="C467">
        <v>25.358329999999999</v>
      </c>
      <c r="D467">
        <v>1.3467</v>
      </c>
      <c r="E467">
        <v>23.92361</v>
      </c>
      <c r="F467">
        <v>1.08856</v>
      </c>
    </row>
    <row r="468" spans="1:6" x14ac:dyDescent="0.55000000000000004">
      <c r="A468" t="s">
        <v>4</v>
      </c>
      <c r="B468" s="4">
        <v>42950</v>
      </c>
      <c r="C468">
        <v>24.508330000000001</v>
      </c>
      <c r="D468">
        <v>0.98173999999999995</v>
      </c>
      <c r="E468">
        <v>23.726389999999999</v>
      </c>
      <c r="F468">
        <v>0.99107000000000001</v>
      </c>
    </row>
    <row r="469" spans="1:6" x14ac:dyDescent="0.55000000000000004">
      <c r="A469" t="s">
        <v>4</v>
      </c>
      <c r="B469" s="4">
        <v>42951</v>
      </c>
      <c r="C469">
        <v>21.463889999999999</v>
      </c>
      <c r="D469">
        <v>0.65454000000000001</v>
      </c>
      <c r="E469">
        <v>23.030560000000001</v>
      </c>
      <c r="F469">
        <v>1.1005199999999999</v>
      </c>
    </row>
    <row r="470" spans="1:6" x14ac:dyDescent="0.55000000000000004">
      <c r="A470" t="s">
        <v>4</v>
      </c>
      <c r="B470" s="4">
        <v>42952</v>
      </c>
      <c r="C470">
        <v>21.308330000000002</v>
      </c>
      <c r="D470">
        <v>0.91130999999999995</v>
      </c>
      <c r="E470">
        <v>22.154170000000001</v>
      </c>
      <c r="F470">
        <v>1.01644</v>
      </c>
    </row>
    <row r="471" spans="1:6" x14ac:dyDescent="0.55000000000000004">
      <c r="A471" t="s">
        <v>4</v>
      </c>
      <c r="B471" s="4">
        <v>42953</v>
      </c>
      <c r="C471">
        <v>21.355560000000001</v>
      </c>
      <c r="D471">
        <v>1.05952</v>
      </c>
      <c r="E471">
        <v>21.515280000000001</v>
      </c>
      <c r="F471">
        <v>0.84377000000000002</v>
      </c>
    </row>
    <row r="472" spans="1:6" x14ac:dyDescent="0.55000000000000004">
      <c r="A472" t="s">
        <v>4</v>
      </c>
      <c r="B472" s="4">
        <v>42954</v>
      </c>
      <c r="C472">
        <v>22.630559999999999</v>
      </c>
      <c r="D472">
        <v>1.5222</v>
      </c>
      <c r="E472">
        <v>21.316669999999998</v>
      </c>
      <c r="F472">
        <v>0.71428999999999998</v>
      </c>
    </row>
    <row r="473" spans="1:6" x14ac:dyDescent="0.55000000000000004">
      <c r="A473" t="s">
        <v>4</v>
      </c>
      <c r="B473" s="4">
        <v>42955</v>
      </c>
      <c r="C473">
        <v>23.008330000000001</v>
      </c>
      <c r="D473">
        <v>1.9134899999999999</v>
      </c>
      <c r="E473">
        <v>21.468060000000001</v>
      </c>
      <c r="F473">
        <v>0.83709999999999996</v>
      </c>
    </row>
    <row r="474" spans="1:6" x14ac:dyDescent="0.55000000000000004">
      <c r="A474" t="s">
        <v>4</v>
      </c>
      <c r="B474" s="4">
        <v>42956</v>
      </c>
      <c r="C474">
        <v>23.105560000000001</v>
      </c>
      <c r="D474">
        <v>1.8371599999999999</v>
      </c>
      <c r="E474">
        <v>21.606940000000002</v>
      </c>
      <c r="F474">
        <v>0.99733000000000005</v>
      </c>
    </row>
    <row r="475" spans="1:6" x14ac:dyDescent="0.55000000000000004">
      <c r="A475" t="s">
        <v>4</v>
      </c>
      <c r="B475" s="4">
        <v>42957</v>
      </c>
      <c r="C475">
        <v>23.372219999999999</v>
      </c>
      <c r="D475">
        <v>1.69645</v>
      </c>
      <c r="E475">
        <v>21.625</v>
      </c>
      <c r="F475">
        <v>0.97628000000000004</v>
      </c>
    </row>
    <row r="476" spans="1:6" x14ac:dyDescent="0.55000000000000004">
      <c r="A476" t="s">
        <v>4</v>
      </c>
      <c r="B476" s="4">
        <v>42958</v>
      </c>
      <c r="C476">
        <v>23.530560000000001</v>
      </c>
      <c r="D476">
        <v>1.7532799999999999</v>
      </c>
      <c r="E476">
        <v>21.702780000000001</v>
      </c>
      <c r="F476">
        <v>0.96609999999999996</v>
      </c>
    </row>
    <row r="477" spans="1:6" x14ac:dyDescent="0.55000000000000004">
      <c r="A477" t="s">
        <v>4</v>
      </c>
      <c r="B477" s="4">
        <v>42959</v>
      </c>
      <c r="C477">
        <v>23.113890000000001</v>
      </c>
      <c r="D477">
        <v>1.81135</v>
      </c>
      <c r="E477">
        <v>21.758330000000001</v>
      </c>
      <c r="F477">
        <v>1.03142</v>
      </c>
    </row>
    <row r="478" spans="1:6" x14ac:dyDescent="0.55000000000000004">
      <c r="A478" t="s">
        <v>4</v>
      </c>
      <c r="B478" s="4">
        <v>42960</v>
      </c>
      <c r="C478">
        <v>22.761109999999999</v>
      </c>
      <c r="D478">
        <v>1.5766199999999999</v>
      </c>
      <c r="E478">
        <v>21.72917</v>
      </c>
      <c r="F478">
        <v>1.09093</v>
      </c>
    </row>
    <row r="479" spans="1:6" x14ac:dyDescent="0.55000000000000004">
      <c r="A479" t="s">
        <v>4</v>
      </c>
      <c r="B479" s="4">
        <v>42961</v>
      </c>
      <c r="C479">
        <v>21.883330000000001</v>
      </c>
      <c r="D479">
        <v>1.2240899999999999</v>
      </c>
      <c r="E479">
        <v>21.502780000000001</v>
      </c>
      <c r="F479">
        <v>1.03247</v>
      </c>
    </row>
    <row r="480" spans="1:6" x14ac:dyDescent="0.55000000000000004">
      <c r="A480" t="s">
        <v>4</v>
      </c>
      <c r="B480" s="4">
        <v>42962</v>
      </c>
      <c r="C480">
        <v>21.175000000000001</v>
      </c>
      <c r="D480">
        <v>0.70725000000000005</v>
      </c>
      <c r="E480">
        <v>21.245830000000002</v>
      </c>
      <c r="F480">
        <v>0.91347</v>
      </c>
    </row>
    <row r="481" spans="1:6" x14ac:dyDescent="0.55000000000000004">
      <c r="A481" t="s">
        <v>4</v>
      </c>
      <c r="B481" s="4">
        <v>42963</v>
      </c>
      <c r="C481">
        <v>21.197220000000002</v>
      </c>
      <c r="D481">
        <v>0.57748999999999995</v>
      </c>
      <c r="E481">
        <v>20.941669999999998</v>
      </c>
      <c r="F481">
        <v>0.82928000000000002</v>
      </c>
    </row>
    <row r="482" spans="1:6" x14ac:dyDescent="0.55000000000000004">
      <c r="A482" t="s">
        <v>4</v>
      </c>
      <c r="B482" s="4">
        <v>42964</v>
      </c>
      <c r="C482">
        <v>21.725000000000001</v>
      </c>
      <c r="D482">
        <v>0.56057000000000001</v>
      </c>
      <c r="E482">
        <v>20.883330000000001</v>
      </c>
      <c r="F482">
        <v>0.61192000000000002</v>
      </c>
    </row>
    <row r="483" spans="1:6" x14ac:dyDescent="0.55000000000000004">
      <c r="A483" t="s">
        <v>4</v>
      </c>
      <c r="B483" s="4">
        <v>42965</v>
      </c>
      <c r="C483">
        <v>21.577780000000001</v>
      </c>
      <c r="D483">
        <v>0.85677000000000003</v>
      </c>
      <c r="E483">
        <v>20.858329999999999</v>
      </c>
      <c r="F483">
        <v>0.64715999999999996</v>
      </c>
    </row>
    <row r="484" spans="1:6" x14ac:dyDescent="0.55000000000000004">
      <c r="A484" t="s">
        <v>4</v>
      </c>
      <c r="B484" s="4">
        <v>42966</v>
      </c>
      <c r="C484">
        <v>22.633330000000001</v>
      </c>
      <c r="D484">
        <v>1.3331</v>
      </c>
      <c r="E484">
        <v>20.962499999999999</v>
      </c>
      <c r="F484">
        <v>0.69779999999999998</v>
      </c>
    </row>
    <row r="485" spans="1:6" x14ac:dyDescent="0.55000000000000004">
      <c r="A485" t="s">
        <v>4</v>
      </c>
      <c r="B485" s="4">
        <v>42967</v>
      </c>
      <c r="C485">
        <v>23.280560000000001</v>
      </c>
      <c r="D485">
        <v>1.3529899999999999</v>
      </c>
      <c r="E485">
        <v>21.23611</v>
      </c>
      <c r="F485">
        <v>0.80822000000000005</v>
      </c>
    </row>
    <row r="486" spans="1:6" x14ac:dyDescent="0.55000000000000004">
      <c r="A486" t="s">
        <v>4</v>
      </c>
      <c r="B486" s="4">
        <v>42968</v>
      </c>
      <c r="C486">
        <v>22.61111</v>
      </c>
      <c r="D486">
        <v>0.71406000000000003</v>
      </c>
      <c r="E486">
        <v>21.50694</v>
      </c>
      <c r="F486">
        <v>0.78073999999999999</v>
      </c>
    </row>
    <row r="487" spans="1:6" x14ac:dyDescent="0.55000000000000004">
      <c r="A487" t="s">
        <v>4</v>
      </c>
      <c r="B487" s="4">
        <v>42969</v>
      </c>
      <c r="C487">
        <v>21.15278</v>
      </c>
      <c r="D487">
        <v>0.4718</v>
      </c>
      <c r="E487">
        <v>21.295829999999999</v>
      </c>
      <c r="F487">
        <v>0.82577</v>
      </c>
    </row>
    <row r="488" spans="1:6" x14ac:dyDescent="0.55000000000000004">
      <c r="A488" t="s">
        <v>4</v>
      </c>
      <c r="B488" s="4">
        <v>42970</v>
      </c>
      <c r="C488">
        <v>20.20833</v>
      </c>
      <c r="D488">
        <v>0.74851999999999996</v>
      </c>
      <c r="E488">
        <v>20.809719999999999</v>
      </c>
      <c r="F488">
        <v>0.81489999999999996</v>
      </c>
    </row>
    <row r="489" spans="1:6" x14ac:dyDescent="0.55000000000000004">
      <c r="A489" t="s">
        <v>4</v>
      </c>
      <c r="B489" s="4">
        <v>42971</v>
      </c>
      <c r="C489">
        <v>20.8</v>
      </c>
      <c r="D489">
        <v>1.0162199999999999</v>
      </c>
      <c r="E489">
        <v>20.49306</v>
      </c>
      <c r="F489">
        <v>0.74958999999999998</v>
      </c>
    </row>
    <row r="490" spans="1:6" x14ac:dyDescent="0.55000000000000004">
      <c r="A490" t="s">
        <v>4</v>
      </c>
      <c r="B490" s="4">
        <v>42972</v>
      </c>
      <c r="C490">
        <v>20.922219999999999</v>
      </c>
      <c r="D490">
        <v>1.0836600000000001</v>
      </c>
      <c r="E490">
        <v>20.355560000000001</v>
      </c>
      <c r="F490">
        <v>0.70742000000000005</v>
      </c>
    </row>
    <row r="491" spans="1:6" x14ac:dyDescent="0.55000000000000004">
      <c r="A491" t="s">
        <v>4</v>
      </c>
      <c r="B491" s="4">
        <v>42973</v>
      </c>
      <c r="C491">
        <v>21.183330000000002</v>
      </c>
      <c r="D491">
        <v>1.26962</v>
      </c>
      <c r="E491">
        <v>20.301390000000001</v>
      </c>
      <c r="F491">
        <v>0.72894000000000003</v>
      </c>
    </row>
    <row r="492" spans="1:6" x14ac:dyDescent="0.55000000000000004">
      <c r="A492" t="s">
        <v>4</v>
      </c>
      <c r="B492" s="4">
        <v>42974</v>
      </c>
      <c r="C492">
        <v>21.769439999999999</v>
      </c>
      <c r="D492">
        <v>1.2296199999999999</v>
      </c>
      <c r="E492">
        <v>20.362500000000001</v>
      </c>
      <c r="F492">
        <v>0.68947000000000003</v>
      </c>
    </row>
    <row r="493" spans="1:6" x14ac:dyDescent="0.55000000000000004">
      <c r="A493" t="s">
        <v>4</v>
      </c>
      <c r="B493" s="4">
        <v>42975</v>
      </c>
      <c r="C493">
        <v>21.030560000000001</v>
      </c>
      <c r="D493">
        <v>1.02186</v>
      </c>
      <c r="E493">
        <v>20.462499999999999</v>
      </c>
      <c r="F493">
        <v>0.71101000000000003</v>
      </c>
    </row>
    <row r="494" spans="1:6" x14ac:dyDescent="0.55000000000000004">
      <c r="A494" t="s">
        <v>4</v>
      </c>
      <c r="B494" s="4">
        <v>42976</v>
      </c>
      <c r="C494">
        <v>20.302779999999998</v>
      </c>
      <c r="D494">
        <v>1.12442</v>
      </c>
      <c r="E494">
        <v>20.247219999999999</v>
      </c>
      <c r="F494">
        <v>0.85018000000000005</v>
      </c>
    </row>
    <row r="495" spans="1:6" x14ac:dyDescent="0.55000000000000004">
      <c r="A495" t="s">
        <v>4</v>
      </c>
      <c r="B495" s="4">
        <v>42977</v>
      </c>
      <c r="C495">
        <v>20.95</v>
      </c>
      <c r="D495">
        <v>1.5104</v>
      </c>
      <c r="E495">
        <v>20.037500000000001</v>
      </c>
      <c r="F495">
        <v>0.79912000000000005</v>
      </c>
    </row>
    <row r="496" spans="1:6" x14ac:dyDescent="0.55000000000000004">
      <c r="A496" t="s">
        <v>4</v>
      </c>
      <c r="B496" s="4">
        <v>42978</v>
      </c>
      <c r="C496">
        <v>21.469439999999999</v>
      </c>
      <c r="D496">
        <v>1.7137199999999999</v>
      </c>
      <c r="E496">
        <v>20.077780000000001</v>
      </c>
      <c r="F496">
        <v>0.81310000000000004</v>
      </c>
    </row>
    <row r="497" spans="1:6" x14ac:dyDescent="0.55000000000000004">
      <c r="A497" t="s">
        <v>4</v>
      </c>
      <c r="B497" s="4">
        <v>42979</v>
      </c>
      <c r="C497">
        <v>21.161110000000001</v>
      </c>
      <c r="D497">
        <v>1.67275</v>
      </c>
      <c r="E497">
        <v>20.149999999999999</v>
      </c>
      <c r="F497">
        <v>0.88932999999999995</v>
      </c>
    </row>
    <row r="498" spans="1:6" x14ac:dyDescent="0.55000000000000004">
      <c r="A498" t="s">
        <v>4</v>
      </c>
      <c r="B498" s="4">
        <v>42980</v>
      </c>
      <c r="C498">
        <v>21.241669999999999</v>
      </c>
      <c r="D498">
        <v>1.85351</v>
      </c>
      <c r="E498">
        <v>20.079170000000001</v>
      </c>
      <c r="F498">
        <v>0.96364000000000005</v>
      </c>
    </row>
    <row r="499" spans="1:6" x14ac:dyDescent="0.55000000000000004">
      <c r="A499" t="s">
        <v>4</v>
      </c>
      <c r="B499" s="4">
        <v>42981</v>
      </c>
      <c r="C499">
        <v>21.491669999999999</v>
      </c>
      <c r="D499">
        <v>1.76163</v>
      </c>
      <c r="E499">
        <v>20.058330000000002</v>
      </c>
      <c r="F499">
        <v>0.92615999999999998</v>
      </c>
    </row>
    <row r="500" spans="1:6" x14ac:dyDescent="0.55000000000000004">
      <c r="A500" t="s">
        <v>4</v>
      </c>
      <c r="B500" s="4">
        <v>42982</v>
      </c>
      <c r="C500">
        <v>21.755559999999999</v>
      </c>
      <c r="D500">
        <v>1.43181</v>
      </c>
      <c r="E500">
        <v>20.19444</v>
      </c>
      <c r="F500">
        <v>0.91827000000000003</v>
      </c>
    </row>
    <row r="501" spans="1:6" x14ac:dyDescent="0.55000000000000004">
      <c r="A501" t="s">
        <v>4</v>
      </c>
      <c r="B501" s="4">
        <v>42983</v>
      </c>
      <c r="C501">
        <v>19.936109999999999</v>
      </c>
      <c r="D501">
        <v>1.10609</v>
      </c>
      <c r="E501">
        <v>20.106940000000002</v>
      </c>
      <c r="F501">
        <v>0.89554</v>
      </c>
    </row>
    <row r="502" spans="1:6" x14ac:dyDescent="0.55000000000000004">
      <c r="A502" t="s">
        <v>4</v>
      </c>
      <c r="B502" s="4">
        <v>42984</v>
      </c>
      <c r="C502">
        <v>18.83333</v>
      </c>
      <c r="D502">
        <v>1.27156</v>
      </c>
      <c r="E502">
        <v>19.629169999999998</v>
      </c>
      <c r="F502">
        <v>0.98821999999999999</v>
      </c>
    </row>
    <row r="503" spans="1:6" x14ac:dyDescent="0.55000000000000004">
      <c r="A503" t="s">
        <v>4</v>
      </c>
      <c r="B503" s="4">
        <v>42985</v>
      </c>
      <c r="C503">
        <v>18.51389</v>
      </c>
      <c r="D503">
        <v>1.4930699999999999</v>
      </c>
      <c r="E503">
        <v>19.044440000000002</v>
      </c>
      <c r="F503">
        <v>0.95438999999999996</v>
      </c>
    </row>
    <row r="504" spans="1:6" x14ac:dyDescent="0.55000000000000004">
      <c r="A504" t="s">
        <v>4</v>
      </c>
      <c r="B504" s="4">
        <v>42986</v>
      </c>
      <c r="C504">
        <v>19.47222</v>
      </c>
      <c r="D504">
        <v>1.7606900000000001</v>
      </c>
      <c r="E504">
        <v>18.738890000000001</v>
      </c>
      <c r="F504">
        <v>0.84345000000000003</v>
      </c>
    </row>
    <row r="505" spans="1:6" x14ac:dyDescent="0.55000000000000004">
      <c r="A505" t="s">
        <v>4</v>
      </c>
      <c r="B505" s="4">
        <v>42987</v>
      </c>
      <c r="C505">
        <v>20.586110000000001</v>
      </c>
      <c r="D505">
        <v>1.8100099999999999</v>
      </c>
      <c r="E505">
        <v>18.893059999999998</v>
      </c>
      <c r="F505">
        <v>0.83938000000000001</v>
      </c>
    </row>
    <row r="506" spans="1:6" x14ac:dyDescent="0.55000000000000004">
      <c r="A506" t="s">
        <v>4</v>
      </c>
      <c r="B506" s="4">
        <v>42988</v>
      </c>
      <c r="C506">
        <v>21.244440000000001</v>
      </c>
      <c r="D506">
        <v>1.7581199999999999</v>
      </c>
      <c r="E506">
        <v>19.234719999999999</v>
      </c>
      <c r="F506">
        <v>0.90197000000000005</v>
      </c>
    </row>
    <row r="507" spans="1:6" x14ac:dyDescent="0.55000000000000004">
      <c r="A507" t="s">
        <v>4</v>
      </c>
      <c r="B507" s="4">
        <v>42989</v>
      </c>
      <c r="C507">
        <v>21.4</v>
      </c>
      <c r="D507">
        <v>1.7345299999999999</v>
      </c>
      <c r="E507">
        <v>19.522220000000001</v>
      </c>
      <c r="F507">
        <v>0.94554000000000005</v>
      </c>
    </row>
    <row r="508" spans="1:6" x14ac:dyDescent="0.55000000000000004">
      <c r="A508" t="s">
        <v>4</v>
      </c>
      <c r="B508" s="4">
        <v>42990</v>
      </c>
      <c r="C508">
        <v>21.672219999999999</v>
      </c>
      <c r="D508">
        <v>1.9596</v>
      </c>
      <c r="E508">
        <v>19.726389999999999</v>
      </c>
      <c r="F508">
        <v>0.97877000000000003</v>
      </c>
    </row>
    <row r="509" spans="1:6" x14ac:dyDescent="0.55000000000000004">
      <c r="A509" t="s">
        <v>4</v>
      </c>
      <c r="B509" s="4">
        <v>42991</v>
      </c>
      <c r="C509">
        <v>22.205559999999998</v>
      </c>
      <c r="D509">
        <v>2.0430199999999998</v>
      </c>
      <c r="E509">
        <v>19.925000000000001</v>
      </c>
      <c r="F509">
        <v>1.0608900000000001</v>
      </c>
    </row>
    <row r="510" spans="1:6" x14ac:dyDescent="0.55000000000000004">
      <c r="A510" t="s">
        <v>4</v>
      </c>
      <c r="B510" s="4">
        <v>42992</v>
      </c>
      <c r="C510">
        <v>22.480560000000001</v>
      </c>
      <c r="D510">
        <v>2.0101200000000001</v>
      </c>
      <c r="E510">
        <v>20.149999999999999</v>
      </c>
      <c r="F510">
        <v>1.097</v>
      </c>
    </row>
    <row r="511" spans="1:6" x14ac:dyDescent="0.55000000000000004">
      <c r="A511" t="s">
        <v>4</v>
      </c>
      <c r="B511" s="4">
        <v>42993</v>
      </c>
      <c r="C511">
        <v>23.072220000000002</v>
      </c>
      <c r="D511">
        <v>1.85836</v>
      </c>
      <c r="E511">
        <v>20.399999999999999</v>
      </c>
      <c r="F511">
        <v>1.1013599999999999</v>
      </c>
    </row>
    <row r="512" spans="1:6" x14ac:dyDescent="0.55000000000000004">
      <c r="A512" t="s">
        <v>4</v>
      </c>
      <c r="B512" s="4">
        <v>42994</v>
      </c>
      <c r="C512">
        <v>23.13889</v>
      </c>
      <c r="D512">
        <v>1.47889</v>
      </c>
      <c r="E512">
        <v>20.758330000000001</v>
      </c>
      <c r="F512">
        <v>1.05843</v>
      </c>
    </row>
    <row r="513" spans="1:6" x14ac:dyDescent="0.55000000000000004">
      <c r="A513" t="s">
        <v>4</v>
      </c>
      <c r="B513" s="4">
        <v>42995</v>
      </c>
      <c r="C513">
        <v>21.01389</v>
      </c>
      <c r="D513">
        <v>0.97619</v>
      </c>
      <c r="E513">
        <v>20.752780000000001</v>
      </c>
      <c r="F513">
        <v>0.99282999999999999</v>
      </c>
    </row>
    <row r="514" spans="1:6" x14ac:dyDescent="0.55000000000000004">
      <c r="A514" t="s">
        <v>4</v>
      </c>
      <c r="B514" s="4">
        <v>42996</v>
      </c>
      <c r="C514">
        <v>19.09722</v>
      </c>
      <c r="D514">
        <v>0.72199000000000002</v>
      </c>
      <c r="E514">
        <v>20.21528</v>
      </c>
      <c r="F514">
        <v>1.07586</v>
      </c>
    </row>
    <row r="515" spans="1:6" x14ac:dyDescent="0.55000000000000004">
      <c r="A515" t="s">
        <v>4</v>
      </c>
      <c r="B515" s="4">
        <v>42997</v>
      </c>
      <c r="C515">
        <v>19.608329999999999</v>
      </c>
      <c r="D515">
        <v>0.71797</v>
      </c>
      <c r="E515">
        <v>19.5625</v>
      </c>
      <c r="F515">
        <v>0.93659000000000003</v>
      </c>
    </row>
    <row r="516" spans="1:6" x14ac:dyDescent="0.55000000000000004">
      <c r="A516" t="s">
        <v>4</v>
      </c>
      <c r="B516" s="4">
        <v>42998</v>
      </c>
      <c r="C516">
        <v>21.516670000000001</v>
      </c>
      <c r="D516">
        <v>0.8589</v>
      </c>
      <c r="E516">
        <v>19.533329999999999</v>
      </c>
      <c r="F516">
        <v>0.61514000000000002</v>
      </c>
    </row>
    <row r="517" spans="1:6" x14ac:dyDescent="0.55000000000000004">
      <c r="A517" t="s">
        <v>4</v>
      </c>
      <c r="B517" s="4">
        <v>42999</v>
      </c>
      <c r="C517">
        <v>21.891670000000001</v>
      </c>
      <c r="D517">
        <v>1.00315</v>
      </c>
      <c r="E517">
        <v>19.962499999999999</v>
      </c>
      <c r="F517">
        <v>0.63427999999999995</v>
      </c>
    </row>
    <row r="518" spans="1:6" x14ac:dyDescent="0.55000000000000004">
      <c r="A518" t="s">
        <v>4</v>
      </c>
      <c r="B518" s="4">
        <v>43000</v>
      </c>
      <c r="C518">
        <v>23.658329999999999</v>
      </c>
      <c r="D518">
        <v>1.4589799999999999</v>
      </c>
      <c r="E518">
        <v>20.454170000000001</v>
      </c>
      <c r="F518">
        <v>0.73514000000000002</v>
      </c>
    </row>
    <row r="519" spans="1:6" x14ac:dyDescent="0.55000000000000004">
      <c r="A519" t="s">
        <v>4</v>
      </c>
      <c r="B519" s="4">
        <v>43001</v>
      </c>
      <c r="C519">
        <v>24.288889999999999</v>
      </c>
      <c r="D519">
        <v>1.6095699999999999</v>
      </c>
      <c r="E519">
        <v>21.0625</v>
      </c>
      <c r="F519">
        <v>0.85909000000000002</v>
      </c>
    </row>
    <row r="520" spans="1:6" x14ac:dyDescent="0.55000000000000004">
      <c r="A520" t="s">
        <v>4</v>
      </c>
      <c r="B520" s="4">
        <v>43002</v>
      </c>
      <c r="C520">
        <v>24.136109999999999</v>
      </c>
      <c r="D520">
        <v>1.53098</v>
      </c>
      <c r="E520">
        <v>21.511109999999999</v>
      </c>
      <c r="F520">
        <v>0.92452000000000001</v>
      </c>
    </row>
    <row r="521" spans="1:6" x14ac:dyDescent="0.55000000000000004">
      <c r="A521" t="s">
        <v>4</v>
      </c>
      <c r="B521" s="4">
        <v>43003</v>
      </c>
      <c r="C521">
        <v>23.716670000000001</v>
      </c>
      <c r="D521">
        <v>1.3254699999999999</v>
      </c>
      <c r="E521">
        <v>21.695830000000001</v>
      </c>
      <c r="F521">
        <v>0.94262999999999997</v>
      </c>
    </row>
    <row r="522" spans="1:6" x14ac:dyDescent="0.55000000000000004">
      <c r="A522" t="s">
        <v>4</v>
      </c>
      <c r="B522" s="4">
        <v>43004</v>
      </c>
      <c r="C522">
        <v>21.8</v>
      </c>
      <c r="D522">
        <v>0.58457999999999999</v>
      </c>
      <c r="E522">
        <v>21.598610000000001</v>
      </c>
      <c r="F522">
        <v>0.88668999999999998</v>
      </c>
    </row>
    <row r="523" spans="1:6" x14ac:dyDescent="0.55000000000000004">
      <c r="A523" t="s">
        <v>4</v>
      </c>
      <c r="B523" s="4">
        <v>43005</v>
      </c>
      <c r="C523">
        <v>19.06944</v>
      </c>
      <c r="D523">
        <v>0.17126</v>
      </c>
      <c r="E523">
        <v>20.887499999999999</v>
      </c>
      <c r="F523">
        <v>1.0434399999999999</v>
      </c>
    </row>
    <row r="524" spans="1:6" x14ac:dyDescent="0.55000000000000004">
      <c r="A524" t="s">
        <v>4</v>
      </c>
      <c r="B524" s="4">
        <v>43006</v>
      </c>
      <c r="C524">
        <v>18.272220000000001</v>
      </c>
      <c r="D524">
        <v>0.44286999999999999</v>
      </c>
      <c r="E524">
        <v>19.851389999999999</v>
      </c>
      <c r="F524">
        <v>1.0606599999999999</v>
      </c>
    </row>
    <row r="525" spans="1:6" x14ac:dyDescent="0.55000000000000004">
      <c r="A525" t="s">
        <v>4</v>
      </c>
      <c r="B525" s="4">
        <v>43007</v>
      </c>
      <c r="C525">
        <v>18.824999999999999</v>
      </c>
      <c r="D525">
        <v>0.97799000000000003</v>
      </c>
      <c r="E525">
        <v>19.23611</v>
      </c>
      <c r="F525">
        <v>0.71862000000000004</v>
      </c>
    </row>
    <row r="526" spans="1:6" x14ac:dyDescent="0.55000000000000004">
      <c r="A526" t="s">
        <v>4</v>
      </c>
      <c r="B526" s="4">
        <v>43008</v>
      </c>
      <c r="C526">
        <v>18.338889999999999</v>
      </c>
      <c r="D526">
        <v>1.1182000000000001</v>
      </c>
      <c r="E526">
        <v>18.956939999999999</v>
      </c>
      <c r="F526">
        <v>0.70537000000000005</v>
      </c>
    </row>
    <row r="527" spans="1:6" x14ac:dyDescent="0.55000000000000004">
      <c r="A527" t="s">
        <v>4</v>
      </c>
      <c r="B527" s="4">
        <v>43009</v>
      </c>
      <c r="C527">
        <v>17.711110000000001</v>
      </c>
      <c r="D527">
        <v>0.86319000000000001</v>
      </c>
      <c r="E527">
        <v>18.65972</v>
      </c>
      <c r="F527">
        <v>0.77017000000000002</v>
      </c>
    </row>
    <row r="528" spans="1:6" x14ac:dyDescent="0.55000000000000004">
      <c r="A528" t="s">
        <v>4</v>
      </c>
      <c r="B528" s="4">
        <v>43010</v>
      </c>
      <c r="C528">
        <v>17.716670000000001</v>
      </c>
      <c r="D528">
        <v>0.57884999999999998</v>
      </c>
      <c r="E528">
        <v>18.245830000000002</v>
      </c>
      <c r="F528">
        <v>0.76976999999999995</v>
      </c>
    </row>
    <row r="529" spans="1:6" x14ac:dyDescent="0.55000000000000004">
      <c r="A529" t="s">
        <v>4</v>
      </c>
      <c r="B529" s="4">
        <v>43011</v>
      </c>
      <c r="C529">
        <v>19.094439999999999</v>
      </c>
      <c r="D529">
        <v>0.3216</v>
      </c>
      <c r="E529">
        <v>18.247219999999999</v>
      </c>
      <c r="F529">
        <v>0.43319999999999997</v>
      </c>
    </row>
    <row r="530" spans="1:6" x14ac:dyDescent="0.55000000000000004">
      <c r="A530" t="s">
        <v>4</v>
      </c>
      <c r="B530" s="4">
        <v>43012</v>
      </c>
      <c r="C530">
        <v>18.380559999999999</v>
      </c>
      <c r="D530">
        <v>0.23039000000000001</v>
      </c>
      <c r="E530">
        <v>18.420829999999999</v>
      </c>
      <c r="F530">
        <v>0.39806000000000002</v>
      </c>
    </row>
    <row r="531" spans="1:6" x14ac:dyDescent="0.55000000000000004">
      <c r="A531" t="s">
        <v>4</v>
      </c>
      <c r="B531" s="4">
        <v>43013</v>
      </c>
      <c r="C531">
        <v>16.919440000000002</v>
      </c>
      <c r="D531">
        <v>0.14052000000000001</v>
      </c>
      <c r="E531">
        <v>18.288889999999999</v>
      </c>
      <c r="F531">
        <v>0.60209999999999997</v>
      </c>
    </row>
    <row r="532" spans="1:6" x14ac:dyDescent="0.55000000000000004">
      <c r="A532" t="s">
        <v>4</v>
      </c>
      <c r="B532" s="4">
        <v>43014</v>
      </c>
      <c r="C532">
        <v>17.672219999999999</v>
      </c>
      <c r="D532">
        <v>0.16674</v>
      </c>
      <c r="E532">
        <v>17.906939999999999</v>
      </c>
      <c r="F532">
        <v>0.68333999999999995</v>
      </c>
    </row>
    <row r="533" spans="1:6" x14ac:dyDescent="0.55000000000000004">
      <c r="A533" t="s">
        <v>4</v>
      </c>
      <c r="B533" s="4">
        <v>43015</v>
      </c>
      <c r="C533">
        <v>17.683330000000002</v>
      </c>
      <c r="D533">
        <v>0.12444</v>
      </c>
      <c r="E533">
        <v>17.877780000000001</v>
      </c>
      <c r="F533">
        <v>0.33512999999999998</v>
      </c>
    </row>
    <row r="534" spans="1:6" x14ac:dyDescent="0.55000000000000004">
      <c r="A534" t="s">
        <v>4</v>
      </c>
      <c r="B534" s="4">
        <v>43016</v>
      </c>
      <c r="C534">
        <v>16.127780000000001</v>
      </c>
      <c r="D534">
        <v>3.8490000000000003E-2</v>
      </c>
      <c r="E534">
        <v>17.669440000000002</v>
      </c>
      <c r="F534">
        <v>0.65454000000000001</v>
      </c>
    </row>
    <row r="535" spans="1:6" x14ac:dyDescent="0.55000000000000004">
      <c r="A535" t="s">
        <v>4</v>
      </c>
      <c r="B535" s="4">
        <v>43017</v>
      </c>
      <c r="C535">
        <v>15.96111</v>
      </c>
      <c r="D535">
        <v>0.22147</v>
      </c>
      <c r="E535">
        <v>17.316669999999998</v>
      </c>
      <c r="F535">
        <v>0.61355999999999999</v>
      </c>
    </row>
    <row r="536" spans="1:6" x14ac:dyDescent="0.55000000000000004">
      <c r="A536" t="s">
        <v>4</v>
      </c>
      <c r="B536" s="4">
        <v>43018</v>
      </c>
      <c r="C536">
        <v>13.216670000000001</v>
      </c>
      <c r="D536">
        <v>0.25041999999999998</v>
      </c>
      <c r="E536">
        <v>16.765280000000001</v>
      </c>
      <c r="F536">
        <v>0.80627000000000004</v>
      </c>
    </row>
    <row r="537" spans="1:6" x14ac:dyDescent="0.55000000000000004">
      <c r="A537" t="s">
        <v>4</v>
      </c>
      <c r="B537" s="4">
        <v>43019</v>
      </c>
      <c r="C537">
        <v>12.408329999999999</v>
      </c>
      <c r="D537">
        <v>9.2799999999999994E-2</v>
      </c>
      <c r="E537">
        <v>15.658329999999999</v>
      </c>
      <c r="F537">
        <v>1.1946300000000001</v>
      </c>
    </row>
    <row r="538" spans="1:6" x14ac:dyDescent="0.55000000000000004">
      <c r="A538" t="s">
        <v>4</v>
      </c>
      <c r="B538" s="4">
        <v>43020</v>
      </c>
      <c r="C538">
        <v>13.80278</v>
      </c>
      <c r="D538">
        <v>0.12919</v>
      </c>
      <c r="E538">
        <v>15.109719999999999</v>
      </c>
      <c r="F538">
        <v>0.51617000000000002</v>
      </c>
    </row>
    <row r="539" spans="1:6" x14ac:dyDescent="0.55000000000000004">
      <c r="A539" t="s">
        <v>4</v>
      </c>
      <c r="B539" s="4">
        <v>43021</v>
      </c>
      <c r="C539">
        <v>13.45556</v>
      </c>
      <c r="D539">
        <v>4.1939999999999998E-2</v>
      </c>
      <c r="E539">
        <v>15.07361</v>
      </c>
      <c r="F539">
        <v>0.41504999999999997</v>
      </c>
    </row>
    <row r="540" spans="1:6" x14ac:dyDescent="0.55000000000000004">
      <c r="A540" t="s">
        <v>4</v>
      </c>
      <c r="B540" s="4">
        <v>43022</v>
      </c>
      <c r="C540">
        <v>13.922219999999999</v>
      </c>
      <c r="D540">
        <v>7.1849999999999997E-2</v>
      </c>
      <c r="E540">
        <v>14.97917</v>
      </c>
      <c r="F540">
        <v>0.51912999999999998</v>
      </c>
    </row>
    <row r="541" spans="1:6" x14ac:dyDescent="0.55000000000000004">
      <c r="A541" t="s">
        <v>4</v>
      </c>
      <c r="B541" s="4">
        <v>43023</v>
      </c>
      <c r="C541">
        <v>13.64167</v>
      </c>
      <c r="D541">
        <v>5.833E-2</v>
      </c>
      <c r="E541">
        <v>14.95</v>
      </c>
      <c r="F541">
        <v>0.40960999999999997</v>
      </c>
    </row>
    <row r="542" spans="1:6" x14ac:dyDescent="0.55000000000000004">
      <c r="A542" t="s">
        <v>4</v>
      </c>
      <c r="B542" s="4">
        <v>43024</v>
      </c>
      <c r="C542">
        <v>11.869440000000001</v>
      </c>
      <c r="D542">
        <v>0.14174999999999999</v>
      </c>
      <c r="E542">
        <v>14.61389</v>
      </c>
      <c r="F542">
        <v>0.73551999999999995</v>
      </c>
    </row>
    <row r="543" spans="1:6" x14ac:dyDescent="0.55000000000000004">
      <c r="A543" t="s">
        <v>4</v>
      </c>
      <c r="B543" s="4">
        <v>43025</v>
      </c>
      <c r="C543">
        <v>12.72222</v>
      </c>
      <c r="D543">
        <v>0.37280000000000002</v>
      </c>
      <c r="E543">
        <v>14.165279999999999</v>
      </c>
      <c r="F543">
        <v>0.66786999999999996</v>
      </c>
    </row>
    <row r="544" spans="1:6" x14ac:dyDescent="0.55000000000000004">
      <c r="A544" t="s">
        <v>4</v>
      </c>
      <c r="B544" s="4">
        <v>43026</v>
      </c>
      <c r="C544">
        <v>13.4282</v>
      </c>
      <c r="D544">
        <v>0.79022000000000003</v>
      </c>
      <c r="E544">
        <v>14.155049999999999</v>
      </c>
      <c r="F544">
        <v>0.31325999999999998</v>
      </c>
    </row>
    <row r="545" spans="1:6" x14ac:dyDescent="0.55000000000000004">
      <c r="A545" t="s">
        <v>4</v>
      </c>
      <c r="B545" s="4">
        <v>43027</v>
      </c>
      <c r="C545">
        <v>13.824490000000001</v>
      </c>
      <c r="D545">
        <v>0.59521000000000002</v>
      </c>
      <c r="E545">
        <v>14.338380000000001</v>
      </c>
      <c r="F545">
        <v>0.31974999999999998</v>
      </c>
    </row>
    <row r="546" spans="1:6" x14ac:dyDescent="0.55000000000000004">
      <c r="A546" t="s">
        <v>4</v>
      </c>
      <c r="B546" s="4">
        <v>43028</v>
      </c>
      <c r="C546">
        <v>14.616669999999999</v>
      </c>
      <c r="D546">
        <v>0.61263999999999996</v>
      </c>
      <c r="E546">
        <v>14.54444</v>
      </c>
      <c r="F546">
        <v>0.29643000000000003</v>
      </c>
    </row>
    <row r="547" spans="1:6" x14ac:dyDescent="0.55000000000000004">
      <c r="A547" t="s">
        <v>4</v>
      </c>
      <c r="B547" s="4">
        <v>43029</v>
      </c>
      <c r="C547">
        <v>15.802250000000001</v>
      </c>
      <c r="D547">
        <v>5.6599999999999998E-2</v>
      </c>
      <c r="E547">
        <v>14.951980000000001</v>
      </c>
      <c r="F547">
        <v>0.17580000000000001</v>
      </c>
    </row>
    <row r="548" spans="1:6" x14ac:dyDescent="0.55000000000000004">
      <c r="A548" t="s">
        <v>4</v>
      </c>
      <c r="B548" s="4">
        <v>43030</v>
      </c>
      <c r="C548">
        <v>15.28261</v>
      </c>
      <c r="D548">
        <v>1.2330000000000001</v>
      </c>
      <c r="E548">
        <v>15.200989999999999</v>
      </c>
      <c r="F548">
        <v>0.33535999999999999</v>
      </c>
    </row>
    <row r="549" spans="1:6" x14ac:dyDescent="0.55000000000000004">
      <c r="A549" t="s">
        <v>4</v>
      </c>
      <c r="B549" s="4">
        <v>43031</v>
      </c>
      <c r="C549">
        <v>13.650460000000001</v>
      </c>
      <c r="D549">
        <v>1.6037300000000001</v>
      </c>
      <c r="E549">
        <v>14.93333</v>
      </c>
      <c r="F549">
        <v>0.70035000000000003</v>
      </c>
    </row>
    <row r="550" spans="1:6" x14ac:dyDescent="0.55000000000000004">
      <c r="A550" t="s">
        <v>4</v>
      </c>
      <c r="B550" s="4">
        <v>43032</v>
      </c>
      <c r="C550">
        <v>12.143520000000001</v>
      </c>
      <c r="D550">
        <v>1.3123800000000001</v>
      </c>
      <c r="E550">
        <v>14.27361</v>
      </c>
      <c r="F550">
        <v>0.86004999999999998</v>
      </c>
    </row>
    <row r="551" spans="1:6" x14ac:dyDescent="0.55000000000000004">
      <c r="A551" t="s">
        <v>4</v>
      </c>
      <c r="B551" s="4">
        <v>43033</v>
      </c>
      <c r="C551">
        <v>11.26713</v>
      </c>
      <c r="D551">
        <v>0.91473000000000004</v>
      </c>
      <c r="E551">
        <v>13.45417</v>
      </c>
      <c r="F551">
        <v>0.92393999999999998</v>
      </c>
    </row>
    <row r="552" spans="1:6" x14ac:dyDescent="0.55000000000000004">
      <c r="A552" t="s">
        <v>4</v>
      </c>
      <c r="B552" s="4">
        <v>43034</v>
      </c>
      <c r="C552">
        <v>11.529629999999999</v>
      </c>
      <c r="D552">
        <v>0.12461</v>
      </c>
      <c r="E552">
        <v>13.04167</v>
      </c>
      <c r="F552">
        <v>0.54186000000000001</v>
      </c>
    </row>
    <row r="553" spans="1:6" x14ac:dyDescent="0.55000000000000004">
      <c r="A553" t="s">
        <v>4</v>
      </c>
      <c r="B553" s="4">
        <v>43035</v>
      </c>
      <c r="C553">
        <v>10.40741</v>
      </c>
      <c r="D553">
        <v>1.71634</v>
      </c>
      <c r="E553">
        <v>12.80556</v>
      </c>
      <c r="F553">
        <v>0.58786000000000005</v>
      </c>
    </row>
    <row r="554" spans="1:6" x14ac:dyDescent="0.55000000000000004">
      <c r="A554" t="s">
        <v>4</v>
      </c>
      <c r="B554" s="4">
        <v>43036</v>
      </c>
      <c r="C554">
        <v>8.6935199999999995</v>
      </c>
      <c r="D554">
        <v>1.4321699999999999</v>
      </c>
      <c r="E554">
        <v>11.97222</v>
      </c>
      <c r="F554">
        <v>1.0913900000000001</v>
      </c>
    </row>
    <row r="555" spans="1:6" x14ac:dyDescent="0.55000000000000004">
      <c r="A555" t="s">
        <v>4</v>
      </c>
      <c r="B555" s="4">
        <v>43037</v>
      </c>
      <c r="C555">
        <v>7.8046300000000004</v>
      </c>
      <c r="D555">
        <v>0.85997000000000001</v>
      </c>
      <c r="E555">
        <v>11.151389999999999</v>
      </c>
      <c r="F555">
        <v>0.84360999999999997</v>
      </c>
    </row>
    <row r="556" spans="1:6" x14ac:dyDescent="0.55000000000000004">
      <c r="A556" t="s">
        <v>4</v>
      </c>
      <c r="B556" s="4">
        <v>43038</v>
      </c>
      <c r="C556">
        <v>7.7185199999999998</v>
      </c>
      <c r="D556">
        <v>0.45828999999999998</v>
      </c>
      <c r="E556">
        <v>10.675000000000001</v>
      </c>
      <c r="F556">
        <v>0.69076000000000004</v>
      </c>
    </row>
    <row r="557" spans="1:6" x14ac:dyDescent="0.55000000000000004">
      <c r="A557" t="s">
        <v>4</v>
      </c>
      <c r="B557" s="4">
        <v>43039</v>
      </c>
      <c r="C557">
        <v>6.4407399999999999</v>
      </c>
      <c r="D557">
        <v>1.6884600000000001</v>
      </c>
      <c r="E557">
        <v>10.098610000000001</v>
      </c>
      <c r="F557">
        <v>0.86243000000000003</v>
      </c>
    </row>
    <row r="558" spans="1:6" x14ac:dyDescent="0.55000000000000004">
      <c r="A558" t="s">
        <v>4</v>
      </c>
      <c r="B558" s="4">
        <v>43040</v>
      </c>
      <c r="C558">
        <v>5.15</v>
      </c>
      <c r="D558">
        <v>8.0360000000000001E-2</v>
      </c>
      <c r="E558">
        <v>9.3569399999999998</v>
      </c>
      <c r="F558">
        <v>0.92520999999999998</v>
      </c>
    </row>
    <row r="559" spans="1:6" x14ac:dyDescent="0.55000000000000004">
      <c r="A559" t="s">
        <v>4</v>
      </c>
      <c r="B559" s="4">
        <v>43041</v>
      </c>
      <c r="C559">
        <v>6.6749999999999998</v>
      </c>
      <c r="D559">
        <v>0.12583</v>
      </c>
      <c r="E559">
        <v>8.9763900000000003</v>
      </c>
      <c r="F559">
        <v>0.60228999999999999</v>
      </c>
    </row>
    <row r="560" spans="1:6" x14ac:dyDescent="0.55000000000000004">
      <c r="A560" t="s">
        <v>4</v>
      </c>
      <c r="B560" s="4">
        <v>43042</v>
      </c>
      <c r="C560">
        <v>6.2944399999999998</v>
      </c>
      <c r="D560">
        <v>0.17004</v>
      </c>
      <c r="E560">
        <v>8.9847199999999994</v>
      </c>
      <c r="F560">
        <v>0.46067999999999998</v>
      </c>
    </row>
    <row r="561" spans="1:6" x14ac:dyDescent="0.55000000000000004">
      <c r="A561" t="s">
        <v>4</v>
      </c>
      <c r="B561" s="4">
        <v>43043</v>
      </c>
      <c r="C561">
        <v>7.4638900000000001</v>
      </c>
      <c r="D561">
        <v>0.10419</v>
      </c>
      <c r="E561">
        <v>9.0527800000000003</v>
      </c>
      <c r="F561">
        <v>0.46266000000000002</v>
      </c>
    </row>
    <row r="562" spans="1:6" x14ac:dyDescent="0.55000000000000004">
      <c r="A562" t="s">
        <v>4</v>
      </c>
      <c r="B562" s="4">
        <v>43044</v>
      </c>
      <c r="C562">
        <v>7.86944</v>
      </c>
      <c r="D562">
        <v>0.11912</v>
      </c>
      <c r="E562">
        <v>9.2750000000000004</v>
      </c>
      <c r="F562">
        <v>0.31656000000000001</v>
      </c>
    </row>
    <row r="563" spans="1:6" x14ac:dyDescent="0.55000000000000004">
      <c r="A563" t="s">
        <v>4</v>
      </c>
      <c r="B563" s="4">
        <v>43045</v>
      </c>
      <c r="C563">
        <v>5.6722200000000003</v>
      </c>
      <c r="D563">
        <v>0.23751</v>
      </c>
      <c r="E563">
        <v>9.2166700000000006</v>
      </c>
      <c r="F563">
        <v>0.61592999999999998</v>
      </c>
    </row>
    <row r="564" spans="1:6" x14ac:dyDescent="0.55000000000000004">
      <c r="A564" t="s">
        <v>4</v>
      </c>
      <c r="B564" s="4">
        <v>43046</v>
      </c>
      <c r="C564">
        <v>5.4138900000000003</v>
      </c>
      <c r="D564">
        <v>0.19549</v>
      </c>
      <c r="E564">
        <v>8.7416699999999992</v>
      </c>
      <c r="F564">
        <v>0.81869999999999998</v>
      </c>
    </row>
    <row r="565" spans="1:6" x14ac:dyDescent="0.55000000000000004">
      <c r="A565" t="s">
        <v>4</v>
      </c>
      <c r="B565" s="4">
        <v>43047</v>
      </c>
      <c r="C565">
        <v>4.7333299999999996</v>
      </c>
      <c r="D565">
        <v>0.19058</v>
      </c>
      <c r="E565">
        <v>8.2805599999999995</v>
      </c>
      <c r="F565">
        <v>0.71250000000000002</v>
      </c>
    </row>
    <row r="566" spans="1:6" x14ac:dyDescent="0.55000000000000004">
      <c r="A566" t="s">
        <v>4</v>
      </c>
      <c r="B566" s="4">
        <v>43048</v>
      </c>
      <c r="C566">
        <v>4.9333299999999998</v>
      </c>
      <c r="D566">
        <v>0.25672</v>
      </c>
      <c r="E566">
        <v>7.9680600000000004</v>
      </c>
      <c r="F566">
        <v>0.65664999999999996</v>
      </c>
    </row>
    <row r="567" spans="1:6" x14ac:dyDescent="0.55000000000000004">
      <c r="A567" t="s">
        <v>4</v>
      </c>
      <c r="B567" s="4">
        <v>43049</v>
      </c>
      <c r="C567">
        <v>2.85833</v>
      </c>
      <c r="D567">
        <v>0.24593999999999999</v>
      </c>
      <c r="E567">
        <v>7.5361099999999999</v>
      </c>
      <c r="F567">
        <v>0.79101999999999995</v>
      </c>
    </row>
    <row r="568" spans="1:6" x14ac:dyDescent="0.55000000000000004">
      <c r="A568" t="s">
        <v>4</v>
      </c>
      <c r="B568" s="4">
        <v>43050</v>
      </c>
      <c r="C568">
        <v>3.2833299999999999</v>
      </c>
      <c r="D568">
        <v>0.17931</v>
      </c>
      <c r="E568">
        <v>6.8875000000000002</v>
      </c>
      <c r="F568">
        <v>0.91227000000000003</v>
      </c>
    </row>
    <row r="569" spans="1:6" x14ac:dyDescent="0.55000000000000004">
      <c r="A569" t="s">
        <v>4</v>
      </c>
      <c r="B569" s="4">
        <v>43051</v>
      </c>
      <c r="C569">
        <v>5.2611100000000004</v>
      </c>
      <c r="D569">
        <v>0.15123</v>
      </c>
      <c r="E569">
        <v>6.7541700000000002</v>
      </c>
      <c r="F569">
        <v>0.43915999999999999</v>
      </c>
    </row>
    <row r="570" spans="1:6" x14ac:dyDescent="0.55000000000000004">
      <c r="A570" t="s">
        <v>4</v>
      </c>
      <c r="B570" s="4">
        <v>43052</v>
      </c>
      <c r="C570">
        <v>4.4777800000000001</v>
      </c>
      <c r="D570">
        <v>0.17166000000000001</v>
      </c>
      <c r="E570">
        <v>6.9958299999999998</v>
      </c>
      <c r="F570">
        <v>0.36932999999999999</v>
      </c>
    </row>
    <row r="571" spans="1:6" x14ac:dyDescent="0.55000000000000004">
      <c r="A571" t="s">
        <v>4</v>
      </c>
      <c r="B571" s="4">
        <v>43053</v>
      </c>
      <c r="C571">
        <v>5.875</v>
      </c>
      <c r="D571">
        <v>9.3909999999999993E-2</v>
      </c>
      <c r="E571">
        <v>7.1041699999999999</v>
      </c>
      <c r="F571">
        <v>0.48137000000000002</v>
      </c>
    </row>
    <row r="572" spans="1:6" x14ac:dyDescent="0.55000000000000004">
      <c r="A572" t="s">
        <v>4</v>
      </c>
      <c r="B572" s="4">
        <v>43054</v>
      </c>
      <c r="C572">
        <v>7.7027799999999997</v>
      </c>
      <c r="D572">
        <v>6.4729999999999996E-2</v>
      </c>
      <c r="E572">
        <v>7.5666700000000002</v>
      </c>
      <c r="F572">
        <v>0.17735999999999999</v>
      </c>
    </row>
    <row r="573" spans="1:6" x14ac:dyDescent="0.55000000000000004">
      <c r="A573" t="s">
        <v>4</v>
      </c>
      <c r="B573" s="4">
        <v>43055</v>
      </c>
      <c r="C573">
        <v>4.1500000000000004</v>
      </c>
      <c r="D573">
        <v>0.25041999999999998</v>
      </c>
      <c r="E573">
        <v>7.8277799999999997</v>
      </c>
      <c r="F573">
        <v>0.4501</v>
      </c>
    </row>
    <row r="574" spans="1:6" x14ac:dyDescent="0.55000000000000004">
      <c r="A574" t="s">
        <v>4</v>
      </c>
      <c r="B574" s="4">
        <v>43056</v>
      </c>
      <c r="C574">
        <v>4.125</v>
      </c>
      <c r="D574">
        <v>0.16667000000000001</v>
      </c>
      <c r="E574">
        <v>7.25</v>
      </c>
      <c r="F574">
        <v>0.98248999999999997</v>
      </c>
    </row>
    <row r="575" spans="1:6" x14ac:dyDescent="0.55000000000000004">
      <c r="A575" t="s">
        <v>4</v>
      </c>
      <c r="B575" s="4">
        <v>43057</v>
      </c>
      <c r="C575">
        <v>5.6805599999999998</v>
      </c>
      <c r="D575">
        <v>0.15373000000000001</v>
      </c>
      <c r="E575">
        <v>7.0611100000000002</v>
      </c>
      <c r="F575">
        <v>0.40622999999999998</v>
      </c>
    </row>
    <row r="576" spans="1:6" x14ac:dyDescent="0.55000000000000004">
      <c r="A576" t="s">
        <v>4</v>
      </c>
      <c r="B576" s="4">
        <v>43058</v>
      </c>
      <c r="C576">
        <v>3.51905</v>
      </c>
      <c r="D576">
        <v>0.28619</v>
      </c>
      <c r="E576">
        <v>7.1299599999999996</v>
      </c>
      <c r="F576">
        <v>0.48077999999999999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6538-D7B6-43E7-A599-548E9E77BEF8}">
  <dimension ref="A2:X61"/>
  <sheetViews>
    <sheetView topLeftCell="K6" workbookViewId="0">
      <selection activeCell="T23" sqref="T23"/>
    </sheetView>
  </sheetViews>
  <sheetFormatPr defaultRowHeight="14.4" x14ac:dyDescent="0.55000000000000004"/>
  <cols>
    <col min="13" max="13" width="10.15625" bestFit="1" customWidth="1"/>
    <col min="16" max="16" width="10.15625" bestFit="1" customWidth="1"/>
    <col min="20" max="20" width="10.15625" bestFit="1" customWidth="1"/>
    <col min="21" max="21" width="10.15625" customWidth="1"/>
  </cols>
  <sheetData>
    <row r="2" spans="1:24" x14ac:dyDescent="0.55000000000000004">
      <c r="A2" t="s">
        <v>184</v>
      </c>
      <c r="B2" t="s">
        <v>185</v>
      </c>
      <c r="C2" t="s">
        <v>183</v>
      </c>
      <c r="E2" t="s">
        <v>186</v>
      </c>
      <c r="F2" t="s">
        <v>187</v>
      </c>
      <c r="N2" t="s">
        <v>183</v>
      </c>
      <c r="Q2" t="s">
        <v>188</v>
      </c>
      <c r="T2" t="s">
        <v>186</v>
      </c>
      <c r="U2" t="s">
        <v>189</v>
      </c>
      <c r="V2" t="s">
        <v>187</v>
      </c>
      <c r="W2" t="s">
        <v>183</v>
      </c>
      <c r="X2" t="s">
        <v>188</v>
      </c>
    </row>
    <row r="3" spans="1:24" x14ac:dyDescent="0.55000000000000004">
      <c r="A3">
        <f>B3*160/206</f>
        <v>29.761733153810404</v>
      </c>
      <c r="B3">
        <v>38.318231435530897</v>
      </c>
      <c r="C3">
        <v>0.36252640515873402</v>
      </c>
      <c r="E3">
        <v>29.906248962318799</v>
      </c>
      <c r="F3">
        <v>32.240616594781997</v>
      </c>
      <c r="H3">
        <v>71.086341065737798</v>
      </c>
      <c r="I3">
        <v>3.8834951456309401</v>
      </c>
      <c r="M3" s="4">
        <f>DATE(1999,11,15)+A3</f>
        <v>36508.761733153813</v>
      </c>
      <c r="N3">
        <v>0.36252640515873402</v>
      </c>
      <c r="T3" s="4">
        <f>DATE(1999,11,15)+E3</f>
        <v>36508.906248962317</v>
      </c>
      <c r="U3" s="4">
        <f>DATE(YEAR(T3),MONTH(T3),DAY(T3))</f>
        <v>36508</v>
      </c>
      <c r="V3">
        <f>F3</f>
        <v>32.240616594781997</v>
      </c>
      <c r="W3">
        <v>0.36252640515873402</v>
      </c>
    </row>
    <row r="4" spans="1:24" x14ac:dyDescent="0.55000000000000004">
      <c r="A4">
        <f t="shared" ref="A4:A49" si="0">B4*160/206</f>
        <v>43.886627408061585</v>
      </c>
      <c r="B4">
        <v>56.504032787879297</v>
      </c>
      <c r="C4">
        <v>1.65706142168406</v>
      </c>
      <c r="E4">
        <v>43.743105184900898</v>
      </c>
      <c r="F4">
        <v>117.06593564716199</v>
      </c>
      <c r="H4">
        <v>84.323031695447</v>
      </c>
      <c r="I4">
        <v>116.504854368932</v>
      </c>
      <c r="M4" s="4">
        <f t="shared" ref="M4:M12" si="1">DATE(1999,11,15)+A4</f>
        <v>36522.886627408065</v>
      </c>
      <c r="N4">
        <v>1.65706142168406</v>
      </c>
      <c r="T4" s="4">
        <f t="shared" ref="T4:T31" si="2">DATE(1999,11,15)+E4</f>
        <v>36522.743105184898</v>
      </c>
      <c r="U4" s="4">
        <f t="shared" ref="U4:U31" si="3">DATE(YEAR(T4),MONTH(T4),DAY(T4))</f>
        <v>36522</v>
      </c>
      <c r="V4">
        <f t="shared" ref="V4:V31" si="4">F4</f>
        <v>117.06593564716199</v>
      </c>
      <c r="W4">
        <v>1.65706142168406</v>
      </c>
    </row>
    <row r="5" spans="1:24" x14ac:dyDescent="0.55000000000000004">
      <c r="A5">
        <f t="shared" si="0"/>
        <v>50.954707112365043</v>
      </c>
      <c r="B5">
        <v>65.604185407169993</v>
      </c>
      <c r="C5">
        <v>2.4005498337359299</v>
      </c>
      <c r="E5">
        <v>51.045613698498698</v>
      </c>
      <c r="F5">
        <v>193.846596590133</v>
      </c>
      <c r="H5">
        <v>99.306801057338305</v>
      </c>
      <c r="I5">
        <v>320.388349514563</v>
      </c>
      <c r="M5" s="4">
        <f t="shared" si="1"/>
        <v>36529.954707112367</v>
      </c>
      <c r="N5">
        <v>2.4005498337359299</v>
      </c>
      <c r="T5" s="4">
        <f t="shared" si="2"/>
        <v>36530.045613698501</v>
      </c>
      <c r="U5" s="4">
        <f t="shared" si="3"/>
        <v>36530</v>
      </c>
      <c r="V5">
        <f t="shared" si="4"/>
        <v>193.846596590133</v>
      </c>
      <c r="W5">
        <v>2.4005498337359299</v>
      </c>
    </row>
    <row r="6" spans="1:24" x14ac:dyDescent="0.55000000000000004">
      <c r="A6">
        <f t="shared" si="0"/>
        <v>58.040489202084579</v>
      </c>
      <c r="B6">
        <v>74.727129847683898</v>
      </c>
      <c r="C6">
        <v>3.4464468005538702</v>
      </c>
      <c r="E6">
        <v>57.848928375092697</v>
      </c>
      <c r="F6">
        <v>286.477492002936</v>
      </c>
      <c r="H6">
        <v>114.291360952592</v>
      </c>
      <c r="I6">
        <v>526.21359223300897</v>
      </c>
      <c r="M6" s="4">
        <f t="shared" si="1"/>
        <v>36537.040489202082</v>
      </c>
      <c r="N6">
        <v>3.4464468005538702</v>
      </c>
      <c r="T6" s="4">
        <f t="shared" si="2"/>
        <v>36536.84892837509</v>
      </c>
      <c r="U6" s="4">
        <f t="shared" si="3"/>
        <v>36536</v>
      </c>
      <c r="V6">
        <f t="shared" si="4"/>
        <v>286.477492002936</v>
      </c>
      <c r="W6">
        <v>3.4464468005538702</v>
      </c>
    </row>
    <row r="7" spans="1:24" x14ac:dyDescent="0.55000000000000004">
      <c r="A7">
        <f t="shared" si="0"/>
        <v>64.666009270986478</v>
      </c>
      <c r="B7">
        <v>83.257486936395097</v>
      </c>
      <c r="C7">
        <v>4.6297213434540403</v>
      </c>
      <c r="E7">
        <v>64.906267409984594</v>
      </c>
      <c r="F7">
        <v>392.32872264672301</v>
      </c>
      <c r="H7">
        <v>127.748610390572</v>
      </c>
      <c r="I7">
        <v>580.58252427184402</v>
      </c>
      <c r="M7" s="4">
        <f t="shared" si="1"/>
        <v>36543.666009270986</v>
      </c>
      <c r="N7">
        <v>4.6297213434540403</v>
      </c>
      <c r="T7" s="4">
        <f t="shared" si="2"/>
        <v>36543.906267409984</v>
      </c>
      <c r="U7" s="4">
        <f t="shared" si="3"/>
        <v>36543</v>
      </c>
      <c r="V7">
        <f t="shared" si="4"/>
        <v>392.32872264672301</v>
      </c>
      <c r="W7">
        <v>4.6297213434540403</v>
      </c>
    </row>
    <row r="8" spans="1:24" x14ac:dyDescent="0.55000000000000004">
      <c r="A8">
        <f t="shared" si="0"/>
        <v>70.786206701648155</v>
      </c>
      <c r="B8">
        <v>91.137241128371997</v>
      </c>
      <c r="C8">
        <v>5.1806062321228197</v>
      </c>
      <c r="E8">
        <v>70.706766972774901</v>
      </c>
      <c r="F8">
        <v>495.514634533292</v>
      </c>
      <c r="H8">
        <v>142.38849773956801</v>
      </c>
      <c r="I8">
        <v>539.80582524271802</v>
      </c>
      <c r="M8" s="4">
        <f t="shared" si="1"/>
        <v>36549.786206701647</v>
      </c>
      <c r="N8">
        <v>5.1806062321228197</v>
      </c>
      <c r="P8" s="4">
        <f t="shared" ref="P8:P13" si="5">DATE(1999,11,15)+H3</f>
        <v>36550.08634106574</v>
      </c>
      <c r="Q8">
        <f t="shared" ref="Q8:Q13" si="6">I3</f>
        <v>3.8834951456309401</v>
      </c>
      <c r="T8" s="4">
        <f t="shared" si="2"/>
        <v>36549.706766972777</v>
      </c>
      <c r="U8" s="4">
        <f t="shared" si="3"/>
        <v>36549</v>
      </c>
      <c r="V8">
        <f t="shared" si="4"/>
        <v>495.514634533292</v>
      </c>
      <c r="W8">
        <v>5.1806062321228197</v>
      </c>
      <c r="X8">
        <v>3.8834951456309401</v>
      </c>
    </row>
    <row r="9" spans="1:24" x14ac:dyDescent="0.55000000000000004">
      <c r="A9">
        <f t="shared" si="0"/>
        <v>83.664692091831455</v>
      </c>
      <c r="B9">
        <v>107.718291068233</v>
      </c>
      <c r="C9">
        <v>5.1828298244372704</v>
      </c>
      <c r="E9">
        <v>84.571294694082297</v>
      </c>
      <c r="F9">
        <v>712.49903149754402</v>
      </c>
      <c r="H9">
        <v>70.839694656488504</v>
      </c>
      <c r="I9">
        <v>-1.9417475728156399</v>
      </c>
      <c r="M9" s="4">
        <f t="shared" si="1"/>
        <v>36562.664692091828</v>
      </c>
      <c r="N9">
        <v>5.1828298244372704</v>
      </c>
      <c r="P9" s="4">
        <f t="shared" si="5"/>
        <v>36563.32303169545</v>
      </c>
      <c r="Q9">
        <f t="shared" si="6"/>
        <v>116.504854368932</v>
      </c>
      <c r="T9" s="4">
        <f t="shared" si="2"/>
        <v>36563.571294694084</v>
      </c>
      <c r="U9" s="4">
        <f t="shared" si="3"/>
        <v>36563</v>
      </c>
      <c r="V9">
        <f t="shared" si="4"/>
        <v>712.49903149754402</v>
      </c>
      <c r="W9">
        <v>5.1828298244372704</v>
      </c>
      <c r="X9">
        <v>116.504854368932</v>
      </c>
    </row>
    <row r="10" spans="1:24" x14ac:dyDescent="0.55000000000000004">
      <c r="A10">
        <f t="shared" si="0"/>
        <v>98.334337024567773</v>
      </c>
      <c r="B10">
        <v>126.605458919131</v>
      </c>
      <c r="C10">
        <v>3.7833008217184299</v>
      </c>
      <c r="E10">
        <v>98.911772193464301</v>
      </c>
      <c r="F10">
        <v>802.619568545991</v>
      </c>
      <c r="H10">
        <v>86.017935225672502</v>
      </c>
      <c r="I10">
        <v>79.611650485436797</v>
      </c>
      <c r="M10" s="4">
        <f t="shared" si="1"/>
        <v>36577.334337024571</v>
      </c>
      <c r="N10">
        <v>3.7833008217184299</v>
      </c>
      <c r="P10" s="4">
        <f t="shared" si="5"/>
        <v>36578.306801057341</v>
      </c>
      <c r="Q10">
        <f t="shared" si="6"/>
        <v>320.388349514563</v>
      </c>
      <c r="T10" s="4">
        <f t="shared" si="2"/>
        <v>36577.911772193467</v>
      </c>
      <c r="U10" s="4">
        <f t="shared" si="3"/>
        <v>36577</v>
      </c>
      <c r="V10">
        <f t="shared" si="4"/>
        <v>802.619568545991</v>
      </c>
      <c r="W10">
        <v>3.7833008217184299</v>
      </c>
      <c r="X10">
        <v>320.388349514563</v>
      </c>
    </row>
    <row r="11" spans="1:24" x14ac:dyDescent="0.55000000000000004">
      <c r="A11">
        <f t="shared" si="0"/>
        <v>113.46424397812194</v>
      </c>
      <c r="B11">
        <v>146.085214121832</v>
      </c>
      <c r="C11">
        <v>2.2463942429173498</v>
      </c>
      <c r="E11">
        <v>114.510749454871</v>
      </c>
      <c r="F11">
        <v>903.33496902636898</v>
      </c>
      <c r="H11">
        <v>114.020998542454</v>
      </c>
      <c r="I11">
        <v>462.135922330097</v>
      </c>
      <c r="M11" s="4">
        <f t="shared" si="1"/>
        <v>36592.464243978124</v>
      </c>
      <c r="N11">
        <v>2.2463942429173498</v>
      </c>
      <c r="P11" s="4">
        <f t="shared" si="5"/>
        <v>36593.291360952593</v>
      </c>
      <c r="Q11">
        <f t="shared" si="6"/>
        <v>526.21359223300897</v>
      </c>
      <c r="T11" s="4">
        <f t="shared" si="2"/>
        <v>36593.510749454872</v>
      </c>
      <c r="U11" s="4">
        <f t="shared" si="3"/>
        <v>36593</v>
      </c>
      <c r="V11">
        <f t="shared" si="4"/>
        <v>903.33496902636898</v>
      </c>
      <c r="W11">
        <v>2.2463942429173498</v>
      </c>
      <c r="X11">
        <v>526.21359223300897</v>
      </c>
    </row>
    <row r="12" spans="1:24" x14ac:dyDescent="0.55000000000000004">
      <c r="A12">
        <f t="shared" si="0"/>
        <v>127.61891042602717</v>
      </c>
      <c r="B12">
        <v>164.30934717350999</v>
      </c>
      <c r="C12">
        <v>4.95254651856189E-2</v>
      </c>
      <c r="E12">
        <v>128.04875349122</v>
      </c>
      <c r="F12">
        <v>760.84224663053305</v>
      </c>
      <c r="H12">
        <v>127.700387855431</v>
      </c>
      <c r="I12">
        <v>462.135922330097</v>
      </c>
      <c r="M12" s="4">
        <f t="shared" si="1"/>
        <v>36606.618910426027</v>
      </c>
      <c r="N12">
        <v>4.95254651856189E-2</v>
      </c>
      <c r="P12" s="4">
        <f t="shared" si="5"/>
        <v>36606.748610390569</v>
      </c>
      <c r="Q12">
        <f t="shared" si="6"/>
        <v>580.58252427184402</v>
      </c>
      <c r="T12" s="4">
        <f t="shared" si="2"/>
        <v>36607.048753491217</v>
      </c>
      <c r="U12" s="4">
        <f t="shared" si="3"/>
        <v>36607</v>
      </c>
      <c r="V12">
        <f t="shared" si="4"/>
        <v>760.84224663053305</v>
      </c>
      <c r="W12">
        <v>4.95254651856189E-2</v>
      </c>
      <c r="X12">
        <v>580.58252427184402</v>
      </c>
    </row>
    <row r="13" spans="1:24" x14ac:dyDescent="0.55000000000000004">
      <c r="A13">
        <f t="shared" si="0"/>
        <v>52.561600915813827</v>
      </c>
      <c r="B13">
        <v>67.673061179110306</v>
      </c>
      <c r="C13">
        <v>1.8509991004558299</v>
      </c>
      <c r="E13">
        <v>142.86296704877901</v>
      </c>
      <c r="F13">
        <v>713.526197530226</v>
      </c>
      <c r="H13">
        <v>142.38296400602701</v>
      </c>
      <c r="I13">
        <v>526.21359223300897</v>
      </c>
      <c r="P13" s="4">
        <f t="shared" si="5"/>
        <v>36621.388497739565</v>
      </c>
      <c r="Q13">
        <f t="shared" si="6"/>
        <v>539.80582524271802</v>
      </c>
      <c r="T13" s="4">
        <f t="shared" si="2"/>
        <v>36621.862967048779</v>
      </c>
      <c r="U13" s="4">
        <f t="shared" si="3"/>
        <v>36621</v>
      </c>
      <c r="V13">
        <f t="shared" si="4"/>
        <v>713.526197530226</v>
      </c>
      <c r="X13">
        <v>539.80582524271802</v>
      </c>
    </row>
    <row r="14" spans="1:24" x14ac:dyDescent="0.55000000000000004">
      <c r="A14">
        <f t="shared" si="0"/>
        <v>57.822427999914012</v>
      </c>
      <c r="B14">
        <v>74.446376049889295</v>
      </c>
      <c r="C14">
        <v>3.7213232395718499</v>
      </c>
      <c r="E14">
        <v>44.494663090279097</v>
      </c>
      <c r="F14">
        <v>106.506491733601</v>
      </c>
      <c r="H14">
        <v>79.144247634575905</v>
      </c>
      <c r="I14">
        <v>-3.8834951456311702</v>
      </c>
      <c r="T14" s="4">
        <f t="shared" si="2"/>
        <v>36523.494663090278</v>
      </c>
      <c r="U14" s="4">
        <f t="shared" si="3"/>
        <v>36523</v>
      </c>
      <c r="V14">
        <f t="shared" si="4"/>
        <v>106.506491733601</v>
      </c>
    </row>
    <row r="15" spans="1:24" x14ac:dyDescent="0.55000000000000004">
      <c r="A15">
        <f t="shared" si="0"/>
        <v>70.808737010359451</v>
      </c>
      <c r="B15">
        <v>91.1662489008378</v>
      </c>
      <c r="C15">
        <v>5.5654898472796299</v>
      </c>
      <c r="E15">
        <v>53.560952932625398</v>
      </c>
      <c r="F15">
        <v>207.106778779281</v>
      </c>
      <c r="H15">
        <v>86.235331900491602</v>
      </c>
      <c r="I15">
        <v>13.5922330097087</v>
      </c>
      <c r="M15" s="4">
        <f>DATE(1999,11,15)+A13</f>
        <v>36531.561600915811</v>
      </c>
      <c r="N15">
        <v>1.8509991004558299</v>
      </c>
      <c r="T15" s="4">
        <f t="shared" si="2"/>
        <v>36532.560952932625</v>
      </c>
      <c r="U15" s="4">
        <f t="shared" si="3"/>
        <v>36532</v>
      </c>
      <c r="V15">
        <f t="shared" si="4"/>
        <v>207.106778779281</v>
      </c>
      <c r="W15">
        <v>1.8509991004558299</v>
      </c>
    </row>
    <row r="16" spans="1:24" x14ac:dyDescent="0.55000000000000004">
      <c r="A16">
        <f t="shared" si="0"/>
        <v>86.028765198758066</v>
      </c>
      <c r="B16">
        <v>110.762035193401</v>
      </c>
      <c r="C16">
        <v>5.5681177291058104</v>
      </c>
      <c r="E16">
        <v>58.594951980725803</v>
      </c>
      <c r="F16">
        <v>249.48623250700001</v>
      </c>
      <c r="H16">
        <v>92.840238148175501</v>
      </c>
      <c r="I16">
        <v>36.893203883494998</v>
      </c>
      <c r="M16" s="4">
        <f>DATE(1999,11,15)+A14</f>
        <v>36536.822427999912</v>
      </c>
      <c r="N16">
        <v>3.7213232395718499</v>
      </c>
      <c r="T16" s="4">
        <f t="shared" si="2"/>
        <v>36537.594951980725</v>
      </c>
      <c r="U16" s="4">
        <f t="shared" si="3"/>
        <v>36537</v>
      </c>
      <c r="V16">
        <f t="shared" si="4"/>
        <v>249.48623250700001</v>
      </c>
      <c r="W16">
        <v>3.7213232395718499</v>
      </c>
    </row>
    <row r="17" spans="1:24" x14ac:dyDescent="0.55000000000000004">
      <c r="A17">
        <f t="shared" si="0"/>
        <v>98.411583797292423</v>
      </c>
      <c r="B17">
        <v>126.70491413901399</v>
      </c>
      <c r="C17">
        <v>5.1029017879703602</v>
      </c>
      <c r="E17">
        <v>71.442275408892499</v>
      </c>
      <c r="F17">
        <v>408.30292543084499</v>
      </c>
      <c r="H17">
        <v>110.25410706786199</v>
      </c>
      <c r="I17">
        <v>209.70873786407699</v>
      </c>
      <c r="M17" s="4">
        <f>DATE(1999,11,15)+A15</f>
        <v>36549.80873701036</v>
      </c>
      <c r="N17">
        <v>5.5654898472796299</v>
      </c>
      <c r="P17" s="4">
        <f>DATE(1999,11,15)+H9</f>
        <v>36549.83969465649</v>
      </c>
      <c r="Q17">
        <v>3</v>
      </c>
      <c r="T17" s="4">
        <f t="shared" si="2"/>
        <v>36550.442275408896</v>
      </c>
      <c r="U17" s="4">
        <f t="shared" si="3"/>
        <v>36550</v>
      </c>
      <c r="V17">
        <f t="shared" si="4"/>
        <v>408.30292543084499</v>
      </c>
      <c r="W17">
        <v>5.5654898472796299</v>
      </c>
      <c r="X17">
        <v>3</v>
      </c>
    </row>
    <row r="18" spans="1:24" x14ac:dyDescent="0.55000000000000004">
      <c r="A18">
        <f t="shared" si="0"/>
        <v>127.40728645491728</v>
      </c>
      <c r="B18">
        <v>164.03688131070601</v>
      </c>
      <c r="C18">
        <v>0.43436865139126002</v>
      </c>
      <c r="E18">
        <v>86.568623472072005</v>
      </c>
      <c r="F18">
        <v>651.74127517645104</v>
      </c>
      <c r="H18">
        <v>121.05437387287201</v>
      </c>
      <c r="I18">
        <v>337.86407766990197</v>
      </c>
      <c r="M18" s="4">
        <f>DATE(1999,11,15)+A16</f>
        <v>36565.02876519876</v>
      </c>
      <c r="N18">
        <v>5.5681177291058104</v>
      </c>
      <c r="P18" s="4">
        <f>DATE(1999,11,15)+H10</f>
        <v>36565.017935225675</v>
      </c>
      <c r="Q18">
        <f>I10</f>
        <v>79.611650485436797</v>
      </c>
      <c r="T18" s="4">
        <f t="shared" si="2"/>
        <v>36565.568623472071</v>
      </c>
      <c r="U18" s="4">
        <f t="shared" si="3"/>
        <v>36565</v>
      </c>
      <c r="V18">
        <f t="shared" si="4"/>
        <v>651.74127517645104</v>
      </c>
      <c r="W18">
        <v>5.5681177291058104</v>
      </c>
      <c r="X18">
        <v>79.611650485436797</v>
      </c>
    </row>
    <row r="19" spans="1:24" x14ac:dyDescent="0.55000000000000004">
      <c r="A19">
        <f t="shared" si="0"/>
        <v>51.074600540864779</v>
      </c>
      <c r="B19">
        <v>65.758548196363407</v>
      </c>
      <c r="C19">
        <v>0.44868050010612398</v>
      </c>
      <c r="E19">
        <v>99.423141489907195</v>
      </c>
      <c r="F19">
        <v>844.91932835738203</v>
      </c>
      <c r="H19">
        <v>134.06813409422099</v>
      </c>
      <c r="I19">
        <v>502.91262135922301</v>
      </c>
      <c r="M19" s="4">
        <f>DATE(1999,11,15)+A17</f>
        <v>36577.411583797293</v>
      </c>
      <c r="N19">
        <v>5.1029017879703602</v>
      </c>
      <c r="T19" s="4">
        <f t="shared" si="2"/>
        <v>36578.423141489904</v>
      </c>
      <c r="U19" s="4">
        <f t="shared" si="3"/>
        <v>36578</v>
      </c>
      <c r="V19">
        <f t="shared" si="4"/>
        <v>844.91932835738203</v>
      </c>
      <c r="W19">
        <v>5.1029017879703602</v>
      </c>
    </row>
    <row r="20" spans="1:24" x14ac:dyDescent="0.55000000000000004">
      <c r="A20">
        <f t="shared" si="0"/>
        <v>64.963731207529321</v>
      </c>
      <c r="B20">
        <v>83.640803929694002</v>
      </c>
      <c r="C20">
        <v>1.7156834008833699</v>
      </c>
      <c r="E20">
        <v>114.521264624387</v>
      </c>
      <c r="F20">
        <v>953.55541863287999</v>
      </c>
      <c r="H20">
        <v>147.74831394056099</v>
      </c>
      <c r="I20">
        <v>504.85436893203803</v>
      </c>
      <c r="P20" s="4">
        <f>DATE(1999,11,15)+H11</f>
        <v>36593.020998542452</v>
      </c>
      <c r="Q20">
        <f>I11</f>
        <v>462.135922330097</v>
      </c>
      <c r="T20" s="4">
        <f t="shared" si="2"/>
        <v>36593.521264624389</v>
      </c>
      <c r="U20" s="4">
        <f t="shared" si="3"/>
        <v>36593</v>
      </c>
      <c r="V20">
        <f t="shared" si="4"/>
        <v>953.55541863287999</v>
      </c>
      <c r="X20">
        <v>462.135922330097</v>
      </c>
    </row>
    <row r="21" spans="1:24" x14ac:dyDescent="0.55000000000000004">
      <c r="A21">
        <f t="shared" si="0"/>
        <v>66.163470146408699</v>
      </c>
      <c r="B21">
        <v>85.185467813501205</v>
      </c>
      <c r="C21">
        <v>2.2107359079836999</v>
      </c>
      <c r="E21">
        <v>128.79367023690401</v>
      </c>
      <c r="F21">
        <v>718.564624018122</v>
      </c>
      <c r="H21">
        <v>92.585686405296499</v>
      </c>
      <c r="I21">
        <v>11.650485436893099</v>
      </c>
      <c r="M21" s="4">
        <f>DATE(1999,11,15)+A18</f>
        <v>36606.407286454916</v>
      </c>
      <c r="N21">
        <v>0.43436865139126002</v>
      </c>
      <c r="P21" s="4">
        <f>DATE(1999,11,15)+H12</f>
        <v>36606.700387855431</v>
      </c>
      <c r="Q21">
        <f>I12</f>
        <v>462.135922330097</v>
      </c>
      <c r="T21" s="4">
        <f t="shared" si="2"/>
        <v>36607.793670236904</v>
      </c>
      <c r="U21" s="4">
        <f t="shared" si="3"/>
        <v>36607</v>
      </c>
      <c r="V21">
        <f t="shared" si="4"/>
        <v>718.564624018122</v>
      </c>
      <c r="W21">
        <v>0.43436865139126002</v>
      </c>
      <c r="X21">
        <v>462.135922330097</v>
      </c>
    </row>
    <row r="22" spans="1:24" x14ac:dyDescent="0.55000000000000004">
      <c r="A22">
        <f t="shared" si="0"/>
        <v>78.897922491616313</v>
      </c>
      <c r="B22">
        <v>101.581075207956</v>
      </c>
      <c r="C22">
        <v>3.7524535319742398</v>
      </c>
      <c r="E22">
        <v>142.116943443146</v>
      </c>
      <c r="F22">
        <v>750.51745702616199</v>
      </c>
      <c r="H22">
        <v>97.728896464833596</v>
      </c>
      <c r="I22">
        <v>44.660194174757102</v>
      </c>
      <c r="P22" s="4">
        <f>DATE(1999,11,15)+H13</f>
        <v>36621.382964006028</v>
      </c>
      <c r="Q22">
        <f>I13</f>
        <v>526.21359223300897</v>
      </c>
      <c r="T22" s="4">
        <f t="shared" si="2"/>
        <v>36621.116943443143</v>
      </c>
      <c r="U22" s="4">
        <f t="shared" si="3"/>
        <v>36621</v>
      </c>
      <c r="V22">
        <f t="shared" si="4"/>
        <v>750.51745702616199</v>
      </c>
      <c r="X22">
        <v>526.21359223300897</v>
      </c>
    </row>
    <row r="23" spans="1:24" x14ac:dyDescent="0.55000000000000004">
      <c r="A23">
        <f t="shared" si="0"/>
        <v>85.957955657094359</v>
      </c>
      <c r="B23">
        <v>110.670867908509</v>
      </c>
      <c r="C23">
        <v>4.3584835100415402</v>
      </c>
      <c r="E23">
        <v>51.262558248504803</v>
      </c>
      <c r="F23">
        <v>29.973767419208301</v>
      </c>
      <c r="H23">
        <v>109.261197163961</v>
      </c>
      <c r="I23">
        <v>170.873786407766</v>
      </c>
      <c r="M23" s="4">
        <f t="shared" ref="M23:M31" si="7">DATE(1999,11,15)+A19</f>
        <v>36530.074600540866</v>
      </c>
      <c r="N23">
        <v>0.44868050010612398</v>
      </c>
      <c r="T23" s="4">
        <f t="shared" si="2"/>
        <v>36530.262558248505</v>
      </c>
      <c r="U23" s="4">
        <f t="shared" si="3"/>
        <v>36530</v>
      </c>
      <c r="V23">
        <f t="shared" si="4"/>
        <v>29.973767419208301</v>
      </c>
      <c r="W23">
        <v>0.44868050010612398</v>
      </c>
    </row>
    <row r="24" spans="1:24" x14ac:dyDescent="0.55000000000000004">
      <c r="A24">
        <f t="shared" si="0"/>
        <v>92.985802667269894</v>
      </c>
      <c r="B24">
        <v>119.71922093411</v>
      </c>
      <c r="C24">
        <v>4.4146797521705201</v>
      </c>
      <c r="E24">
        <v>64.852584702457506</v>
      </c>
      <c r="F24">
        <v>135.94011149769199</v>
      </c>
      <c r="H24">
        <v>120.569776921366</v>
      </c>
      <c r="I24">
        <v>347.57281553398002</v>
      </c>
      <c r="M24" s="4">
        <f t="shared" si="7"/>
        <v>36543.963731207528</v>
      </c>
      <c r="N24">
        <v>1.7156834008833699</v>
      </c>
      <c r="T24" s="4">
        <f t="shared" si="2"/>
        <v>36543.852584702458</v>
      </c>
      <c r="U24" s="4">
        <f t="shared" si="3"/>
        <v>36543</v>
      </c>
      <c r="V24">
        <f t="shared" si="4"/>
        <v>135.94011149769199</v>
      </c>
      <c r="W24">
        <v>1.7156834008833699</v>
      </c>
    </row>
    <row r="25" spans="1:24" x14ac:dyDescent="0.55000000000000004">
      <c r="A25">
        <f t="shared" si="0"/>
        <v>109.79985019699728</v>
      </c>
      <c r="B25">
        <v>141.367307128634</v>
      </c>
      <c r="C25">
        <v>3.64782340634128</v>
      </c>
      <c r="E25">
        <v>66.615259171256994</v>
      </c>
      <c r="F25">
        <v>154.47337448392599</v>
      </c>
      <c r="H25">
        <v>133.56140220855201</v>
      </c>
      <c r="I25">
        <v>458.252427184466</v>
      </c>
      <c r="M25" s="4">
        <f t="shared" si="7"/>
        <v>36545.163470146406</v>
      </c>
      <c r="N25">
        <v>2.2107359079836999</v>
      </c>
      <c r="T25" s="4">
        <f t="shared" si="2"/>
        <v>36545.61525917126</v>
      </c>
      <c r="U25" s="4">
        <f t="shared" si="3"/>
        <v>36545</v>
      </c>
      <c r="V25">
        <f t="shared" si="4"/>
        <v>154.47337448392599</v>
      </c>
      <c r="W25">
        <v>2.2107359079836999</v>
      </c>
    </row>
    <row r="26" spans="1:24" x14ac:dyDescent="0.55000000000000004">
      <c r="A26">
        <f t="shared" si="0"/>
        <v>120.53876091348583</v>
      </c>
      <c r="B26">
        <v>155.193654676113</v>
      </c>
      <c r="C26">
        <v>3.0998494021568801</v>
      </c>
      <c r="E26">
        <v>78.707704114198407</v>
      </c>
      <c r="F26">
        <v>307.99042197190698</v>
      </c>
      <c r="H26">
        <v>148.23528249215599</v>
      </c>
      <c r="I26">
        <v>500.97087378640703</v>
      </c>
      <c r="M26" s="4">
        <f t="shared" si="7"/>
        <v>36557.897922491618</v>
      </c>
      <c r="N26">
        <v>3.7524535319742398</v>
      </c>
      <c r="P26" s="4">
        <f t="shared" ref="P26:P31" si="8">DATE(1999,11,15)+H14</f>
        <v>36558.144247634576</v>
      </c>
      <c r="Q26">
        <f t="shared" ref="Q26:Q32" si="9">I14</f>
        <v>-3.8834951456311702</v>
      </c>
      <c r="T26" s="4">
        <f t="shared" si="2"/>
        <v>36557.707704114197</v>
      </c>
      <c r="U26" s="4">
        <f t="shared" si="3"/>
        <v>36557</v>
      </c>
      <c r="V26">
        <f t="shared" si="4"/>
        <v>307.99042197190698</v>
      </c>
      <c r="W26">
        <v>3.7524535319742398</v>
      </c>
      <c r="X26">
        <v>-3.8834951456311702</v>
      </c>
    </row>
    <row r="27" spans="1:24" x14ac:dyDescent="0.55000000000000004">
      <c r="A27">
        <f t="shared" si="0"/>
        <v>133.25792483492503</v>
      </c>
      <c r="B27">
        <v>171.56957822496599</v>
      </c>
      <c r="C27">
        <v>0.38039600157672898</v>
      </c>
      <c r="E27">
        <v>86.024048377158806</v>
      </c>
      <c r="F27">
        <v>450.850621870814</v>
      </c>
      <c r="H27">
        <v>100.88707724993201</v>
      </c>
      <c r="I27">
        <v>1.94174757281552</v>
      </c>
      <c r="M27" s="4">
        <f t="shared" si="7"/>
        <v>36564.957955657097</v>
      </c>
      <c r="N27">
        <v>4.3584835100415402</v>
      </c>
      <c r="P27" s="4">
        <f t="shared" si="8"/>
        <v>36565.235331900491</v>
      </c>
      <c r="Q27">
        <f t="shared" si="9"/>
        <v>13.5922330097087</v>
      </c>
      <c r="T27" s="4">
        <f t="shared" si="2"/>
        <v>36565.024048377156</v>
      </c>
      <c r="U27" s="4">
        <f t="shared" si="3"/>
        <v>36565</v>
      </c>
      <c r="V27">
        <f t="shared" si="4"/>
        <v>450.850621870814</v>
      </c>
      <c r="W27">
        <v>4.3584835100415402</v>
      </c>
      <c r="X27">
        <v>13.5922330097087</v>
      </c>
    </row>
    <row r="28" spans="1:24" x14ac:dyDescent="0.55000000000000004">
      <c r="A28">
        <f t="shared" si="0"/>
        <v>64.968559130824616</v>
      </c>
      <c r="B28">
        <v>83.647019880936696</v>
      </c>
      <c r="C28">
        <v>1.7981584612741099</v>
      </c>
      <c r="E28">
        <v>93.074192822382201</v>
      </c>
      <c r="F28">
        <v>522.34049225751403</v>
      </c>
      <c r="H28">
        <v>109.93868425603399</v>
      </c>
      <c r="I28">
        <v>34.951456310679497</v>
      </c>
      <c r="M28" s="4">
        <f t="shared" si="7"/>
        <v>36571.985802667266</v>
      </c>
      <c r="N28">
        <v>4.4146797521705201</v>
      </c>
      <c r="P28" s="4">
        <f t="shared" si="8"/>
        <v>36571.840238148172</v>
      </c>
      <c r="Q28">
        <f t="shared" si="9"/>
        <v>36.893203883494998</v>
      </c>
      <c r="T28" s="4">
        <f t="shared" si="2"/>
        <v>36572.07419282238</v>
      </c>
      <c r="U28" s="4">
        <f t="shared" si="3"/>
        <v>36572</v>
      </c>
      <c r="V28">
        <f t="shared" si="4"/>
        <v>522.34049225751403</v>
      </c>
      <c r="W28">
        <v>4.4146797521705201</v>
      </c>
      <c r="X28">
        <v>36.893203883494998</v>
      </c>
    </row>
    <row r="29" spans="1:24" x14ac:dyDescent="0.55000000000000004">
      <c r="A29">
        <f t="shared" si="0"/>
        <v>69.695096036912787</v>
      </c>
      <c r="B29">
        <v>89.732436147525206</v>
      </c>
      <c r="C29">
        <v>2.5412425838142698</v>
      </c>
      <c r="E29">
        <v>109.42694170906501</v>
      </c>
      <c r="F29">
        <v>623.06917505727995</v>
      </c>
      <c r="H29">
        <v>120.994293337286</v>
      </c>
      <c r="I29">
        <v>190.29126213592201</v>
      </c>
      <c r="M29" s="4">
        <f t="shared" si="7"/>
        <v>36588.799850197</v>
      </c>
      <c r="N29">
        <v>3.64782340634128</v>
      </c>
      <c r="P29" s="4">
        <f t="shared" si="8"/>
        <v>36589.254107067864</v>
      </c>
      <c r="Q29">
        <f t="shared" si="9"/>
        <v>209.70873786407699</v>
      </c>
      <c r="T29" s="4">
        <f t="shared" si="2"/>
        <v>36588.426941709062</v>
      </c>
      <c r="U29" s="4">
        <f t="shared" si="3"/>
        <v>36588</v>
      </c>
      <c r="V29">
        <f t="shared" si="4"/>
        <v>623.06917505727995</v>
      </c>
      <c r="W29">
        <v>3.64782340634128</v>
      </c>
      <c r="X29">
        <v>209.70873786407699</v>
      </c>
    </row>
    <row r="30" spans="1:24" x14ac:dyDescent="0.55000000000000004">
      <c r="A30">
        <f t="shared" si="0"/>
        <v>79.167481542269513</v>
      </c>
      <c r="B30">
        <v>101.92813248567199</v>
      </c>
      <c r="C30">
        <v>4.3573110704575502</v>
      </c>
      <c r="E30">
        <v>121.249312824448</v>
      </c>
      <c r="F30">
        <v>686.71362212539202</v>
      </c>
      <c r="H30">
        <v>133.77247461646701</v>
      </c>
      <c r="I30">
        <v>376.69902912621302</v>
      </c>
      <c r="M30" s="4">
        <f t="shared" si="7"/>
        <v>36599.538760913485</v>
      </c>
      <c r="N30">
        <v>3.0998494021568801</v>
      </c>
      <c r="P30" s="4">
        <f t="shared" si="8"/>
        <v>36600.054373872874</v>
      </c>
      <c r="Q30">
        <f t="shared" si="9"/>
        <v>337.86407766990197</v>
      </c>
      <c r="T30" s="4">
        <f t="shared" si="2"/>
        <v>36600.249312824446</v>
      </c>
      <c r="U30" s="4">
        <f t="shared" si="3"/>
        <v>36600</v>
      </c>
      <c r="V30">
        <f t="shared" si="4"/>
        <v>686.71362212539202</v>
      </c>
      <c r="W30">
        <v>3.0998494021568801</v>
      </c>
      <c r="X30">
        <v>337.86407766990197</v>
      </c>
    </row>
    <row r="31" spans="1:24" x14ac:dyDescent="0.55000000000000004">
      <c r="A31">
        <f t="shared" si="0"/>
        <v>92.531977877513</v>
      </c>
      <c r="B31">
        <v>119.134921517298</v>
      </c>
      <c r="C31">
        <v>4.6620240754404199</v>
      </c>
      <c r="E31">
        <v>134.316347952493</v>
      </c>
      <c r="F31">
        <v>694.87339366949902</v>
      </c>
      <c r="H31">
        <v>147.70009140542001</v>
      </c>
      <c r="I31">
        <v>386.40776699029101</v>
      </c>
      <c r="M31" s="4">
        <f t="shared" si="7"/>
        <v>36612.257924834928</v>
      </c>
      <c r="N31">
        <v>0.38039600157672898</v>
      </c>
      <c r="P31" s="4">
        <f t="shared" si="8"/>
        <v>36613.068134094217</v>
      </c>
      <c r="Q31">
        <f t="shared" si="9"/>
        <v>502.91262135922301</v>
      </c>
      <c r="T31" s="4">
        <f t="shared" si="2"/>
        <v>36613.316347952496</v>
      </c>
      <c r="U31" s="4">
        <f t="shared" si="3"/>
        <v>36613</v>
      </c>
      <c r="V31">
        <f t="shared" si="4"/>
        <v>694.87339366949902</v>
      </c>
      <c r="W31">
        <v>0.38039600157672898</v>
      </c>
      <c r="X31">
        <v>502.91262135922301</v>
      </c>
    </row>
    <row r="32" spans="1:24" x14ac:dyDescent="0.55000000000000004">
      <c r="A32">
        <f t="shared" si="0"/>
        <v>98.004428932723101</v>
      </c>
      <c r="B32">
        <v>126.180702250881</v>
      </c>
      <c r="C32">
        <v>6.1475050283507997</v>
      </c>
      <c r="E32">
        <v>51.009640750155803</v>
      </c>
      <c r="F32">
        <v>22.0397953047001</v>
      </c>
      <c r="H32">
        <v>163.11628251686</v>
      </c>
      <c r="I32">
        <v>452.42718446601901</v>
      </c>
      <c r="P32" s="4">
        <f>DATE(1999,11,15)+H20</f>
        <v>36626.748313940559</v>
      </c>
      <c r="Q32">
        <f t="shared" si="9"/>
        <v>504.85436893203803</v>
      </c>
      <c r="T32" s="4">
        <f>P32</f>
        <v>36626.748313940559</v>
      </c>
      <c r="X32">
        <v>504.85436893203803</v>
      </c>
    </row>
    <row r="33" spans="1:24" x14ac:dyDescent="0.55000000000000004">
      <c r="A33">
        <f t="shared" si="0"/>
        <v>109.58500761035728</v>
      </c>
      <c r="B33">
        <v>141.09069729833499</v>
      </c>
      <c r="C33">
        <v>3.9776832189530902</v>
      </c>
      <c r="E33">
        <v>65.101628190984997</v>
      </c>
      <c r="F33">
        <v>125.371812704538</v>
      </c>
      <c r="H33">
        <v>108.715729143506</v>
      </c>
      <c r="I33">
        <v>31.067961165048398</v>
      </c>
      <c r="T33" s="4">
        <f>DATE(1999,11,15)+L20</f>
        <v>36479</v>
      </c>
      <c r="U33" s="4">
        <f t="shared" ref="U33:U61" si="10">DATE(YEAR(T33),MONTH(T33),DAY(T33))</f>
        <v>36479</v>
      </c>
    </row>
    <row r="34" spans="1:24" x14ac:dyDescent="0.55000000000000004">
      <c r="A34">
        <f t="shared" si="0"/>
        <v>120.55968191443185</v>
      </c>
      <c r="B34">
        <v>155.22059046483099</v>
      </c>
      <c r="C34">
        <v>3.45724133051678</v>
      </c>
      <c r="E34">
        <v>79.465349749296195</v>
      </c>
      <c r="F34">
        <v>326.505975198957</v>
      </c>
      <c r="H34">
        <v>119.996640233207</v>
      </c>
      <c r="I34">
        <v>139.80582524271799</v>
      </c>
      <c r="M34" s="4">
        <f t="shared" ref="M34:M41" si="11">DATE(1999,11,15)+A28</f>
        <v>36543.968559130823</v>
      </c>
      <c r="N34">
        <v>1.7981584612741099</v>
      </c>
      <c r="T34" s="4">
        <f>DATE(1999,11,15)+E32</f>
        <v>36530.009640750155</v>
      </c>
      <c r="U34" s="4">
        <f t="shared" si="10"/>
        <v>36530</v>
      </c>
      <c r="V34">
        <f>F32</f>
        <v>22.0397953047001</v>
      </c>
    </row>
    <row r="35" spans="1:24" x14ac:dyDescent="0.55000000000000004">
      <c r="A35">
        <f t="shared" si="0"/>
        <v>133.12837555983535</v>
      </c>
      <c r="B35">
        <v>171.40278353328799</v>
      </c>
      <c r="C35">
        <v>2.1673152144250398</v>
      </c>
      <c r="E35">
        <v>93.069765382586098</v>
      </c>
      <c r="F35">
        <v>501.19503979161499</v>
      </c>
      <c r="H35">
        <v>132.76849724548501</v>
      </c>
      <c r="I35">
        <v>310.67961165048501</v>
      </c>
      <c r="M35" s="4">
        <f t="shared" si="11"/>
        <v>36548.695096036914</v>
      </c>
      <c r="N35">
        <v>2.5412425838142698</v>
      </c>
      <c r="T35" s="4">
        <f>DATE(1999,11,15)+E33</f>
        <v>36544.101628190983</v>
      </c>
      <c r="U35" s="4">
        <f t="shared" si="10"/>
        <v>36544</v>
      </c>
      <c r="V35">
        <f>F33</f>
        <v>125.371812704538</v>
      </c>
      <c r="W35">
        <v>1.7981584612741099</v>
      </c>
    </row>
    <row r="36" spans="1:24" x14ac:dyDescent="0.55000000000000004">
      <c r="A36">
        <f t="shared" si="0"/>
        <v>74.02976650219999</v>
      </c>
      <c r="B36">
        <v>95.313324371582496</v>
      </c>
      <c r="C36">
        <v>0.59010097130555095</v>
      </c>
      <c r="E36">
        <v>97.604017163708207</v>
      </c>
      <c r="F36">
        <v>556.78154643093001</v>
      </c>
      <c r="H36">
        <v>146.96647644457599</v>
      </c>
      <c r="I36">
        <v>384.46601941747502</v>
      </c>
      <c r="M36" s="4">
        <f t="shared" si="11"/>
        <v>36558.167481542267</v>
      </c>
      <c r="N36">
        <v>4.3573110704575502</v>
      </c>
      <c r="T36" s="4">
        <f>DATE(1999,11,15)+H29</f>
        <v>36599.994293337288</v>
      </c>
      <c r="U36" s="4">
        <f t="shared" si="10"/>
        <v>36599</v>
      </c>
      <c r="W36">
        <v>2.5412425838142698</v>
      </c>
    </row>
    <row r="37" spans="1:24" x14ac:dyDescent="0.55000000000000004">
      <c r="A37">
        <f t="shared" si="0"/>
        <v>78.728945176281172</v>
      </c>
      <c r="B37">
        <v>101.363516914462</v>
      </c>
      <c r="C37">
        <v>0.865826418298143</v>
      </c>
      <c r="E37">
        <v>110.681014031294</v>
      </c>
      <c r="F37">
        <v>612.51858602331004</v>
      </c>
      <c r="H37">
        <v>146.96647644457599</v>
      </c>
      <c r="I37">
        <v>384.46601941747502</v>
      </c>
      <c r="M37" s="4">
        <f t="shared" si="11"/>
        <v>36571.531977877516</v>
      </c>
      <c r="N37">
        <v>4.6620240754404199</v>
      </c>
      <c r="P37" s="4">
        <f t="shared" ref="P37:P42" si="12">DATE(1999,11,15)+H21</f>
        <v>36571.585686405298</v>
      </c>
      <c r="Q37">
        <f t="shared" ref="Q37:Q42" si="13">I21</f>
        <v>11.650485436893099</v>
      </c>
      <c r="T37" s="4">
        <f t="shared" ref="T37:T61" si="14">DATE(1999,11,15)+E34</f>
        <v>36558.465349749298</v>
      </c>
      <c r="U37" s="4">
        <f t="shared" si="10"/>
        <v>36558</v>
      </c>
      <c r="V37">
        <f t="shared" ref="V37:V61" si="15">F34</f>
        <v>326.505975198957</v>
      </c>
      <c r="W37">
        <v>4.3573110704575502</v>
      </c>
    </row>
    <row r="38" spans="1:24" x14ac:dyDescent="0.55000000000000004">
      <c r="A38">
        <f t="shared" si="0"/>
        <v>88.167535218571658</v>
      </c>
      <c r="B38">
        <v>113.515701593911</v>
      </c>
      <c r="C38">
        <v>2.1045694822062</v>
      </c>
      <c r="E38">
        <v>121.264808863734</v>
      </c>
      <c r="F38">
        <v>760.72270575604</v>
      </c>
      <c r="H38">
        <v>161.40082511919701</v>
      </c>
      <c r="I38">
        <v>438.83495145631002</v>
      </c>
      <c r="M38" s="4">
        <f t="shared" si="11"/>
        <v>36577.00442893272</v>
      </c>
      <c r="N38">
        <v>6.1475050283507997</v>
      </c>
      <c r="P38" s="4">
        <f t="shared" si="12"/>
        <v>36576.728896464832</v>
      </c>
      <c r="Q38">
        <f t="shared" si="13"/>
        <v>44.660194174757102</v>
      </c>
      <c r="T38" s="4">
        <f t="shared" si="14"/>
        <v>36572.069765382585</v>
      </c>
      <c r="U38" s="4">
        <f t="shared" si="10"/>
        <v>36572</v>
      </c>
      <c r="V38">
        <f t="shared" si="15"/>
        <v>501.19503979161499</v>
      </c>
      <c r="W38">
        <v>4.6620240754404199</v>
      </c>
      <c r="X38">
        <v>11.650485436893099</v>
      </c>
    </row>
    <row r="39" spans="1:24" x14ac:dyDescent="0.55000000000000004">
      <c r="A39">
        <f t="shared" si="0"/>
        <v>92.886025585834574</v>
      </c>
      <c r="B39">
        <v>119.59075794176201</v>
      </c>
      <c r="C39">
        <v>2.71019517076178</v>
      </c>
      <c r="E39">
        <v>133.830989864852</v>
      </c>
      <c r="F39">
        <v>776.80316709526699</v>
      </c>
      <c r="M39" s="4">
        <f t="shared" si="11"/>
        <v>36588.58500761036</v>
      </c>
      <c r="N39">
        <v>3.9776832189530902</v>
      </c>
      <c r="P39" s="4">
        <f t="shared" si="12"/>
        <v>36588.261197163964</v>
      </c>
      <c r="Q39">
        <f t="shared" si="13"/>
        <v>170.873786407766</v>
      </c>
      <c r="T39" s="4">
        <f t="shared" si="14"/>
        <v>36576.604017163707</v>
      </c>
      <c r="U39" s="4">
        <f t="shared" si="10"/>
        <v>36576</v>
      </c>
      <c r="V39">
        <f t="shared" si="15"/>
        <v>556.78154643093001</v>
      </c>
      <c r="W39">
        <v>6.1475050283507997</v>
      </c>
      <c r="X39">
        <v>44.660194174757102</v>
      </c>
    </row>
    <row r="40" spans="1:24" x14ac:dyDescent="0.55000000000000004">
      <c r="A40">
        <f t="shared" si="0"/>
        <v>100.45781862061281</v>
      </c>
      <c r="B40">
        <v>129.33944147403901</v>
      </c>
      <c r="C40">
        <v>4.0585815502481299</v>
      </c>
      <c r="E40">
        <v>148.38287761449499</v>
      </c>
      <c r="F40">
        <v>676.61905939041503</v>
      </c>
      <c r="M40" s="4">
        <f t="shared" si="11"/>
        <v>36599.559681914434</v>
      </c>
      <c r="N40">
        <v>3.45724133051678</v>
      </c>
      <c r="P40" s="4">
        <f t="shared" si="12"/>
        <v>36599.569776921366</v>
      </c>
      <c r="Q40">
        <f t="shared" si="13"/>
        <v>347.57281553398002</v>
      </c>
      <c r="T40" s="4">
        <f t="shared" si="14"/>
        <v>36589.681014031295</v>
      </c>
      <c r="U40" s="4">
        <f t="shared" si="10"/>
        <v>36589</v>
      </c>
      <c r="V40">
        <f t="shared" si="15"/>
        <v>612.51858602331004</v>
      </c>
      <c r="W40">
        <v>3.9776832189530902</v>
      </c>
      <c r="X40">
        <v>170.873786407766</v>
      </c>
    </row>
    <row r="41" spans="1:24" x14ac:dyDescent="0.55000000000000004">
      <c r="A41">
        <f t="shared" si="0"/>
        <v>109.55764937835031</v>
      </c>
      <c r="B41">
        <v>141.05547357462601</v>
      </c>
      <c r="C41">
        <v>3.5103245434055301</v>
      </c>
      <c r="E41">
        <v>74.126964215217797</v>
      </c>
      <c r="F41">
        <v>30.376664440648</v>
      </c>
      <c r="M41" s="4">
        <f t="shared" si="11"/>
        <v>36612.128375559834</v>
      </c>
      <c r="N41">
        <v>2.1673152144250398</v>
      </c>
      <c r="P41" s="4">
        <f t="shared" si="12"/>
        <v>36612.56140220855</v>
      </c>
      <c r="Q41">
        <f t="shared" si="13"/>
        <v>458.252427184466</v>
      </c>
      <c r="T41" s="4">
        <f t="shared" si="14"/>
        <v>36600.264808863736</v>
      </c>
      <c r="U41" s="4">
        <f t="shared" si="10"/>
        <v>36600</v>
      </c>
      <c r="V41">
        <f t="shared" si="15"/>
        <v>760.72270575604</v>
      </c>
      <c r="W41">
        <v>3.45724133051678</v>
      </c>
      <c r="X41">
        <v>347.57281553398002</v>
      </c>
    </row>
    <row r="42" spans="1:24" x14ac:dyDescent="0.55000000000000004">
      <c r="A42">
        <f t="shared" si="0"/>
        <v>121.27823783154797</v>
      </c>
      <c r="B42">
        <v>156.14573120811801</v>
      </c>
      <c r="C42">
        <v>3.7322794853394501</v>
      </c>
      <c r="E42">
        <v>79.410560181820102</v>
      </c>
      <c r="F42">
        <v>64.831000933451804</v>
      </c>
      <c r="P42" s="4">
        <f t="shared" si="12"/>
        <v>36627.235282492155</v>
      </c>
      <c r="Q42">
        <f t="shared" si="13"/>
        <v>500.97087378640703</v>
      </c>
      <c r="T42" s="4">
        <f t="shared" si="14"/>
        <v>36612.830989864851</v>
      </c>
      <c r="U42" s="4">
        <f t="shared" si="10"/>
        <v>36612</v>
      </c>
      <c r="V42">
        <f t="shared" si="15"/>
        <v>776.80316709526699</v>
      </c>
      <c r="W42">
        <v>2.1673152144250398</v>
      </c>
      <c r="X42">
        <v>458.252427184466</v>
      </c>
    </row>
    <row r="43" spans="1:24" x14ac:dyDescent="0.55000000000000004">
      <c r="A43">
        <f t="shared" si="0"/>
        <v>133.15251517631145</v>
      </c>
      <c r="B43">
        <v>171.43386328950101</v>
      </c>
      <c r="C43">
        <v>2.5796905163787698</v>
      </c>
      <c r="E43">
        <v>88.222272235893996</v>
      </c>
      <c r="F43">
        <v>149.56777118991101</v>
      </c>
      <c r="M43" s="4">
        <f t="shared" ref="M43:M51" si="16">DATE(1999,11,15)+A36</f>
        <v>36553.029766502201</v>
      </c>
      <c r="N43">
        <v>0.59010097130555095</v>
      </c>
      <c r="T43" s="4">
        <f t="shared" si="14"/>
        <v>36627.382877614495</v>
      </c>
      <c r="U43" s="4">
        <f t="shared" si="10"/>
        <v>36627</v>
      </c>
      <c r="V43">
        <f t="shared" si="15"/>
        <v>676.61905939041503</v>
      </c>
      <c r="X43">
        <v>500.97087378640703</v>
      </c>
    </row>
    <row r="44" spans="1:24" x14ac:dyDescent="0.55000000000000004">
      <c r="A44">
        <f t="shared" si="0"/>
        <v>147.06498080556972</v>
      </c>
      <c r="B44">
        <v>189.34616278717101</v>
      </c>
      <c r="C44">
        <v>0.24532287571129699</v>
      </c>
      <c r="E44">
        <v>93.257931573917901</v>
      </c>
      <c r="F44">
        <v>199.87676959234301</v>
      </c>
      <c r="M44" s="4">
        <f t="shared" si="16"/>
        <v>36557.728945176284</v>
      </c>
      <c r="N44">
        <v>0.865826418298143</v>
      </c>
      <c r="T44" s="4">
        <f t="shared" si="14"/>
        <v>36553.126964215218</v>
      </c>
      <c r="U44" s="4">
        <f t="shared" si="10"/>
        <v>36553</v>
      </c>
      <c r="V44">
        <f t="shared" si="15"/>
        <v>30.376664440648</v>
      </c>
      <c r="W44">
        <v>0.59010097130555095</v>
      </c>
    </row>
    <row r="45" spans="1:24" x14ac:dyDescent="0.55000000000000004">
      <c r="A45">
        <f t="shared" si="0"/>
        <v>87.457025840281176</v>
      </c>
      <c r="B45">
        <v>112.60092076936201</v>
      </c>
      <c r="C45">
        <v>1.96698976136811</v>
      </c>
      <c r="E45">
        <v>100.81612473573701</v>
      </c>
      <c r="F45">
        <v>297.80731044100901</v>
      </c>
      <c r="M45" s="4">
        <f t="shared" si="16"/>
        <v>36567.16753521857</v>
      </c>
      <c r="N45">
        <v>2.1045694822062</v>
      </c>
      <c r="T45" s="4">
        <f t="shared" si="14"/>
        <v>36558.410560181823</v>
      </c>
      <c r="U45" s="4">
        <f t="shared" si="10"/>
        <v>36558</v>
      </c>
      <c r="V45">
        <f t="shared" si="15"/>
        <v>64.831000933451804</v>
      </c>
      <c r="W45">
        <v>0.865826418298143</v>
      </c>
    </row>
    <row r="46" spans="1:24" x14ac:dyDescent="0.55000000000000004">
      <c r="A46">
        <f t="shared" si="0"/>
        <v>108.41423621124972</v>
      </c>
      <c r="B46">
        <v>139.58332912198401</v>
      </c>
      <c r="C46">
        <v>3.9774810741972302</v>
      </c>
      <c r="E46">
        <v>110.12813748676299</v>
      </c>
      <c r="F46">
        <v>371.98020934411102</v>
      </c>
      <c r="M46" s="4">
        <f t="shared" si="16"/>
        <v>36571.886025585838</v>
      </c>
      <c r="N46">
        <v>2.71019517076178</v>
      </c>
      <c r="T46" s="4">
        <f t="shared" si="14"/>
        <v>36567.222272235893</v>
      </c>
      <c r="U46" s="4">
        <f t="shared" si="10"/>
        <v>36567</v>
      </c>
      <c r="V46">
        <f t="shared" si="15"/>
        <v>149.56777118991101</v>
      </c>
      <c r="W46">
        <v>2.1045694822062</v>
      </c>
    </row>
    <row r="47" spans="1:24" x14ac:dyDescent="0.55000000000000004">
      <c r="A47">
        <f t="shared" si="0"/>
        <v>118.96244395757358</v>
      </c>
      <c r="B47">
        <v>153.164146595376</v>
      </c>
      <c r="C47">
        <v>4.1717421845783704</v>
      </c>
      <c r="E47">
        <v>121.475665684021</v>
      </c>
      <c r="F47">
        <v>567.77487944450297</v>
      </c>
      <c r="M47" s="4">
        <f t="shared" si="16"/>
        <v>36579.457818620613</v>
      </c>
      <c r="N47">
        <v>4.0585815502481299</v>
      </c>
      <c r="P47" s="4">
        <f t="shared" ref="P47:P52" si="17">DATE(1999,11,15)+H27</f>
        <v>36579.887077249929</v>
      </c>
      <c r="Q47">
        <f t="shared" ref="Q47:Q52" si="18">I27</f>
        <v>1.94174757281552</v>
      </c>
      <c r="T47" s="4">
        <f t="shared" si="14"/>
        <v>36572.25793157392</v>
      </c>
      <c r="U47" s="4">
        <f t="shared" si="10"/>
        <v>36572</v>
      </c>
      <c r="V47">
        <f t="shared" si="15"/>
        <v>199.87676959234301</v>
      </c>
      <c r="W47">
        <v>2.71019517076178</v>
      </c>
    </row>
    <row r="48" spans="1:24" x14ac:dyDescent="0.55000000000000004">
      <c r="A48">
        <f t="shared" si="0"/>
        <v>132.73248584962175</v>
      </c>
      <c r="B48">
        <v>170.89307553138801</v>
      </c>
      <c r="C48">
        <v>3.4043602623838898</v>
      </c>
      <c r="E48">
        <v>134.06232359419499</v>
      </c>
      <c r="F48">
        <v>681.65305843851502</v>
      </c>
      <c r="M48" s="4">
        <f t="shared" si="16"/>
        <v>36588.557649378352</v>
      </c>
      <c r="N48">
        <v>3.5103245434055301</v>
      </c>
      <c r="P48" s="4">
        <f t="shared" si="17"/>
        <v>36588.938684256034</v>
      </c>
      <c r="Q48">
        <f t="shared" si="18"/>
        <v>34.951456310679497</v>
      </c>
      <c r="T48" s="4">
        <f t="shared" si="14"/>
        <v>36579.816124735735</v>
      </c>
      <c r="U48" s="4">
        <f t="shared" si="10"/>
        <v>36579</v>
      </c>
      <c r="V48">
        <f t="shared" si="15"/>
        <v>297.80731044100901</v>
      </c>
      <c r="W48">
        <v>4.0585815502481299</v>
      </c>
      <c r="X48">
        <v>1.94174757281552</v>
      </c>
    </row>
    <row r="49" spans="1:24" x14ac:dyDescent="0.55000000000000004">
      <c r="A49">
        <f t="shared" si="0"/>
        <v>146.18629876582756</v>
      </c>
      <c r="B49">
        <v>188.214859661003</v>
      </c>
      <c r="C49">
        <v>1.2348618845955499</v>
      </c>
      <c r="E49">
        <v>147.851031408995</v>
      </c>
      <c r="F49">
        <v>536.52158192423894</v>
      </c>
      <c r="M49" s="4">
        <f t="shared" si="16"/>
        <v>36600.278237831546</v>
      </c>
      <c r="N49">
        <v>3.7322794853394501</v>
      </c>
      <c r="P49" s="4">
        <f t="shared" si="17"/>
        <v>36599.994293337288</v>
      </c>
      <c r="Q49">
        <f t="shared" si="18"/>
        <v>190.29126213592201</v>
      </c>
      <c r="T49" s="4">
        <f t="shared" si="14"/>
        <v>36589.128137486761</v>
      </c>
      <c r="U49" s="4">
        <f t="shared" si="10"/>
        <v>36589</v>
      </c>
      <c r="V49">
        <f t="shared" si="15"/>
        <v>371.98020934411102</v>
      </c>
      <c r="W49">
        <v>3.5103245434055301</v>
      </c>
      <c r="X49">
        <v>34.951456310679497</v>
      </c>
    </row>
    <row r="50" spans="1:24" x14ac:dyDescent="0.55000000000000004">
      <c r="E50">
        <v>163.43561949106501</v>
      </c>
      <c r="F50">
        <v>568.51426189044298</v>
      </c>
      <c r="M50" s="4">
        <f t="shared" si="16"/>
        <v>36612.152515176313</v>
      </c>
      <c r="N50">
        <v>2.5796905163787698</v>
      </c>
      <c r="P50" s="4">
        <f t="shared" si="17"/>
        <v>36612.772474616468</v>
      </c>
      <c r="Q50">
        <f t="shared" si="18"/>
        <v>376.69902912621302</v>
      </c>
      <c r="T50" s="4">
        <f t="shared" si="14"/>
        <v>36600.475665684018</v>
      </c>
      <c r="U50" s="4">
        <f t="shared" si="10"/>
        <v>36600</v>
      </c>
      <c r="V50">
        <f t="shared" si="15"/>
        <v>567.77487944450297</v>
      </c>
      <c r="W50">
        <v>3.7322794853394501</v>
      </c>
      <c r="X50">
        <v>190.29126213592201</v>
      </c>
    </row>
    <row r="51" spans="1:24" x14ac:dyDescent="0.55000000000000004">
      <c r="E51">
        <v>79.911414308747496</v>
      </c>
      <c r="F51">
        <v>56.9103111383317</v>
      </c>
      <c r="M51" s="4">
        <f t="shared" si="16"/>
        <v>36626.064980805568</v>
      </c>
      <c r="N51">
        <v>0.24532287571129699</v>
      </c>
      <c r="P51" s="4">
        <f t="shared" si="17"/>
        <v>36626.700091405422</v>
      </c>
      <c r="Q51">
        <f t="shared" si="18"/>
        <v>386.40776699029101</v>
      </c>
      <c r="T51" s="4">
        <f t="shared" si="14"/>
        <v>36613.062323594197</v>
      </c>
      <c r="U51" s="4">
        <f t="shared" si="10"/>
        <v>36613</v>
      </c>
      <c r="V51">
        <f t="shared" si="15"/>
        <v>681.65305843851502</v>
      </c>
      <c r="W51">
        <v>2.5796905163787698</v>
      </c>
      <c r="X51">
        <v>376.69902912621302</v>
      </c>
    </row>
    <row r="52" spans="1:24" x14ac:dyDescent="0.55000000000000004">
      <c r="E52">
        <v>87.463519740847104</v>
      </c>
      <c r="F52">
        <v>125.76585484638601</v>
      </c>
      <c r="P52" s="4">
        <f t="shared" si="17"/>
        <v>36642.116282516858</v>
      </c>
      <c r="Q52">
        <f t="shared" si="18"/>
        <v>452.42718446601901</v>
      </c>
      <c r="T52" s="4">
        <f t="shared" si="14"/>
        <v>36626.851031408994</v>
      </c>
      <c r="U52" s="4">
        <f t="shared" si="10"/>
        <v>36626</v>
      </c>
      <c r="V52">
        <f t="shared" si="15"/>
        <v>536.52158192423894</v>
      </c>
      <c r="W52">
        <v>0.24532287571129699</v>
      </c>
      <c r="X52">
        <v>386.40776699029101</v>
      </c>
    </row>
    <row r="53" spans="1:24" x14ac:dyDescent="0.55000000000000004">
      <c r="E53">
        <v>92.749329427347504</v>
      </c>
      <c r="F53">
        <v>170.792917572139</v>
      </c>
      <c r="T53" s="4">
        <f t="shared" si="14"/>
        <v>36642.435619491065</v>
      </c>
      <c r="U53" s="4">
        <f t="shared" si="10"/>
        <v>36642</v>
      </c>
      <c r="V53">
        <f t="shared" si="15"/>
        <v>568.51426189044298</v>
      </c>
      <c r="X53">
        <v>452.42718446601901</v>
      </c>
    </row>
    <row r="54" spans="1:24" x14ac:dyDescent="0.55000000000000004">
      <c r="E54">
        <v>108.871298014662</v>
      </c>
      <c r="F54">
        <v>369.314890586893</v>
      </c>
      <c r="M54" s="4">
        <f>DATE(1999,11,15)+A45</f>
        <v>36566.457025840282</v>
      </c>
      <c r="N54">
        <v>1.96698976136811</v>
      </c>
      <c r="T54" s="4">
        <f t="shared" si="14"/>
        <v>36558.91141430875</v>
      </c>
      <c r="U54" s="4">
        <f t="shared" si="10"/>
        <v>36558</v>
      </c>
      <c r="V54">
        <f t="shared" si="15"/>
        <v>56.9103111383317</v>
      </c>
    </row>
    <row r="55" spans="1:24" x14ac:dyDescent="0.55000000000000004">
      <c r="E55">
        <v>119.96314156369699</v>
      </c>
      <c r="F55">
        <v>543.95968078159001</v>
      </c>
      <c r="T55" s="4">
        <f t="shared" si="14"/>
        <v>36566.46351974085</v>
      </c>
      <c r="U55" s="4">
        <f t="shared" si="10"/>
        <v>36566</v>
      </c>
      <c r="V55">
        <f t="shared" si="15"/>
        <v>125.76585484638601</v>
      </c>
      <c r="W55">
        <v>1.96698976136811</v>
      </c>
    </row>
    <row r="56" spans="1:24" x14ac:dyDescent="0.55000000000000004">
      <c r="E56">
        <v>133.30578481904601</v>
      </c>
      <c r="F56">
        <v>668.42386832794</v>
      </c>
      <c r="M56" s="4">
        <f>DATE(1999,11,15)+A46</f>
        <v>36587.414236211247</v>
      </c>
      <c r="N56">
        <v>3.9774810741972302</v>
      </c>
      <c r="P56" s="4">
        <f>DATE(1999,11,15)+H33</f>
        <v>36587.715729143507</v>
      </c>
      <c r="Q56">
        <f>I33</f>
        <v>31.067961165048398</v>
      </c>
      <c r="T56" s="4">
        <f t="shared" si="14"/>
        <v>36571.749329427344</v>
      </c>
      <c r="U56" s="4">
        <f t="shared" si="10"/>
        <v>36571</v>
      </c>
      <c r="V56">
        <f t="shared" si="15"/>
        <v>170.792917572139</v>
      </c>
    </row>
    <row r="57" spans="1:24" x14ac:dyDescent="0.55000000000000004">
      <c r="E57">
        <v>147.35571158181301</v>
      </c>
      <c r="F57">
        <v>570.87408730173297</v>
      </c>
      <c r="M57" s="4">
        <f>DATE(1999,11,15)+A47</f>
        <v>36597.962443957571</v>
      </c>
      <c r="N57">
        <v>4.1717421845783704</v>
      </c>
      <c r="P57" s="4">
        <f>DATE(1999,11,15)+H34</f>
        <v>36598.996640233207</v>
      </c>
      <c r="Q57">
        <f>I34</f>
        <v>139.80582524271799</v>
      </c>
      <c r="T57" s="4">
        <f t="shared" si="14"/>
        <v>36587.871298014659</v>
      </c>
      <c r="U57" s="4">
        <f t="shared" si="10"/>
        <v>36587</v>
      </c>
      <c r="V57">
        <f t="shared" si="15"/>
        <v>369.314890586893</v>
      </c>
      <c r="W57">
        <v>3.9774810741972302</v>
      </c>
      <c r="X57">
        <v>31.067961165048398</v>
      </c>
    </row>
    <row r="58" spans="1:24" x14ac:dyDescent="0.55000000000000004">
      <c r="E58">
        <v>162.17878001896401</v>
      </c>
      <c r="F58">
        <v>565.84894313322502</v>
      </c>
      <c r="M58" s="4">
        <f>DATE(1999,11,15)+A48</f>
        <v>36611.732485849621</v>
      </c>
      <c r="N58">
        <v>3.4043602623838898</v>
      </c>
      <c r="P58" s="4">
        <f>DATE(1999,11,15)+H35</f>
        <v>36611.768497245488</v>
      </c>
      <c r="Q58">
        <f>I35</f>
        <v>310.67961165048501</v>
      </c>
      <c r="T58" s="4">
        <f t="shared" si="14"/>
        <v>36598.963141563698</v>
      </c>
      <c r="U58" s="4">
        <f t="shared" si="10"/>
        <v>36598</v>
      </c>
      <c r="V58">
        <f t="shared" si="15"/>
        <v>543.95968078159001</v>
      </c>
      <c r="W58">
        <v>4.1717421845783704</v>
      </c>
      <c r="X58">
        <v>139.80582524271799</v>
      </c>
    </row>
    <row r="59" spans="1:24" x14ac:dyDescent="0.55000000000000004">
      <c r="M59" s="4">
        <f>DATE(1999,11,15)+A49</f>
        <v>36625.186298765824</v>
      </c>
      <c r="N59">
        <v>1.2348618845955499</v>
      </c>
      <c r="P59" s="4">
        <f>DATE(1999,11,15)+H36</f>
        <v>36625.966476444577</v>
      </c>
      <c r="Q59">
        <f>I36</f>
        <v>384.46601941747502</v>
      </c>
      <c r="T59" s="4">
        <f t="shared" si="14"/>
        <v>36612.305784819044</v>
      </c>
      <c r="U59" s="4">
        <f t="shared" si="10"/>
        <v>36612</v>
      </c>
      <c r="V59">
        <f t="shared" si="15"/>
        <v>668.42386832794</v>
      </c>
      <c r="W59">
        <v>3.4043602623838898</v>
      </c>
      <c r="X59">
        <v>310.67961165048501</v>
      </c>
    </row>
    <row r="60" spans="1:24" x14ac:dyDescent="0.55000000000000004">
      <c r="P60" s="4">
        <f>DATE(1999,11,15)+H38</f>
        <v>36640.400825119199</v>
      </c>
      <c r="Q60">
        <f>I38</f>
        <v>438.83495145631002</v>
      </c>
      <c r="T60" s="4">
        <f t="shared" si="14"/>
        <v>36626.355711581811</v>
      </c>
      <c r="U60" s="4">
        <f t="shared" si="10"/>
        <v>36626</v>
      </c>
      <c r="V60">
        <f t="shared" si="15"/>
        <v>570.87408730173297</v>
      </c>
      <c r="W60">
        <v>1.2348618845955499</v>
      </c>
      <c r="X60">
        <v>384.46601941747502</v>
      </c>
    </row>
    <row r="61" spans="1:24" x14ac:dyDescent="0.55000000000000004">
      <c r="T61" s="4">
        <f t="shared" si="14"/>
        <v>36641.178780018963</v>
      </c>
      <c r="U61" s="4">
        <f t="shared" si="10"/>
        <v>36641</v>
      </c>
      <c r="V61">
        <f t="shared" si="15"/>
        <v>565.84894313322502</v>
      </c>
      <c r="X61">
        <v>438.83495145631002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ObservedOLD</vt:lpstr>
      <vt:lpstr>Observed</vt:lpstr>
      <vt:lpstr>GattonDalby</vt:lpstr>
      <vt:lpstr>FACTS2015</vt:lpstr>
      <vt:lpstr>ObservedET</vt:lpstr>
      <vt:lpstr>ObservedSW</vt:lpstr>
      <vt:lpstr>ObservedST</vt:lpstr>
      <vt:lpstr>Griffith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2018-07-08T22:09:41Z</dcterms:modified>
</cp:coreProperties>
</file>