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ObservedOld" sheetId="2" r:id="rId1"/>
    <sheet name="Observed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3" i="2" l="1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Q26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Q98" i="1" l="1"/>
  <c r="B23" i="1" l="1"/>
  <c r="B66" i="1"/>
  <c r="B62" i="1"/>
  <c r="B61" i="1"/>
  <c r="B58" i="1"/>
  <c r="B57" i="1"/>
  <c r="B56" i="1"/>
  <c r="B55" i="1"/>
  <c r="B54" i="1"/>
  <c r="B52" i="1"/>
  <c r="B21" i="1"/>
  <c r="B16" i="1"/>
  <c r="B14" i="1"/>
  <c r="B13" i="1"/>
  <c r="B12" i="1"/>
  <c r="B10" i="1"/>
  <c r="B8" i="1"/>
  <c r="B6" i="1"/>
  <c r="B5" i="1"/>
  <c r="B3" i="1"/>
  <c r="B50" i="1" l="1"/>
  <c r="B51" i="1"/>
  <c r="B53" i="1"/>
  <c r="B73" i="1"/>
  <c r="B49" i="1"/>
  <c r="B7" i="1"/>
  <c r="B9" i="1"/>
  <c r="B17" i="1"/>
  <c r="B27" i="1"/>
  <c r="B30" i="1"/>
  <c r="B33" i="1"/>
  <c r="B2" i="1"/>
  <c r="B71" i="1"/>
  <c r="B72" i="1"/>
  <c r="B75" i="1"/>
  <c r="B78" i="1"/>
  <c r="B81" i="1"/>
  <c r="B84" i="1"/>
  <c r="B85" i="1"/>
  <c r="B87" i="1"/>
  <c r="B92" i="1"/>
  <c r="B65" i="1"/>
  <c r="B19" i="1"/>
  <c r="B20" i="1"/>
  <c r="B22" i="1"/>
  <c r="B24" i="1"/>
  <c r="B25" i="1"/>
  <c r="B28" i="1"/>
  <c r="B29" i="1"/>
  <c r="B31" i="1"/>
  <c r="B34" i="1"/>
  <c r="B35" i="1"/>
  <c r="B36" i="1"/>
  <c r="B37" i="1"/>
  <c r="B39" i="1"/>
  <c r="B42" i="1"/>
  <c r="B47" i="1"/>
  <c r="B15" i="1"/>
  <c r="B60" i="1" l="1"/>
  <c r="B64" i="1"/>
  <c r="B67" i="1"/>
  <c r="B63" i="1"/>
  <c r="B70" i="1"/>
  <c r="B79" i="1"/>
  <c r="B88" i="1"/>
  <c r="B94" i="1"/>
  <c r="B59" i="1"/>
  <c r="B11" i="1"/>
  <c r="B18" i="1"/>
  <c r="B41" i="1"/>
  <c r="B44" i="1"/>
  <c r="B4" i="1"/>
  <c r="B76" i="1" l="1"/>
  <c r="B82" i="1"/>
  <c r="B90" i="1"/>
  <c r="B96" i="1"/>
  <c r="B97" i="1"/>
  <c r="B98" i="1"/>
  <c r="B69" i="1"/>
  <c r="B74" i="1"/>
  <c r="B77" i="1"/>
  <c r="B80" i="1"/>
  <c r="B83" i="1"/>
  <c r="B86" i="1"/>
  <c r="B89" i="1"/>
  <c r="B91" i="1"/>
  <c r="B93" i="1"/>
  <c r="B95" i="1"/>
  <c r="B68" i="1"/>
  <c r="B32" i="1"/>
  <c r="B38" i="1"/>
  <c r="B40" i="1"/>
  <c r="B43" i="1"/>
  <c r="B45" i="1"/>
  <c r="B46" i="1"/>
  <c r="B48" i="1"/>
  <c r="B26" i="1"/>
</calcChain>
</file>

<file path=xl/sharedStrings.xml><?xml version="1.0" encoding="utf-8"?>
<sst xmlns="http://schemas.openxmlformats.org/spreadsheetml/2006/main" count="303" uniqueCount="33">
  <si>
    <t>SimulationName</t>
  </si>
  <si>
    <t>Clock.Today</t>
  </si>
  <si>
    <t>WUR2014SoleMaize</t>
  </si>
  <si>
    <t>Clock.Today.DayOfYear</t>
  </si>
  <si>
    <t>WUR2013SoleMaize</t>
  </si>
  <si>
    <t>Maize.Leaf.LAI</t>
  </si>
  <si>
    <t>Maize.AboveGround.Wt</t>
  </si>
  <si>
    <t>Maize.Leaf.Wt</t>
  </si>
  <si>
    <t>Maize.Stem.Wt</t>
  </si>
  <si>
    <t>WUR2013SoleWheat</t>
  </si>
  <si>
    <t>WUR2014SoleWheat</t>
  </si>
  <si>
    <t>Wheat.AboveGround.Wt</t>
  </si>
  <si>
    <t>Wheat.Leaf.Wt</t>
  </si>
  <si>
    <t>Wheat.Stem.Wt</t>
  </si>
  <si>
    <t>Wheat.Leaf.LAI</t>
  </si>
  <si>
    <t>Maize.Structure.Height</t>
  </si>
  <si>
    <t>Wheat.Structure.Height</t>
  </si>
  <si>
    <t>Wheat.Leaf.CoverTotal</t>
  </si>
  <si>
    <t>Maize.Leaf.CoverTotal</t>
  </si>
  <si>
    <t>Wheat.Leaf.ExpandedCohortNo</t>
  </si>
  <si>
    <t>Wheat.Structure.LeafTipsAppeared</t>
  </si>
  <si>
    <t>Maize.Leaf.ExpandedCohortNo</t>
  </si>
  <si>
    <t>Maize.Structure.LeafTipsAppeared</t>
  </si>
  <si>
    <t>Wheat.Ear.Wt</t>
  </si>
  <si>
    <t>Maize.Ear.Wt</t>
  </si>
  <si>
    <t>Maize.AboveGround.N</t>
  </si>
  <si>
    <t>Maize.Grain.Wt</t>
  </si>
  <si>
    <t>Maize.Grain.N</t>
  </si>
  <si>
    <t>Wheat.AboveGround.N</t>
  </si>
  <si>
    <t>Wheat.Grain.Wt</t>
  </si>
  <si>
    <t>Wheat.Grain.N</t>
  </si>
  <si>
    <t>WUR2013TreatmentSoleCrop</t>
  </si>
  <si>
    <t>WUR2014TreatmentSoleCrop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</si>
</sst>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 indent="1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4"/>
  <sheetViews>
    <sheetView tabSelected="1" workbookViewId="0">
      <pane xSplit="6732" ySplit="864" topLeftCell="G1" activePane="bottomLeft"/>
      <selection sqref="A1:XFD1"/>
      <selection pane="topRight" activeCell="Q1" sqref="Q1"/>
      <selection pane="bottomLeft" activeCell="B32" sqref="B32"/>
      <selection pane="bottomRight" activeCell="U39" sqref="U39"/>
    </sheetView>
  </sheetViews>
  <sheetFormatPr defaultRowHeight="14.4" x14ac:dyDescent="0.3"/>
  <cols>
    <col min="1" max="1" width="18.33203125" bestFit="1" customWidth="1"/>
    <col min="2" max="2" width="15.6640625" customWidth="1"/>
    <col min="3" max="9" width="22.88671875" customWidth="1"/>
    <col min="10" max="10" width="12.88671875" customWidth="1"/>
    <col min="11" max="12" width="20.44140625" customWidth="1"/>
    <col min="18" max="18" width="11.6640625" customWidth="1"/>
    <col min="27" max="27" width="20" customWidth="1"/>
  </cols>
  <sheetData>
    <row r="1" spans="1:27" ht="28.8" x14ac:dyDescent="0.3">
      <c r="A1" s="1" t="s">
        <v>0</v>
      </c>
      <c r="B1" s="2" t="s">
        <v>1</v>
      </c>
      <c r="C1" s="3" t="s">
        <v>3</v>
      </c>
      <c r="D1" s="8" t="s">
        <v>15</v>
      </c>
      <c r="E1" s="9" t="s">
        <v>22</v>
      </c>
      <c r="F1" s="9" t="s">
        <v>21</v>
      </c>
      <c r="G1" s="8" t="s">
        <v>16</v>
      </c>
      <c r="H1" s="9" t="s">
        <v>20</v>
      </c>
      <c r="I1" s="9" t="s">
        <v>19</v>
      </c>
      <c r="J1" t="s">
        <v>5</v>
      </c>
      <c r="K1" t="s">
        <v>6</v>
      </c>
      <c r="L1" t="s">
        <v>25</v>
      </c>
      <c r="M1" t="s">
        <v>7</v>
      </c>
      <c r="N1" t="s">
        <v>8</v>
      </c>
      <c r="O1" t="s">
        <v>24</v>
      </c>
      <c r="P1" t="s">
        <v>26</v>
      </c>
      <c r="Q1" t="s">
        <v>27</v>
      </c>
      <c r="R1" t="s">
        <v>18</v>
      </c>
      <c r="S1" t="s">
        <v>14</v>
      </c>
      <c r="T1" t="s">
        <v>11</v>
      </c>
      <c r="U1" t="s">
        <v>28</v>
      </c>
      <c r="V1" t="s">
        <v>12</v>
      </c>
      <c r="W1" t="s">
        <v>13</v>
      </c>
      <c r="X1" t="s">
        <v>23</v>
      </c>
      <c r="Y1" t="s">
        <v>29</v>
      </c>
      <c r="Z1" t="s">
        <v>30</v>
      </c>
      <c r="AA1" s="7" t="s">
        <v>17</v>
      </c>
    </row>
    <row r="2" spans="1:27" x14ac:dyDescent="0.3">
      <c r="A2" t="s">
        <v>4</v>
      </c>
      <c r="B2" s="5">
        <f>DATE(2013,1,1)+C2-1</f>
        <v>41443</v>
      </c>
      <c r="C2" s="4">
        <v>169</v>
      </c>
      <c r="D2" s="4"/>
      <c r="E2" s="4"/>
      <c r="F2" s="4"/>
      <c r="G2" s="4"/>
      <c r="H2" s="4"/>
      <c r="I2" s="4"/>
      <c r="J2" s="6">
        <v>0.11</v>
      </c>
      <c r="K2" s="6">
        <v>5.3333333335000006</v>
      </c>
      <c r="L2" s="6"/>
      <c r="M2" s="6">
        <v>3.324444444833333</v>
      </c>
      <c r="N2" s="6">
        <v>2.0088888886666667</v>
      </c>
      <c r="O2" s="6">
        <v>0</v>
      </c>
      <c r="P2" s="6"/>
      <c r="Q2" s="6"/>
    </row>
    <row r="3" spans="1:27" x14ac:dyDescent="0.3">
      <c r="A3" t="s">
        <v>4</v>
      </c>
      <c r="B3" s="5">
        <f t="shared" ref="B3:B9" si="0">DATE(2013,1,1)+C3-1</f>
        <v>41457</v>
      </c>
      <c r="C3" s="4">
        <v>183</v>
      </c>
      <c r="D3" s="4"/>
      <c r="E3" s="4"/>
      <c r="F3" s="4"/>
      <c r="G3" s="4"/>
      <c r="H3" s="4"/>
      <c r="I3" s="4"/>
      <c r="J3" s="6">
        <v>0.56999999999999995</v>
      </c>
      <c r="K3" s="6">
        <v>27.022222223833335</v>
      </c>
      <c r="L3" s="6"/>
      <c r="M3" s="6">
        <v>17.315555557666666</v>
      </c>
      <c r="N3" s="6">
        <v>9.688888889166666</v>
      </c>
      <c r="O3" s="6">
        <v>0</v>
      </c>
      <c r="P3" s="6"/>
      <c r="Q3" s="6"/>
    </row>
    <row r="4" spans="1:27" x14ac:dyDescent="0.3">
      <c r="A4" t="s">
        <v>4</v>
      </c>
      <c r="B4" s="5">
        <f t="shared" si="0"/>
        <v>41471</v>
      </c>
      <c r="C4" s="4">
        <v>197</v>
      </c>
      <c r="D4" s="4"/>
      <c r="E4" s="4"/>
      <c r="F4" s="4"/>
      <c r="G4" s="4"/>
      <c r="H4" s="4"/>
      <c r="I4" s="4"/>
      <c r="J4" s="6">
        <v>2.5416666666666665</v>
      </c>
      <c r="K4" s="6">
        <v>217.03111111666666</v>
      </c>
      <c r="L4" s="6"/>
      <c r="M4" s="6">
        <v>128.053333345</v>
      </c>
      <c r="N4" s="6">
        <v>88.977777778333333</v>
      </c>
      <c r="O4" s="6">
        <v>0</v>
      </c>
      <c r="P4" s="6"/>
      <c r="Q4" s="6"/>
    </row>
    <row r="5" spans="1:27" x14ac:dyDescent="0.3">
      <c r="A5" t="s">
        <v>4</v>
      </c>
      <c r="B5" s="5">
        <f t="shared" si="0"/>
        <v>41485</v>
      </c>
      <c r="C5" s="4">
        <v>211</v>
      </c>
      <c r="D5" s="4"/>
      <c r="E5" s="4"/>
      <c r="F5" s="4"/>
      <c r="G5" s="4"/>
      <c r="H5" s="4"/>
      <c r="I5" s="4"/>
      <c r="J5" s="6">
        <v>5.0133333333333328</v>
      </c>
      <c r="K5" s="6">
        <v>677.38666668333326</v>
      </c>
      <c r="L5" s="6"/>
      <c r="M5" s="6">
        <v>241.31555555</v>
      </c>
      <c r="N5" s="6">
        <v>436.07111113333332</v>
      </c>
      <c r="O5" s="6">
        <v>0</v>
      </c>
      <c r="P5" s="6"/>
      <c r="Q5" s="6"/>
    </row>
    <row r="6" spans="1:27" x14ac:dyDescent="0.3">
      <c r="A6" t="s">
        <v>4</v>
      </c>
      <c r="B6" s="5">
        <f t="shared" si="0"/>
        <v>41499</v>
      </c>
      <c r="C6" s="4">
        <v>225</v>
      </c>
      <c r="D6" s="4"/>
      <c r="E6" s="4"/>
      <c r="F6" s="4"/>
      <c r="G6" s="4"/>
      <c r="H6" s="4"/>
      <c r="I6" s="4"/>
      <c r="J6" s="6">
        <v>5.2250000000000005</v>
      </c>
      <c r="K6" s="6">
        <v>1022.8266665666666</v>
      </c>
      <c r="L6" s="6"/>
      <c r="M6" s="6">
        <v>268.28444439999998</v>
      </c>
      <c r="N6" s="6">
        <v>589.58222216666661</v>
      </c>
      <c r="O6" s="6">
        <v>164.94222221666666</v>
      </c>
      <c r="P6" s="6"/>
      <c r="Q6" s="6"/>
    </row>
    <row r="7" spans="1:27" x14ac:dyDescent="0.3">
      <c r="A7" t="s">
        <v>4</v>
      </c>
      <c r="B7" s="5">
        <f t="shared" si="0"/>
        <v>41520</v>
      </c>
      <c r="C7" s="4">
        <v>246</v>
      </c>
      <c r="D7" s="4"/>
      <c r="E7" s="4"/>
      <c r="F7" s="4"/>
      <c r="G7" s="4"/>
      <c r="H7" s="4"/>
      <c r="I7" s="4"/>
      <c r="J7" s="6">
        <v>5.0116666666666667</v>
      </c>
      <c r="K7" s="6">
        <v>1677.5644445</v>
      </c>
      <c r="L7" s="6"/>
      <c r="M7" s="6">
        <v>267.85777780000001</v>
      </c>
      <c r="N7" s="6">
        <v>732.6755555666665</v>
      </c>
      <c r="O7" s="6">
        <v>677.04888891666667</v>
      </c>
      <c r="P7" s="6"/>
      <c r="Q7" s="6"/>
    </row>
    <row r="8" spans="1:27" x14ac:dyDescent="0.3">
      <c r="A8" t="s">
        <v>4</v>
      </c>
      <c r="B8" s="5">
        <f t="shared" si="0"/>
        <v>41541</v>
      </c>
      <c r="C8" s="4">
        <v>267</v>
      </c>
      <c r="D8" s="4"/>
      <c r="E8" s="4"/>
      <c r="F8" s="4"/>
      <c r="G8" s="4"/>
      <c r="H8" s="4"/>
      <c r="I8" s="4"/>
      <c r="J8" s="6">
        <v>4.7816666666666672</v>
      </c>
      <c r="K8" s="6">
        <v>2072.3022225</v>
      </c>
      <c r="L8" s="6"/>
      <c r="M8" s="6">
        <v>246.72000001666666</v>
      </c>
      <c r="N8" s="6">
        <v>585.40444453333328</v>
      </c>
      <c r="O8" s="6">
        <v>1240.1955558333334</v>
      </c>
      <c r="P8" s="6"/>
      <c r="Q8" s="6"/>
    </row>
    <row r="9" spans="1:27" x14ac:dyDescent="0.3">
      <c r="A9" t="s">
        <v>4</v>
      </c>
      <c r="B9" s="5">
        <f t="shared" si="0"/>
        <v>41563</v>
      </c>
      <c r="C9" s="4">
        <v>289</v>
      </c>
      <c r="D9" s="4"/>
      <c r="E9" s="4"/>
      <c r="F9" s="4"/>
      <c r="G9" s="4"/>
      <c r="H9" s="4"/>
      <c r="I9" s="4"/>
      <c r="J9" s="6">
        <v>4.5516666666666667</v>
      </c>
      <c r="K9" s="6">
        <v>2321.2977778333334</v>
      </c>
      <c r="L9" s="6"/>
      <c r="M9" s="6">
        <v>230.75555556666669</v>
      </c>
      <c r="N9" s="6">
        <v>724.8355555833333</v>
      </c>
      <c r="O9" s="6">
        <v>1314.4355555</v>
      </c>
      <c r="P9" s="6">
        <v>1010</v>
      </c>
      <c r="Q9" s="6"/>
    </row>
    <row r="10" spans="1:27" x14ac:dyDescent="0.3">
      <c r="A10" t="s">
        <v>2</v>
      </c>
      <c r="B10" s="5">
        <f>DATE(2014,1,1)+C10-1</f>
        <v>41789</v>
      </c>
      <c r="C10" s="4">
        <v>150</v>
      </c>
      <c r="D10" s="4"/>
      <c r="E10" s="4"/>
      <c r="F10" s="4"/>
      <c r="G10" s="4"/>
      <c r="H10" s="4"/>
      <c r="I10" s="4"/>
      <c r="R10" s="6">
        <v>6.4166666666666691E-2</v>
      </c>
      <c r="S10" s="6"/>
    </row>
    <row r="11" spans="1:27" x14ac:dyDescent="0.3">
      <c r="A11" t="s">
        <v>2</v>
      </c>
      <c r="B11" s="5">
        <f t="shared" ref="B11:B26" si="1">DATE(2014,1,1)+C11-1</f>
        <v>41793</v>
      </c>
      <c r="C11" s="4">
        <v>154</v>
      </c>
      <c r="D11" s="4"/>
      <c r="E11" s="4"/>
      <c r="F11" s="4"/>
      <c r="G11" s="4"/>
      <c r="H11" s="4"/>
      <c r="I11" s="4"/>
      <c r="R11" s="6">
        <v>0.08</v>
      </c>
      <c r="S11" s="6"/>
    </row>
    <row r="12" spans="1:27" x14ac:dyDescent="0.3">
      <c r="A12" t="s">
        <v>2</v>
      </c>
      <c r="B12" s="5">
        <f t="shared" si="1"/>
        <v>41803</v>
      </c>
      <c r="C12" s="4">
        <v>164</v>
      </c>
      <c r="D12" s="4"/>
      <c r="E12" s="4"/>
      <c r="F12" s="4"/>
      <c r="G12" s="4"/>
      <c r="H12" s="4"/>
      <c r="I12" s="4"/>
      <c r="R12" s="6">
        <v>0.27305555555555544</v>
      </c>
      <c r="S12" s="6"/>
    </row>
    <row r="13" spans="1:27" x14ac:dyDescent="0.3">
      <c r="A13" t="s">
        <v>2</v>
      </c>
      <c r="B13" s="5">
        <f t="shared" si="1"/>
        <v>41810</v>
      </c>
      <c r="C13" s="4">
        <v>171</v>
      </c>
      <c r="D13" s="4"/>
      <c r="E13" s="4"/>
      <c r="F13" s="4"/>
      <c r="G13" s="4"/>
      <c r="H13" s="4"/>
      <c r="I13" s="4"/>
      <c r="R13" s="6">
        <v>0.39277777777777789</v>
      </c>
      <c r="S13" s="6"/>
    </row>
    <row r="14" spans="1:27" x14ac:dyDescent="0.3">
      <c r="A14" t="s">
        <v>2</v>
      </c>
      <c r="B14" s="5">
        <f t="shared" si="1"/>
        <v>41817</v>
      </c>
      <c r="C14" s="4">
        <v>178</v>
      </c>
      <c r="D14" s="4"/>
      <c r="E14" s="4"/>
      <c r="F14" s="4"/>
      <c r="G14" s="4"/>
      <c r="H14" s="4"/>
      <c r="I14" s="4"/>
      <c r="R14" s="6">
        <v>0.51916666666666667</v>
      </c>
      <c r="S14" s="6"/>
    </row>
    <row r="15" spans="1:27" x14ac:dyDescent="0.3">
      <c r="A15" t="s">
        <v>2</v>
      </c>
      <c r="B15" s="5">
        <f t="shared" si="1"/>
        <v>41823</v>
      </c>
      <c r="C15" s="4">
        <v>184</v>
      </c>
      <c r="D15" s="4"/>
      <c r="E15" s="4"/>
      <c r="F15" s="4"/>
      <c r="G15" s="4"/>
      <c r="H15" s="4"/>
      <c r="I15" s="4"/>
      <c r="R15" s="6">
        <v>0.70333333333333325</v>
      </c>
      <c r="S15" s="6"/>
    </row>
    <row r="16" spans="1:27" x14ac:dyDescent="0.3">
      <c r="A16" t="s">
        <v>2</v>
      </c>
      <c r="B16" s="5">
        <f t="shared" si="1"/>
        <v>41831</v>
      </c>
      <c r="C16" s="4">
        <v>192</v>
      </c>
      <c r="D16" s="4"/>
      <c r="E16" s="4"/>
      <c r="F16" s="4"/>
      <c r="G16" s="4"/>
      <c r="H16" s="4"/>
      <c r="I16" s="4"/>
      <c r="R16" s="6">
        <v>0.84777777777777763</v>
      </c>
      <c r="S16" s="6"/>
    </row>
    <row r="17" spans="1:26" x14ac:dyDescent="0.3">
      <c r="A17" t="s">
        <v>2</v>
      </c>
      <c r="B17" s="5">
        <f t="shared" si="1"/>
        <v>41838</v>
      </c>
      <c r="C17" s="4">
        <v>199</v>
      </c>
      <c r="D17" s="4"/>
      <c r="E17" s="4"/>
      <c r="F17" s="4"/>
      <c r="G17" s="4"/>
      <c r="H17" s="4"/>
      <c r="I17" s="4"/>
      <c r="R17" s="6">
        <v>0.89222222222222236</v>
      </c>
      <c r="S17" s="6"/>
    </row>
    <row r="18" spans="1:26" x14ac:dyDescent="0.3">
      <c r="A18" t="s">
        <v>2</v>
      </c>
      <c r="B18" s="5">
        <f t="shared" si="1"/>
        <v>41844</v>
      </c>
      <c r="C18" s="4">
        <v>205</v>
      </c>
      <c r="D18" s="4"/>
      <c r="E18" s="4"/>
      <c r="F18" s="4"/>
      <c r="G18" s="4"/>
      <c r="H18" s="4"/>
      <c r="I18" s="4"/>
      <c r="R18" s="6">
        <v>0.92638888888888893</v>
      </c>
      <c r="S18" s="6"/>
    </row>
    <row r="19" spans="1:26" x14ac:dyDescent="0.3">
      <c r="A19" t="s">
        <v>2</v>
      </c>
      <c r="B19" s="5">
        <f t="shared" si="1"/>
        <v>41851</v>
      </c>
      <c r="C19" s="4">
        <v>212</v>
      </c>
      <c r="D19" s="4"/>
      <c r="E19" s="4"/>
      <c r="F19" s="4"/>
      <c r="G19" s="4"/>
      <c r="H19" s="4"/>
      <c r="I19" s="4"/>
      <c r="R19" s="6">
        <v>0.93083333333333329</v>
      </c>
      <c r="S19" s="6"/>
    </row>
    <row r="20" spans="1:26" x14ac:dyDescent="0.3">
      <c r="A20" t="s">
        <v>2</v>
      </c>
      <c r="B20" s="5">
        <f t="shared" si="1"/>
        <v>41862</v>
      </c>
      <c r="C20" s="4">
        <v>223</v>
      </c>
      <c r="D20" s="4"/>
      <c r="E20" s="4"/>
      <c r="F20" s="4"/>
      <c r="G20" s="4"/>
      <c r="H20" s="4"/>
      <c r="I20" s="4"/>
      <c r="R20" s="6">
        <v>0.91722222222222216</v>
      </c>
      <c r="S20" s="6"/>
    </row>
    <row r="21" spans="1:26" x14ac:dyDescent="0.3">
      <c r="A21" t="s">
        <v>2</v>
      </c>
      <c r="B21" s="5">
        <f t="shared" si="1"/>
        <v>41808</v>
      </c>
      <c r="C21" s="4">
        <v>169</v>
      </c>
      <c r="D21" s="4"/>
      <c r="E21" s="4"/>
      <c r="F21" s="4"/>
      <c r="G21" s="4"/>
      <c r="H21" s="4"/>
      <c r="I21" s="4"/>
      <c r="J21" s="6">
        <v>0.65000000000000013</v>
      </c>
      <c r="K21" s="6">
        <v>45.221666665000001</v>
      </c>
      <c r="L21" s="6"/>
      <c r="M21" s="6">
        <v>23.471666667500003</v>
      </c>
      <c r="N21" s="6">
        <v>21.75</v>
      </c>
      <c r="O21" s="6">
        <v>0</v>
      </c>
      <c r="P21" s="6"/>
      <c r="Q21" s="6"/>
    </row>
    <row r="22" spans="1:26" x14ac:dyDescent="0.3">
      <c r="A22" t="s">
        <v>2</v>
      </c>
      <c r="B22" s="5">
        <f t="shared" si="1"/>
        <v>41821</v>
      </c>
      <c r="C22" s="4">
        <v>182</v>
      </c>
      <c r="D22" s="4"/>
      <c r="E22" s="4"/>
      <c r="F22" s="4"/>
      <c r="G22" s="4"/>
      <c r="H22" s="4"/>
      <c r="I22" s="4"/>
      <c r="J22" s="6">
        <v>2.0825</v>
      </c>
      <c r="K22" s="6">
        <v>67.812222219999995</v>
      </c>
      <c r="L22" s="6"/>
      <c r="M22" s="6">
        <v>33.487777774999998</v>
      </c>
      <c r="N22" s="6">
        <v>34.324444444999997</v>
      </c>
      <c r="O22" s="6">
        <v>0</v>
      </c>
      <c r="P22" s="6"/>
      <c r="Q22" s="6"/>
    </row>
    <row r="23" spans="1:26" x14ac:dyDescent="0.3">
      <c r="A23" t="s">
        <v>2</v>
      </c>
      <c r="B23" s="5">
        <f t="shared" si="1"/>
        <v>41842</v>
      </c>
      <c r="C23" s="4">
        <v>203</v>
      </c>
      <c r="D23" s="4"/>
      <c r="E23" s="4"/>
      <c r="F23" s="4"/>
      <c r="G23" s="4"/>
      <c r="H23" s="4"/>
      <c r="I23" s="4"/>
      <c r="J23" s="6">
        <v>3.4624999999999999</v>
      </c>
      <c r="K23" s="6">
        <v>782.19976110000005</v>
      </c>
      <c r="L23" s="6">
        <v>13.8</v>
      </c>
      <c r="M23" s="6">
        <v>197.41663707499998</v>
      </c>
      <c r="N23" s="6">
        <v>451.57645735000006</v>
      </c>
      <c r="O23" s="6">
        <v>133.20666667500001</v>
      </c>
      <c r="P23" s="6"/>
      <c r="Q23" s="6"/>
    </row>
    <row r="24" spans="1:26" x14ac:dyDescent="0.3">
      <c r="A24" t="s">
        <v>2</v>
      </c>
      <c r="B24" s="5">
        <f t="shared" si="1"/>
        <v>41864</v>
      </c>
      <c r="C24" s="4">
        <v>225</v>
      </c>
      <c r="D24" s="4"/>
      <c r="E24" s="4"/>
      <c r="F24" s="4"/>
      <c r="G24" s="4"/>
      <c r="H24" s="4"/>
      <c r="I24" s="4"/>
      <c r="J24" s="6">
        <v>3.7824999999999998</v>
      </c>
      <c r="K24" s="6">
        <v>1493.0438772499999</v>
      </c>
      <c r="L24" s="6"/>
      <c r="M24" s="6">
        <v>211.16289655</v>
      </c>
      <c r="N24" s="6">
        <v>572.41931404999991</v>
      </c>
      <c r="O24" s="6">
        <v>707.37833335000005</v>
      </c>
      <c r="P24" s="6"/>
      <c r="Q24" s="6"/>
    </row>
    <row r="25" spans="1:26" x14ac:dyDescent="0.3">
      <c r="A25" t="s">
        <v>2</v>
      </c>
      <c r="B25" s="5">
        <f t="shared" si="1"/>
        <v>41885</v>
      </c>
      <c r="C25" s="4">
        <v>246</v>
      </c>
      <c r="D25" s="4"/>
      <c r="E25" s="4"/>
      <c r="F25" s="4"/>
      <c r="G25" s="4"/>
      <c r="H25" s="4"/>
      <c r="I25" s="4"/>
      <c r="J25" s="6">
        <v>3.9124999999999996</v>
      </c>
      <c r="K25" s="6">
        <v>2051.7963567500001</v>
      </c>
      <c r="L25" s="6"/>
      <c r="M25" s="6">
        <v>214.28812532499998</v>
      </c>
      <c r="N25" s="6">
        <v>583.10489804999997</v>
      </c>
      <c r="O25" s="6">
        <v>1251.62166675</v>
      </c>
      <c r="P25" s="6"/>
      <c r="Q25" s="6"/>
    </row>
    <row r="26" spans="1:26" x14ac:dyDescent="0.3">
      <c r="A26" t="s">
        <v>2</v>
      </c>
      <c r="B26" s="5">
        <f t="shared" si="1"/>
        <v>41905</v>
      </c>
      <c r="C26" s="4">
        <v>266</v>
      </c>
      <c r="D26" s="4"/>
      <c r="E26" s="4"/>
      <c r="F26" s="4"/>
      <c r="G26" s="4"/>
      <c r="H26" s="4"/>
      <c r="I26" s="4"/>
      <c r="J26" s="6">
        <v>2.2024999999999997</v>
      </c>
      <c r="K26" s="6">
        <v>2141.8894069999997</v>
      </c>
      <c r="L26" s="6">
        <v>17.399999999999999</v>
      </c>
      <c r="M26" s="6">
        <v>128.12854548999999</v>
      </c>
      <c r="N26" s="6">
        <v>466.39913715</v>
      </c>
      <c r="O26" s="6">
        <v>1474.0562432500001</v>
      </c>
      <c r="P26" s="6">
        <v>1160</v>
      </c>
      <c r="Q26" s="6">
        <f>P26*11.4/1000</f>
        <v>13.224</v>
      </c>
    </row>
    <row r="27" spans="1:26" x14ac:dyDescent="0.3">
      <c r="A27" t="s">
        <v>9</v>
      </c>
      <c r="B27" s="5">
        <f>DATE(2013,1,1)+C27-1</f>
        <v>41396</v>
      </c>
      <c r="C27" s="4">
        <v>122</v>
      </c>
      <c r="D27" s="4"/>
      <c r="E27" s="4"/>
      <c r="F27" s="4"/>
      <c r="G27" s="4"/>
      <c r="H27" s="4"/>
      <c r="I27" s="4"/>
      <c r="S27" s="6">
        <v>0.02</v>
      </c>
      <c r="T27" s="6">
        <v>6.2133333333333338</v>
      </c>
      <c r="U27" s="6"/>
      <c r="V27" s="6">
        <v>5.4533333341666657</v>
      </c>
      <c r="W27" s="6">
        <v>0.73333333333333339</v>
      </c>
      <c r="X27" s="6">
        <v>0</v>
      </c>
      <c r="Y27" s="6"/>
      <c r="Z27" s="6"/>
    </row>
    <row r="28" spans="1:26" x14ac:dyDescent="0.3">
      <c r="A28" t="s">
        <v>9</v>
      </c>
      <c r="B28" s="5">
        <f t="shared" ref="B28:B34" si="2">DATE(2013,1,1)+C28-1</f>
        <v>41410</v>
      </c>
      <c r="C28" s="4">
        <v>136</v>
      </c>
      <c r="D28" s="4"/>
      <c r="E28" s="4"/>
      <c r="F28" s="4"/>
      <c r="G28" s="4"/>
      <c r="H28" s="4"/>
      <c r="I28" s="4"/>
      <c r="S28" s="6">
        <v>0.80000000000000016</v>
      </c>
      <c r="T28" s="6">
        <v>36.45333333333334</v>
      </c>
      <c r="U28" s="6"/>
      <c r="V28" s="6">
        <v>28.639999991666667</v>
      </c>
      <c r="W28" s="6">
        <v>7.8000000000000007</v>
      </c>
      <c r="X28" s="6">
        <v>0</v>
      </c>
      <c r="Y28" s="6"/>
      <c r="Z28" s="6"/>
    </row>
    <row r="29" spans="1:26" x14ac:dyDescent="0.3">
      <c r="A29" t="s">
        <v>9</v>
      </c>
      <c r="B29" s="5">
        <f t="shared" si="2"/>
        <v>41429</v>
      </c>
      <c r="C29" s="4">
        <v>155</v>
      </c>
      <c r="D29" s="4"/>
      <c r="E29" s="4"/>
      <c r="F29" s="4"/>
      <c r="G29" s="4"/>
      <c r="H29" s="4"/>
      <c r="I29" s="4"/>
      <c r="S29" s="6">
        <v>3.6366666666666667</v>
      </c>
      <c r="T29" s="6">
        <v>218.49417055000001</v>
      </c>
      <c r="U29" s="6"/>
      <c r="V29" s="6">
        <v>127.13300681666668</v>
      </c>
      <c r="W29" s="6">
        <v>91.374497099999985</v>
      </c>
      <c r="X29" s="6">
        <v>0</v>
      </c>
      <c r="Y29" s="6"/>
      <c r="Z29" s="6"/>
    </row>
    <row r="30" spans="1:26" x14ac:dyDescent="0.3">
      <c r="A30" t="s">
        <v>9</v>
      </c>
      <c r="B30" s="5">
        <f t="shared" si="2"/>
        <v>41443</v>
      </c>
      <c r="C30" s="4">
        <v>169</v>
      </c>
      <c r="D30" s="4"/>
      <c r="E30" s="4"/>
      <c r="F30" s="4"/>
      <c r="G30" s="4"/>
      <c r="H30" s="4"/>
      <c r="I30" s="4"/>
      <c r="S30" s="6">
        <v>3.4933333333333327</v>
      </c>
      <c r="T30" s="6">
        <v>572.50666666666677</v>
      </c>
      <c r="U30" s="6"/>
      <c r="V30" s="6">
        <v>142.21333330000002</v>
      </c>
      <c r="W30" s="6">
        <v>390.89333333333337</v>
      </c>
      <c r="X30" s="6">
        <v>0</v>
      </c>
      <c r="Y30" s="6"/>
      <c r="Z30" s="6"/>
    </row>
    <row r="31" spans="1:26" x14ac:dyDescent="0.3">
      <c r="A31" t="s">
        <v>9</v>
      </c>
      <c r="B31" s="5">
        <f t="shared" si="2"/>
        <v>41457</v>
      </c>
      <c r="C31" s="4">
        <v>183</v>
      </c>
      <c r="D31" s="4"/>
      <c r="E31" s="4"/>
      <c r="F31" s="4"/>
      <c r="G31" s="4"/>
      <c r="H31" s="4"/>
      <c r="I31" s="4"/>
      <c r="S31" s="6">
        <v>3.2399999999999998</v>
      </c>
      <c r="T31" s="6">
        <v>851.4</v>
      </c>
      <c r="U31" s="6"/>
      <c r="V31" s="6">
        <v>144.60000011666668</v>
      </c>
      <c r="W31" s="6">
        <v>506.88000000000005</v>
      </c>
      <c r="X31" s="6">
        <v>167.8</v>
      </c>
      <c r="Y31" s="6"/>
      <c r="Z31" s="6"/>
    </row>
    <row r="32" spans="1:26" x14ac:dyDescent="0.3">
      <c r="A32" t="s">
        <v>9</v>
      </c>
      <c r="B32" s="5">
        <f t="shared" si="2"/>
        <v>41471</v>
      </c>
      <c r="C32" s="4">
        <v>197</v>
      </c>
      <c r="D32" s="4"/>
      <c r="E32" s="4"/>
      <c r="F32" s="4"/>
      <c r="G32" s="4"/>
      <c r="H32" s="4"/>
      <c r="I32" s="4"/>
      <c r="S32" s="6">
        <v>1.7949999999999999</v>
      </c>
      <c r="T32" s="6">
        <v>1054.8568032000001</v>
      </c>
      <c r="U32" s="6"/>
      <c r="V32" s="6">
        <v>89.092266304999995</v>
      </c>
      <c r="W32" s="6">
        <v>448.20181121666673</v>
      </c>
      <c r="X32" s="6">
        <v>447.4260195</v>
      </c>
      <c r="Y32" s="6"/>
      <c r="Z32" s="6"/>
    </row>
    <row r="33" spans="1:27" x14ac:dyDescent="0.3">
      <c r="A33" t="s">
        <v>9</v>
      </c>
      <c r="B33" s="5">
        <f t="shared" si="2"/>
        <v>41491</v>
      </c>
      <c r="C33" s="4">
        <v>217</v>
      </c>
      <c r="D33" s="4"/>
      <c r="E33" s="4"/>
      <c r="F33" s="4"/>
      <c r="G33" s="4"/>
      <c r="H33" s="4"/>
      <c r="I33" s="4"/>
      <c r="S33" s="6">
        <v>0</v>
      </c>
      <c r="T33" s="6">
        <v>1261.1653198333333</v>
      </c>
      <c r="U33" s="6"/>
      <c r="V33" s="6">
        <v>0</v>
      </c>
      <c r="W33" s="6">
        <v>323.37233591666671</v>
      </c>
      <c r="X33" s="6">
        <v>803.2732454500001</v>
      </c>
      <c r="Y33" s="6"/>
      <c r="Z33" s="6"/>
    </row>
    <row r="34" spans="1:27" x14ac:dyDescent="0.3">
      <c r="A34" t="s">
        <v>9</v>
      </c>
      <c r="B34" s="5">
        <f t="shared" si="2"/>
        <v>41506</v>
      </c>
      <c r="C34" s="4">
        <v>232</v>
      </c>
      <c r="D34" s="4"/>
      <c r="E34" s="4"/>
      <c r="F34" s="4"/>
      <c r="G34" s="4"/>
      <c r="H34" s="4"/>
      <c r="I34" s="4"/>
      <c r="T34" s="6">
        <v>1187.7599997333334</v>
      </c>
      <c r="U34" s="6"/>
      <c r="V34" s="6">
        <v>0</v>
      </c>
      <c r="W34" s="6"/>
      <c r="X34" s="6"/>
      <c r="Y34" s="6">
        <v>640</v>
      </c>
      <c r="Z34" s="6"/>
    </row>
    <row r="35" spans="1:27" x14ac:dyDescent="0.3">
      <c r="A35" t="s">
        <v>10</v>
      </c>
      <c r="B35" s="5">
        <f t="shared" ref="B35:B53" si="3">DATE(2014,1,1)+C35-1</f>
        <v>41759</v>
      </c>
      <c r="C35" s="4">
        <v>120</v>
      </c>
      <c r="D35" s="4"/>
      <c r="E35" s="4"/>
      <c r="F35" s="4"/>
      <c r="G35" s="4"/>
      <c r="H35" s="4"/>
      <c r="I35" s="4"/>
      <c r="S35" s="6">
        <v>0.75249999999999995</v>
      </c>
      <c r="T35" s="6">
        <v>40.166666667499996</v>
      </c>
      <c r="U35" s="6"/>
      <c r="V35" s="6">
        <v>34.156666665000003</v>
      </c>
      <c r="W35" s="6">
        <v>6.01</v>
      </c>
      <c r="X35" s="6">
        <v>0</v>
      </c>
      <c r="Y35" s="6"/>
      <c r="Z35" s="6"/>
    </row>
    <row r="36" spans="1:27" x14ac:dyDescent="0.3">
      <c r="A36" t="s">
        <v>10</v>
      </c>
      <c r="B36" s="5">
        <f t="shared" si="3"/>
        <v>41773</v>
      </c>
      <c r="C36" s="4">
        <v>134</v>
      </c>
      <c r="D36" s="4"/>
      <c r="E36" s="4"/>
      <c r="F36" s="4"/>
      <c r="G36" s="4"/>
      <c r="H36" s="4"/>
      <c r="I36" s="4"/>
      <c r="S36" s="6">
        <v>2.8499999999999996</v>
      </c>
      <c r="T36" s="6">
        <v>159.70666667500001</v>
      </c>
      <c r="U36" s="6"/>
      <c r="V36" s="6">
        <v>101.8800000075</v>
      </c>
      <c r="W36" s="6">
        <v>57.826666664999998</v>
      </c>
      <c r="X36" s="6">
        <v>0</v>
      </c>
      <c r="Y36" s="6"/>
      <c r="Z36" s="6"/>
    </row>
    <row r="37" spans="1:27" x14ac:dyDescent="0.3">
      <c r="A37" t="s">
        <v>10</v>
      </c>
      <c r="B37" s="5">
        <f t="shared" si="3"/>
        <v>41794</v>
      </c>
      <c r="C37" s="4">
        <v>155</v>
      </c>
      <c r="D37" s="4"/>
      <c r="E37" s="4"/>
      <c r="F37" s="4"/>
      <c r="G37" s="4"/>
      <c r="H37" s="4"/>
      <c r="I37" s="4"/>
      <c r="S37" s="6">
        <v>4.3025000000000002</v>
      </c>
      <c r="T37" s="6">
        <v>652.28333332500006</v>
      </c>
      <c r="U37" s="6"/>
      <c r="V37" s="6">
        <v>165.38</v>
      </c>
      <c r="W37" s="6">
        <v>486.90333332500001</v>
      </c>
      <c r="X37" s="6">
        <v>0</v>
      </c>
      <c r="Y37" s="6"/>
      <c r="Z37" s="6"/>
    </row>
    <row r="38" spans="1:27" x14ac:dyDescent="0.3">
      <c r="A38" t="s">
        <v>10</v>
      </c>
      <c r="B38" s="5">
        <f t="shared" si="3"/>
        <v>41815</v>
      </c>
      <c r="C38" s="4">
        <v>176</v>
      </c>
      <c r="D38" s="4"/>
      <c r="E38" s="4"/>
      <c r="F38" s="4"/>
      <c r="G38" s="4"/>
      <c r="H38" s="4"/>
      <c r="I38" s="4"/>
      <c r="S38" s="6">
        <v>3.5425000000000004</v>
      </c>
      <c r="T38" s="6">
        <v>1198.9799997499999</v>
      </c>
      <c r="U38" s="6"/>
      <c r="V38" s="6">
        <v>137.57000002500001</v>
      </c>
      <c r="W38" s="6">
        <v>706.94666665</v>
      </c>
      <c r="X38" s="6">
        <v>354.46333329999993</v>
      </c>
      <c r="Y38" s="6"/>
      <c r="Z38" s="6"/>
    </row>
    <row r="39" spans="1:27" x14ac:dyDescent="0.3">
      <c r="A39" t="s">
        <v>10</v>
      </c>
      <c r="B39" s="5">
        <f t="shared" si="3"/>
        <v>41836</v>
      </c>
      <c r="C39" s="4">
        <v>197</v>
      </c>
      <c r="D39" s="4"/>
      <c r="E39" s="4"/>
      <c r="F39" s="4"/>
      <c r="G39" s="4"/>
      <c r="H39" s="4"/>
      <c r="I39" s="4"/>
      <c r="S39" s="6">
        <v>0.17500000000000002</v>
      </c>
      <c r="T39" s="6">
        <v>1359.3866667500001</v>
      </c>
      <c r="U39" s="6"/>
      <c r="V39" s="6">
        <v>9.0504380159999993</v>
      </c>
      <c r="W39" s="6">
        <v>556.15077485000006</v>
      </c>
      <c r="X39" s="6">
        <v>794.1854538</v>
      </c>
    </row>
    <row r="40" spans="1:27" x14ac:dyDescent="0.3">
      <c r="A40" t="s">
        <v>10</v>
      </c>
      <c r="B40" s="5">
        <f t="shared" si="3"/>
        <v>41855</v>
      </c>
      <c r="C40" s="4">
        <v>216</v>
      </c>
      <c r="D40" s="4"/>
      <c r="E40" s="4"/>
      <c r="F40" s="4"/>
      <c r="G40" s="4"/>
      <c r="H40" s="4"/>
      <c r="I40" s="4"/>
      <c r="T40" s="6">
        <v>1458.91695125</v>
      </c>
      <c r="U40" s="6">
        <v>0</v>
      </c>
      <c r="V40" s="6"/>
      <c r="W40" s="6"/>
      <c r="X40" s="6"/>
      <c r="Y40" s="6">
        <v>770</v>
      </c>
      <c r="Z40" s="6">
        <v>0</v>
      </c>
    </row>
    <row r="41" spans="1:27" x14ac:dyDescent="0.3">
      <c r="A41" t="s">
        <v>10</v>
      </c>
      <c r="B41" s="5">
        <f t="shared" si="3"/>
        <v>41761</v>
      </c>
      <c r="C41" s="4">
        <v>122</v>
      </c>
      <c r="D41" s="4"/>
      <c r="E41" s="4"/>
      <c r="F41" s="4"/>
      <c r="G41" s="4"/>
      <c r="H41" s="4"/>
      <c r="I41" s="4"/>
      <c r="AA41" s="6">
        <v>0.48979166666666679</v>
      </c>
    </row>
    <row r="42" spans="1:27" x14ac:dyDescent="0.3">
      <c r="A42" t="s">
        <v>10</v>
      </c>
      <c r="B42" s="5">
        <f t="shared" si="3"/>
        <v>41775</v>
      </c>
      <c r="C42" s="4">
        <v>136</v>
      </c>
      <c r="D42" s="4"/>
      <c r="E42" s="4"/>
      <c r="F42" s="4"/>
      <c r="G42" s="4"/>
      <c r="H42" s="4"/>
      <c r="I42" s="4"/>
      <c r="AA42" s="6">
        <v>0.73312500000000014</v>
      </c>
    </row>
    <row r="43" spans="1:27" x14ac:dyDescent="0.3">
      <c r="A43" t="s">
        <v>10</v>
      </c>
      <c r="B43" s="5">
        <f t="shared" si="3"/>
        <v>41782</v>
      </c>
      <c r="C43" s="4">
        <v>143</v>
      </c>
      <c r="D43" s="4"/>
      <c r="E43" s="4"/>
      <c r="F43" s="4"/>
      <c r="G43" s="4"/>
      <c r="H43" s="4"/>
      <c r="I43" s="4"/>
      <c r="AA43" s="6">
        <v>0.93250000000000022</v>
      </c>
    </row>
    <row r="44" spans="1:27" x14ac:dyDescent="0.3">
      <c r="A44" t="s">
        <v>10</v>
      </c>
      <c r="B44" s="5">
        <f t="shared" si="3"/>
        <v>41789</v>
      </c>
      <c r="C44" s="4">
        <v>150</v>
      </c>
      <c r="D44" s="4"/>
      <c r="E44" s="4"/>
      <c r="F44" s="4"/>
      <c r="G44" s="4"/>
      <c r="H44" s="4"/>
      <c r="I44" s="4"/>
      <c r="AA44" s="6">
        <v>0.94708333333333361</v>
      </c>
    </row>
    <row r="45" spans="1:27" x14ac:dyDescent="0.3">
      <c r="A45" t="s">
        <v>10</v>
      </c>
      <c r="B45" s="5">
        <f t="shared" si="3"/>
        <v>41793</v>
      </c>
      <c r="C45" s="4">
        <v>154</v>
      </c>
      <c r="D45" s="4"/>
      <c r="E45" s="4"/>
      <c r="F45" s="4"/>
      <c r="G45" s="4"/>
      <c r="H45" s="4"/>
      <c r="I45" s="4"/>
      <c r="AA45" s="6">
        <v>0.94833333333333358</v>
      </c>
    </row>
    <row r="46" spans="1:27" x14ac:dyDescent="0.3">
      <c r="A46" t="s">
        <v>10</v>
      </c>
      <c r="B46" s="5">
        <f t="shared" si="3"/>
        <v>41803</v>
      </c>
      <c r="C46" s="4">
        <v>164</v>
      </c>
      <c r="D46" s="4"/>
      <c r="E46" s="4"/>
      <c r="F46" s="4"/>
      <c r="G46" s="4"/>
      <c r="H46" s="4"/>
      <c r="I46" s="4"/>
      <c r="AA46" s="6">
        <v>0.9591666666666665</v>
      </c>
    </row>
    <row r="47" spans="1:27" x14ac:dyDescent="0.3">
      <c r="A47" t="s">
        <v>10</v>
      </c>
      <c r="B47" s="5">
        <f t="shared" si="3"/>
        <v>41810</v>
      </c>
      <c r="C47" s="4">
        <v>171</v>
      </c>
      <c r="D47" s="4"/>
      <c r="E47" s="4"/>
      <c r="F47" s="4"/>
      <c r="G47" s="4"/>
      <c r="H47" s="4"/>
      <c r="I47" s="4"/>
      <c r="AA47" s="6">
        <v>0.94583333333333364</v>
      </c>
    </row>
    <row r="48" spans="1:27" x14ac:dyDescent="0.3">
      <c r="A48" t="s">
        <v>10</v>
      </c>
      <c r="B48" s="5">
        <f t="shared" si="3"/>
        <v>41817</v>
      </c>
      <c r="C48" s="4">
        <v>178</v>
      </c>
      <c r="D48" s="4"/>
      <c r="E48" s="4"/>
      <c r="F48" s="4"/>
      <c r="G48" s="4"/>
      <c r="H48" s="4"/>
      <c r="I48" s="4"/>
      <c r="AA48" s="6">
        <v>0.90500000000000014</v>
      </c>
    </row>
    <row r="49" spans="1:27" x14ac:dyDescent="0.3">
      <c r="A49" t="s">
        <v>10</v>
      </c>
      <c r="B49" s="5">
        <f t="shared" si="3"/>
        <v>41823</v>
      </c>
      <c r="C49" s="4">
        <v>184</v>
      </c>
      <c r="D49" s="4"/>
      <c r="E49" s="4"/>
      <c r="F49" s="4"/>
      <c r="G49" s="4"/>
      <c r="H49" s="4"/>
      <c r="I49" s="4"/>
      <c r="AA49" s="6">
        <v>0.88166666666666649</v>
      </c>
    </row>
    <row r="50" spans="1:27" x14ac:dyDescent="0.3">
      <c r="A50" t="s">
        <v>10</v>
      </c>
      <c r="B50" s="5">
        <f t="shared" si="3"/>
        <v>41831</v>
      </c>
      <c r="C50" s="4">
        <v>192</v>
      </c>
      <c r="D50" s="4"/>
      <c r="E50" s="4"/>
      <c r="F50" s="4"/>
      <c r="G50" s="4"/>
      <c r="H50" s="4"/>
      <c r="I50" s="4"/>
      <c r="AA50" s="6">
        <v>0.89361111111111113</v>
      </c>
    </row>
    <row r="51" spans="1:27" x14ac:dyDescent="0.3">
      <c r="A51" t="s">
        <v>10</v>
      </c>
      <c r="B51" s="5">
        <f t="shared" si="3"/>
        <v>41838</v>
      </c>
      <c r="C51" s="4">
        <v>199</v>
      </c>
      <c r="D51" s="4"/>
      <c r="E51" s="4"/>
      <c r="F51" s="4"/>
      <c r="G51" s="4"/>
      <c r="H51" s="4"/>
      <c r="I51" s="4"/>
      <c r="AA51" s="6">
        <v>0.8169444444444447</v>
      </c>
    </row>
    <row r="52" spans="1:27" x14ac:dyDescent="0.3">
      <c r="A52" t="s">
        <v>10</v>
      </c>
      <c r="B52" s="5">
        <f t="shared" si="3"/>
        <v>41844</v>
      </c>
      <c r="C52" s="4">
        <v>205</v>
      </c>
      <c r="D52" s="4"/>
      <c r="E52" s="4"/>
      <c r="F52" s="4"/>
      <c r="G52" s="4"/>
      <c r="H52" s="4"/>
      <c r="I52" s="4"/>
      <c r="AA52" s="6">
        <v>0.78305555555555562</v>
      </c>
    </row>
    <row r="53" spans="1:27" x14ac:dyDescent="0.3">
      <c r="A53" t="s">
        <v>10</v>
      </c>
      <c r="B53" s="5">
        <f t="shared" si="3"/>
        <v>41851</v>
      </c>
      <c r="C53" s="4">
        <v>212</v>
      </c>
      <c r="D53" s="4"/>
      <c r="E53" s="4"/>
      <c r="F53" s="4"/>
      <c r="G53" s="4"/>
      <c r="H53" s="4"/>
      <c r="I53" s="4"/>
      <c r="AA53" s="6">
        <v>0.77861111111111092</v>
      </c>
    </row>
    <row r="54" spans="1:27" x14ac:dyDescent="0.3">
      <c r="A54" t="s">
        <v>4</v>
      </c>
      <c r="B54" s="5">
        <f>DATE(2013,1,1)+C54-1</f>
        <v>41427</v>
      </c>
      <c r="C54">
        <v>153</v>
      </c>
      <c r="D54">
        <v>0</v>
      </c>
    </row>
    <row r="55" spans="1:27" x14ac:dyDescent="0.3">
      <c r="A55" t="s">
        <v>4</v>
      </c>
      <c r="B55" s="5">
        <f t="shared" ref="B55:B71" si="4">DATE(2013,1,1)+C55-1</f>
        <v>41428</v>
      </c>
      <c r="C55">
        <v>154</v>
      </c>
      <c r="D55">
        <v>10</v>
      </c>
    </row>
    <row r="56" spans="1:27" x14ac:dyDescent="0.3">
      <c r="A56" t="s">
        <v>4</v>
      </c>
      <c r="B56" s="5">
        <f t="shared" si="4"/>
        <v>41430</v>
      </c>
      <c r="C56">
        <v>156</v>
      </c>
      <c r="D56">
        <v>61.6</v>
      </c>
      <c r="E56">
        <v>2.9345320308379899</v>
      </c>
      <c r="F56">
        <v>0.986163079782024</v>
      </c>
    </row>
    <row r="57" spans="1:27" x14ac:dyDescent="0.3">
      <c r="A57" t="s">
        <v>4</v>
      </c>
      <c r="B57" s="5">
        <f t="shared" si="4"/>
        <v>41432</v>
      </c>
      <c r="C57">
        <v>158</v>
      </c>
      <c r="D57">
        <v>70.174999999999997</v>
      </c>
      <c r="E57">
        <v>3.70575826825042</v>
      </c>
      <c r="F57">
        <v>0.98503302277692795</v>
      </c>
    </row>
    <row r="58" spans="1:27" x14ac:dyDescent="0.3">
      <c r="A58" t="s">
        <v>4</v>
      </c>
      <c r="B58" s="5">
        <f t="shared" si="4"/>
        <v>41435</v>
      </c>
      <c r="C58">
        <v>161</v>
      </c>
      <c r="D58">
        <v>109.19166669999998</v>
      </c>
      <c r="E58">
        <v>3.9987443811054399</v>
      </c>
      <c r="F58">
        <v>1.9767710504507601</v>
      </c>
    </row>
    <row r="59" spans="1:27" x14ac:dyDescent="0.3">
      <c r="A59" t="s">
        <v>4</v>
      </c>
      <c r="B59" s="5">
        <f t="shared" si="4"/>
        <v>41439</v>
      </c>
      <c r="C59">
        <v>165</v>
      </c>
      <c r="D59">
        <v>137.6</v>
      </c>
      <c r="E59">
        <v>4.9162753321111898</v>
      </c>
      <c r="F59">
        <v>2.6000351573290401</v>
      </c>
    </row>
    <row r="60" spans="1:27" x14ac:dyDescent="0.3">
      <c r="A60" t="s">
        <v>4</v>
      </c>
      <c r="B60" s="5">
        <f t="shared" si="4"/>
        <v>41442</v>
      </c>
      <c r="C60">
        <v>168</v>
      </c>
      <c r="D60">
        <v>156.06666669999998</v>
      </c>
      <c r="E60">
        <v>5.7608799377212998</v>
      </c>
      <c r="F60">
        <v>2.8930212701840698</v>
      </c>
    </row>
    <row r="61" spans="1:27" x14ac:dyDescent="0.3">
      <c r="A61" t="s">
        <v>4</v>
      </c>
      <c r="B61" s="5">
        <f t="shared" si="4"/>
        <v>41445</v>
      </c>
      <c r="C61">
        <v>171</v>
      </c>
      <c r="D61">
        <v>245.10084030000002</v>
      </c>
      <c r="E61">
        <v>6.3103136535998603</v>
      </c>
      <c r="F61">
        <v>3.84709073102132</v>
      </c>
    </row>
    <row r="62" spans="1:27" x14ac:dyDescent="0.3">
      <c r="A62" t="s">
        <v>4</v>
      </c>
      <c r="B62" s="5">
        <f t="shared" si="4"/>
        <v>41450</v>
      </c>
      <c r="C62">
        <v>176</v>
      </c>
      <c r="D62">
        <v>271.40833329999998</v>
      </c>
      <c r="E62">
        <v>7.1908540719720699</v>
      </c>
      <c r="F62">
        <v>3.9187363451445201</v>
      </c>
    </row>
    <row r="63" spans="1:27" x14ac:dyDescent="0.3">
      <c r="A63" t="s">
        <v>4</v>
      </c>
      <c r="B63" s="5">
        <f t="shared" si="4"/>
        <v>41456</v>
      </c>
      <c r="C63">
        <v>182</v>
      </c>
      <c r="D63">
        <v>369.06666669999998</v>
      </c>
      <c r="E63">
        <v>8.2550664222395191</v>
      </c>
      <c r="F63">
        <v>4.7993521006504096</v>
      </c>
    </row>
    <row r="64" spans="1:27" x14ac:dyDescent="0.3">
      <c r="A64" t="s">
        <v>4</v>
      </c>
      <c r="B64" s="5">
        <f t="shared" si="4"/>
        <v>41460</v>
      </c>
      <c r="C64">
        <v>186</v>
      </c>
      <c r="D64">
        <v>488.48333330000003</v>
      </c>
      <c r="E64">
        <v>8.8414906707516092</v>
      </c>
      <c r="F64">
        <v>5.3120966324301202</v>
      </c>
    </row>
    <row r="65" spans="1:6" x14ac:dyDescent="0.3">
      <c r="A65" t="s">
        <v>4</v>
      </c>
      <c r="B65" s="5">
        <f t="shared" si="4"/>
        <v>41464</v>
      </c>
      <c r="C65">
        <v>190</v>
      </c>
      <c r="D65">
        <v>597.40336130000003</v>
      </c>
      <c r="E65">
        <v>10.1259134627457</v>
      </c>
      <c r="F65">
        <v>5.8981441952738498</v>
      </c>
    </row>
    <row r="66" spans="1:6" x14ac:dyDescent="0.3">
      <c r="A66" t="s">
        <v>4</v>
      </c>
      <c r="B66" s="5">
        <f t="shared" si="4"/>
        <v>41466</v>
      </c>
      <c r="C66">
        <v>192</v>
      </c>
      <c r="D66">
        <v>599.6</v>
      </c>
      <c r="E66">
        <v>11.0811883177218</v>
      </c>
      <c r="F66">
        <v>6.26518671052962</v>
      </c>
    </row>
    <row r="67" spans="1:6" x14ac:dyDescent="0.3">
      <c r="A67" t="s">
        <v>4</v>
      </c>
      <c r="B67" s="5">
        <f t="shared" si="4"/>
        <v>41470</v>
      </c>
      <c r="C67">
        <v>196</v>
      </c>
      <c r="D67">
        <v>738.76666670000009</v>
      </c>
      <c r="E67">
        <v>12.035408452826299</v>
      </c>
      <c r="F67">
        <v>7.1825669872680198</v>
      </c>
    </row>
    <row r="68" spans="1:6" x14ac:dyDescent="0.3">
      <c r="A68" t="s">
        <v>4</v>
      </c>
      <c r="B68" s="5">
        <f t="shared" si="4"/>
        <v>41478</v>
      </c>
      <c r="C68">
        <v>204</v>
      </c>
      <c r="D68">
        <v>1280.083333</v>
      </c>
      <c r="E68">
        <v>13.7953592325657</v>
      </c>
      <c r="F68">
        <v>9.8615554606865707</v>
      </c>
    </row>
    <row r="69" spans="1:6" x14ac:dyDescent="0.3">
      <c r="A69" t="s">
        <v>4</v>
      </c>
      <c r="B69" s="5">
        <f t="shared" si="4"/>
        <v>41494</v>
      </c>
      <c r="C69">
        <v>220</v>
      </c>
      <c r="D69">
        <v>2372.6851849999998</v>
      </c>
      <c r="E69">
        <v>14.341553451696299</v>
      </c>
      <c r="F69">
        <v>13.900454534039801</v>
      </c>
    </row>
    <row r="70" spans="1:6" x14ac:dyDescent="0.3">
      <c r="A70" t="s">
        <v>4</v>
      </c>
      <c r="B70" s="5">
        <f t="shared" si="4"/>
        <v>41557</v>
      </c>
      <c r="C70">
        <v>283</v>
      </c>
      <c r="D70">
        <v>2372.6851849999998</v>
      </c>
      <c r="E70">
        <v>14.484769342809001</v>
      </c>
      <c r="F70">
        <v>14.521533864041499</v>
      </c>
    </row>
    <row r="71" spans="1:6" x14ac:dyDescent="0.3">
      <c r="A71" t="s">
        <v>4</v>
      </c>
      <c r="B71" s="5">
        <f t="shared" si="4"/>
        <v>41563</v>
      </c>
      <c r="C71">
        <v>289</v>
      </c>
      <c r="D71">
        <v>2372.6851849999998</v>
      </c>
    </row>
    <row r="72" spans="1:6" x14ac:dyDescent="0.3">
      <c r="A72" t="s">
        <v>2</v>
      </c>
      <c r="B72" s="5">
        <f>DATE(2014,1,1)+C72-1</f>
        <v>41778</v>
      </c>
      <c r="C72">
        <v>139</v>
      </c>
      <c r="D72">
        <v>10</v>
      </c>
    </row>
    <row r="73" spans="1:6" x14ac:dyDescent="0.3">
      <c r="A73" t="s">
        <v>2</v>
      </c>
      <c r="B73" s="5">
        <f t="shared" ref="B73:B87" si="5">DATE(2014,1,1)+C73-1</f>
        <v>41789</v>
      </c>
      <c r="C73">
        <v>150</v>
      </c>
      <c r="D73">
        <v>130</v>
      </c>
      <c r="E73">
        <v>3.9967479674796702</v>
      </c>
      <c r="F73">
        <v>1.98455284552845</v>
      </c>
    </row>
    <row r="74" spans="1:6" x14ac:dyDescent="0.3">
      <c r="A74" t="s">
        <v>2</v>
      </c>
      <c r="B74" s="5">
        <f t="shared" si="5"/>
        <v>41793</v>
      </c>
      <c r="C74">
        <v>154</v>
      </c>
      <c r="D74">
        <v>160</v>
      </c>
      <c r="E74">
        <v>5.0589800443459003</v>
      </c>
      <c r="F74">
        <v>2.9368810051736798</v>
      </c>
    </row>
    <row r="75" spans="1:6" x14ac:dyDescent="0.3">
      <c r="A75" t="s">
        <v>2</v>
      </c>
      <c r="B75" s="5">
        <f t="shared" si="5"/>
        <v>41796</v>
      </c>
      <c r="C75">
        <v>157</v>
      </c>
      <c r="D75">
        <v>200</v>
      </c>
      <c r="E75">
        <v>5.9747228381374704</v>
      </c>
      <c r="F75">
        <v>3.2674057649667301</v>
      </c>
    </row>
    <row r="76" spans="1:6" x14ac:dyDescent="0.3">
      <c r="A76" t="s">
        <v>2</v>
      </c>
      <c r="B76" s="5">
        <f t="shared" si="5"/>
        <v>41800</v>
      </c>
      <c r="C76">
        <v>161</v>
      </c>
      <c r="D76">
        <v>290</v>
      </c>
      <c r="E76">
        <v>7.2939393939393904</v>
      </c>
      <c r="F76">
        <v>3.9648189209164801</v>
      </c>
    </row>
    <row r="77" spans="1:6" x14ac:dyDescent="0.3">
      <c r="A77" t="s">
        <v>2</v>
      </c>
      <c r="B77" s="5">
        <f t="shared" si="5"/>
        <v>41803</v>
      </c>
      <c r="C77">
        <v>164</v>
      </c>
      <c r="D77">
        <v>390</v>
      </c>
      <c r="E77">
        <v>8.5391722099039207</v>
      </c>
      <c r="F77">
        <v>5.1733185513673297</v>
      </c>
    </row>
    <row r="78" spans="1:6" x14ac:dyDescent="0.3">
      <c r="A78" t="s">
        <v>2</v>
      </c>
      <c r="B78" s="5">
        <f t="shared" si="5"/>
        <v>41807</v>
      </c>
      <c r="C78">
        <v>168</v>
      </c>
      <c r="D78">
        <v>410</v>
      </c>
      <c r="E78">
        <v>8.9798226164079793</v>
      </c>
      <c r="F78">
        <v>5.1017738359201701</v>
      </c>
    </row>
    <row r="79" spans="1:6" x14ac:dyDescent="0.3">
      <c r="A79" t="s">
        <v>2</v>
      </c>
      <c r="B79" s="5">
        <f t="shared" si="5"/>
        <v>41810</v>
      </c>
      <c r="C79">
        <v>171</v>
      </c>
      <c r="D79">
        <v>500</v>
      </c>
      <c r="E79">
        <v>9.7124168514412403</v>
      </c>
      <c r="F79">
        <v>5.7611973392461202</v>
      </c>
    </row>
    <row r="80" spans="1:6" x14ac:dyDescent="0.3">
      <c r="A80" t="s">
        <v>2</v>
      </c>
      <c r="B80" s="5">
        <f t="shared" si="5"/>
        <v>41814</v>
      </c>
      <c r="C80">
        <v>175</v>
      </c>
      <c r="D80">
        <v>580</v>
      </c>
      <c r="E80">
        <v>10.8114560236511</v>
      </c>
      <c r="F80">
        <v>6.0553584626755299</v>
      </c>
    </row>
    <row r="81" spans="1:7" x14ac:dyDescent="0.3">
      <c r="A81" t="s">
        <v>2</v>
      </c>
      <c r="B81" s="5">
        <f t="shared" si="5"/>
        <v>41820</v>
      </c>
      <c r="C81">
        <v>181</v>
      </c>
      <c r="D81">
        <v>760</v>
      </c>
      <c r="E81">
        <v>12.057871396895701</v>
      </c>
      <c r="F81">
        <v>7.4480413895047999</v>
      </c>
    </row>
    <row r="82" spans="1:7" x14ac:dyDescent="0.3">
      <c r="A82" t="s">
        <v>2</v>
      </c>
      <c r="B82" s="5">
        <f t="shared" si="5"/>
        <v>41824</v>
      </c>
      <c r="C82">
        <v>185</v>
      </c>
      <c r="D82">
        <v>940</v>
      </c>
      <c r="E82">
        <v>12.974131559497399</v>
      </c>
      <c r="F82">
        <v>8.4009608277900991</v>
      </c>
    </row>
    <row r="83" spans="1:7" x14ac:dyDescent="0.3">
      <c r="A83" t="s">
        <v>2</v>
      </c>
      <c r="B83" s="5">
        <f t="shared" si="5"/>
        <v>41830</v>
      </c>
      <c r="C83">
        <v>191</v>
      </c>
      <c r="D83">
        <v>1220</v>
      </c>
      <c r="E83">
        <v>13.562379896526201</v>
      </c>
      <c r="F83">
        <v>10.452623798965201</v>
      </c>
    </row>
    <row r="84" spans="1:7" x14ac:dyDescent="0.3">
      <c r="A84" t="s">
        <v>2</v>
      </c>
      <c r="B84" s="5">
        <f t="shared" si="5"/>
        <v>41834</v>
      </c>
      <c r="C84">
        <v>195</v>
      </c>
      <c r="D84">
        <v>1550</v>
      </c>
      <c r="E84">
        <v>14.1130820399113</v>
      </c>
      <c r="F84">
        <v>12.978935698447801</v>
      </c>
    </row>
    <row r="85" spans="1:7" x14ac:dyDescent="0.3">
      <c r="A85" t="s">
        <v>2</v>
      </c>
      <c r="B85" s="5">
        <f t="shared" si="5"/>
        <v>41838</v>
      </c>
      <c r="C85">
        <v>199</v>
      </c>
      <c r="D85">
        <v>1840</v>
      </c>
      <c r="E85">
        <v>14.4080561714708</v>
      </c>
      <c r="F85">
        <v>14.261936437546099</v>
      </c>
    </row>
    <row r="86" spans="1:7" x14ac:dyDescent="0.3">
      <c r="A86" t="s">
        <v>2</v>
      </c>
      <c r="B86" s="5">
        <f t="shared" si="5"/>
        <v>41848</v>
      </c>
      <c r="C86">
        <v>209</v>
      </c>
      <c r="D86">
        <v>2140</v>
      </c>
      <c r="F86">
        <v>14.3735402808573</v>
      </c>
    </row>
    <row r="87" spans="1:7" x14ac:dyDescent="0.3">
      <c r="A87" t="s">
        <v>2</v>
      </c>
      <c r="B87" s="5">
        <f t="shared" si="5"/>
        <v>41905</v>
      </c>
      <c r="C87">
        <v>266</v>
      </c>
      <c r="D87">
        <v>2140</v>
      </c>
    </row>
    <row r="88" spans="1:7" x14ac:dyDescent="0.3">
      <c r="A88" t="s">
        <v>9</v>
      </c>
      <c r="B88" s="5">
        <f>DATE(2013,1,1)+C88-1</f>
        <v>41380</v>
      </c>
      <c r="C88">
        <v>106</v>
      </c>
      <c r="G88">
        <v>10</v>
      </c>
    </row>
    <row r="89" spans="1:7" x14ac:dyDescent="0.3">
      <c r="A89" t="s">
        <v>9</v>
      </c>
      <c r="B89" s="5">
        <f t="shared" ref="B89:B107" si="6">DATE(2013,1,1)+C89-1</f>
        <v>41396</v>
      </c>
      <c r="C89">
        <v>122</v>
      </c>
      <c r="G89">
        <v>100</v>
      </c>
    </row>
    <row r="90" spans="1:7" x14ac:dyDescent="0.3">
      <c r="A90" t="s">
        <v>9</v>
      </c>
      <c r="B90" s="5">
        <f t="shared" si="6"/>
        <v>41404</v>
      </c>
      <c r="C90">
        <v>130</v>
      </c>
      <c r="G90">
        <v>130</v>
      </c>
    </row>
    <row r="91" spans="1:7" x14ac:dyDescent="0.3">
      <c r="A91" t="s">
        <v>9</v>
      </c>
      <c r="B91" s="5">
        <f t="shared" si="6"/>
        <v>41406</v>
      </c>
      <c r="C91">
        <v>132</v>
      </c>
      <c r="G91">
        <v>140</v>
      </c>
    </row>
    <row r="92" spans="1:7" x14ac:dyDescent="0.3">
      <c r="A92" t="s">
        <v>9</v>
      </c>
      <c r="B92" s="5">
        <f t="shared" si="6"/>
        <v>41408</v>
      </c>
      <c r="C92">
        <v>134</v>
      </c>
      <c r="G92">
        <v>160</v>
      </c>
    </row>
    <row r="93" spans="1:7" x14ac:dyDescent="0.3">
      <c r="A93" t="s">
        <v>9</v>
      </c>
      <c r="B93" s="5">
        <f t="shared" si="6"/>
        <v>41409</v>
      </c>
      <c r="C93">
        <v>135</v>
      </c>
      <c r="G93">
        <v>170</v>
      </c>
    </row>
    <row r="94" spans="1:7" x14ac:dyDescent="0.3">
      <c r="A94" t="s">
        <v>9</v>
      </c>
      <c r="B94" s="5">
        <f t="shared" si="6"/>
        <v>41413</v>
      </c>
      <c r="C94">
        <v>139</v>
      </c>
      <c r="G94">
        <v>200</v>
      </c>
    </row>
    <row r="95" spans="1:7" x14ac:dyDescent="0.3">
      <c r="A95" t="s">
        <v>9</v>
      </c>
      <c r="B95" s="5">
        <f t="shared" si="6"/>
        <v>41421</v>
      </c>
      <c r="C95">
        <v>147</v>
      </c>
      <c r="G95">
        <v>260</v>
      </c>
    </row>
    <row r="96" spans="1:7" x14ac:dyDescent="0.3">
      <c r="A96" t="s">
        <v>9</v>
      </c>
      <c r="B96" s="5">
        <f t="shared" si="6"/>
        <v>41424</v>
      </c>
      <c r="C96">
        <v>150</v>
      </c>
      <c r="G96">
        <v>270</v>
      </c>
    </row>
    <row r="97" spans="1:7" x14ac:dyDescent="0.3">
      <c r="A97" t="s">
        <v>9</v>
      </c>
      <c r="B97" s="5">
        <f t="shared" si="6"/>
        <v>41428</v>
      </c>
      <c r="C97">
        <v>154</v>
      </c>
      <c r="G97">
        <v>340</v>
      </c>
    </row>
    <row r="98" spans="1:7" x14ac:dyDescent="0.3">
      <c r="A98" t="s">
        <v>9</v>
      </c>
      <c r="B98" s="5">
        <f t="shared" si="6"/>
        <v>41429</v>
      </c>
      <c r="C98">
        <v>155</v>
      </c>
      <c r="G98">
        <v>350</v>
      </c>
    </row>
    <row r="99" spans="1:7" x14ac:dyDescent="0.3">
      <c r="A99" t="s">
        <v>9</v>
      </c>
      <c r="B99" s="5">
        <f t="shared" si="6"/>
        <v>41432</v>
      </c>
      <c r="C99">
        <v>158</v>
      </c>
      <c r="G99">
        <v>430</v>
      </c>
    </row>
    <row r="100" spans="1:7" x14ac:dyDescent="0.3">
      <c r="A100" t="s">
        <v>9</v>
      </c>
      <c r="B100" s="5">
        <f t="shared" si="6"/>
        <v>41439</v>
      </c>
      <c r="C100">
        <v>165</v>
      </c>
      <c r="G100">
        <v>570</v>
      </c>
    </row>
    <row r="101" spans="1:7" x14ac:dyDescent="0.3">
      <c r="A101" t="s">
        <v>9</v>
      </c>
      <c r="B101" s="5">
        <f t="shared" si="6"/>
        <v>41442</v>
      </c>
      <c r="C101">
        <v>168</v>
      </c>
      <c r="G101">
        <v>630</v>
      </c>
    </row>
    <row r="102" spans="1:7" x14ac:dyDescent="0.3">
      <c r="A102" t="s">
        <v>9</v>
      </c>
      <c r="B102" s="5">
        <f t="shared" si="6"/>
        <v>41444</v>
      </c>
      <c r="C102">
        <v>170</v>
      </c>
      <c r="G102">
        <v>650</v>
      </c>
    </row>
    <row r="103" spans="1:7" x14ac:dyDescent="0.3">
      <c r="A103" t="s">
        <v>9</v>
      </c>
      <c r="B103" s="5">
        <f t="shared" si="6"/>
        <v>41452</v>
      </c>
      <c r="C103">
        <v>178</v>
      </c>
      <c r="G103">
        <v>730</v>
      </c>
    </row>
    <row r="104" spans="1:7" x14ac:dyDescent="0.3">
      <c r="A104" t="s">
        <v>9</v>
      </c>
      <c r="B104" s="5">
        <f t="shared" si="6"/>
        <v>41457</v>
      </c>
      <c r="C104">
        <v>183</v>
      </c>
      <c r="G104">
        <v>730</v>
      </c>
    </row>
    <row r="105" spans="1:7" x14ac:dyDescent="0.3">
      <c r="A105" t="s">
        <v>9</v>
      </c>
      <c r="B105" s="5">
        <f t="shared" si="6"/>
        <v>41471</v>
      </c>
      <c r="C105">
        <v>197</v>
      </c>
      <c r="G105">
        <v>710</v>
      </c>
    </row>
    <row r="106" spans="1:7" x14ac:dyDescent="0.3">
      <c r="A106" t="s">
        <v>9</v>
      </c>
      <c r="B106" s="5">
        <f t="shared" si="6"/>
        <v>41491</v>
      </c>
      <c r="C106">
        <v>217</v>
      </c>
      <c r="G106">
        <v>720</v>
      </c>
    </row>
    <row r="107" spans="1:7" x14ac:dyDescent="0.3">
      <c r="A107" t="s">
        <v>9</v>
      </c>
      <c r="B107" s="5">
        <f t="shared" si="6"/>
        <v>41506</v>
      </c>
      <c r="C107">
        <v>232</v>
      </c>
      <c r="G107">
        <v>720</v>
      </c>
    </row>
    <row r="108" spans="1:7" x14ac:dyDescent="0.3">
      <c r="A108" t="s">
        <v>10</v>
      </c>
      <c r="B108" s="5">
        <f>DATE(2014,1,1)+C108-1</f>
        <v>41727</v>
      </c>
      <c r="C108">
        <v>88</v>
      </c>
      <c r="G108">
        <v>10</v>
      </c>
    </row>
    <row r="109" spans="1:7" x14ac:dyDescent="0.3">
      <c r="A109" t="s">
        <v>10</v>
      </c>
      <c r="B109" s="5">
        <f t="shared" ref="B109:B128" si="7">DATE(2014,1,1)+C109-1</f>
        <v>41729</v>
      </c>
      <c r="C109">
        <v>90</v>
      </c>
      <c r="G109">
        <v>20</v>
      </c>
    </row>
    <row r="110" spans="1:7" x14ac:dyDescent="0.3">
      <c r="A110" t="s">
        <v>10</v>
      </c>
      <c r="B110" s="5">
        <f t="shared" si="7"/>
        <v>41731</v>
      </c>
      <c r="C110">
        <v>92</v>
      </c>
      <c r="G110">
        <v>30</v>
      </c>
    </row>
    <row r="111" spans="1:7" x14ac:dyDescent="0.3">
      <c r="A111" t="s">
        <v>10</v>
      </c>
      <c r="B111" s="5">
        <f t="shared" si="7"/>
        <v>41736</v>
      </c>
      <c r="C111">
        <v>97</v>
      </c>
      <c r="G111">
        <v>70</v>
      </c>
    </row>
    <row r="112" spans="1:7" x14ac:dyDescent="0.3">
      <c r="A112" t="s">
        <v>10</v>
      </c>
      <c r="B112" s="5">
        <f t="shared" si="7"/>
        <v>41739</v>
      </c>
      <c r="C112">
        <v>100</v>
      </c>
      <c r="G112">
        <v>80</v>
      </c>
    </row>
    <row r="113" spans="1:7" x14ac:dyDescent="0.3">
      <c r="A113" t="s">
        <v>10</v>
      </c>
      <c r="B113" s="5">
        <f t="shared" si="7"/>
        <v>41744</v>
      </c>
      <c r="C113">
        <v>105</v>
      </c>
      <c r="G113">
        <v>100</v>
      </c>
    </row>
    <row r="114" spans="1:7" x14ac:dyDescent="0.3">
      <c r="A114" t="s">
        <v>10</v>
      </c>
      <c r="B114" s="5">
        <f t="shared" si="7"/>
        <v>41751</v>
      </c>
      <c r="C114">
        <v>112</v>
      </c>
      <c r="G114">
        <v>120</v>
      </c>
    </row>
    <row r="115" spans="1:7" x14ac:dyDescent="0.3">
      <c r="A115" t="s">
        <v>10</v>
      </c>
      <c r="B115" s="5">
        <f t="shared" si="7"/>
        <v>41754</v>
      </c>
      <c r="C115">
        <v>115</v>
      </c>
      <c r="G115">
        <v>130</v>
      </c>
    </row>
    <row r="116" spans="1:7" x14ac:dyDescent="0.3">
      <c r="A116" t="s">
        <v>10</v>
      </c>
      <c r="B116" s="5">
        <f t="shared" si="7"/>
        <v>41757</v>
      </c>
      <c r="C116">
        <v>118</v>
      </c>
      <c r="G116">
        <v>180</v>
      </c>
    </row>
    <row r="117" spans="1:7" x14ac:dyDescent="0.3">
      <c r="A117" t="s">
        <v>10</v>
      </c>
      <c r="B117" s="5">
        <f t="shared" si="7"/>
        <v>41761</v>
      </c>
      <c r="C117">
        <v>122</v>
      </c>
      <c r="G117">
        <v>240</v>
      </c>
    </row>
    <row r="118" spans="1:7" x14ac:dyDescent="0.3">
      <c r="A118" t="s">
        <v>10</v>
      </c>
      <c r="B118" s="5">
        <f t="shared" si="7"/>
        <v>41765</v>
      </c>
      <c r="C118">
        <v>126</v>
      </c>
      <c r="G118">
        <v>280</v>
      </c>
    </row>
    <row r="119" spans="1:7" x14ac:dyDescent="0.3">
      <c r="A119" t="s">
        <v>10</v>
      </c>
      <c r="B119" s="5">
        <f t="shared" si="7"/>
        <v>41771</v>
      </c>
      <c r="C119">
        <v>132</v>
      </c>
      <c r="G119">
        <v>300</v>
      </c>
    </row>
    <row r="120" spans="1:7" x14ac:dyDescent="0.3">
      <c r="A120" t="s">
        <v>10</v>
      </c>
      <c r="B120" s="5">
        <f t="shared" si="7"/>
        <v>41775</v>
      </c>
      <c r="C120">
        <v>136</v>
      </c>
      <c r="G120">
        <v>350</v>
      </c>
    </row>
    <row r="121" spans="1:7" x14ac:dyDescent="0.3">
      <c r="A121" t="s">
        <v>10</v>
      </c>
      <c r="B121" s="5">
        <f t="shared" si="7"/>
        <v>41779</v>
      </c>
      <c r="C121">
        <v>140</v>
      </c>
      <c r="G121">
        <v>420</v>
      </c>
    </row>
    <row r="122" spans="1:7" x14ac:dyDescent="0.3">
      <c r="A122" t="s">
        <v>10</v>
      </c>
      <c r="B122" s="5">
        <f t="shared" si="7"/>
        <v>41782</v>
      </c>
      <c r="C122">
        <v>143</v>
      </c>
      <c r="G122">
        <v>500</v>
      </c>
    </row>
    <row r="123" spans="1:7" x14ac:dyDescent="0.3">
      <c r="A123" t="s">
        <v>10</v>
      </c>
      <c r="B123" s="5">
        <f t="shared" si="7"/>
        <v>41789</v>
      </c>
      <c r="C123">
        <v>150</v>
      </c>
      <c r="G123">
        <v>550</v>
      </c>
    </row>
    <row r="124" spans="1:7" x14ac:dyDescent="0.3">
      <c r="A124" t="s">
        <v>10</v>
      </c>
      <c r="B124" s="5">
        <f t="shared" si="7"/>
        <v>41793</v>
      </c>
      <c r="C124">
        <v>154</v>
      </c>
      <c r="G124">
        <v>650</v>
      </c>
    </row>
    <row r="125" spans="1:7" x14ac:dyDescent="0.3">
      <c r="A125" t="s">
        <v>10</v>
      </c>
      <c r="B125" s="5">
        <f t="shared" si="7"/>
        <v>41802</v>
      </c>
      <c r="C125">
        <v>163</v>
      </c>
      <c r="G125">
        <v>850</v>
      </c>
    </row>
    <row r="126" spans="1:7" x14ac:dyDescent="0.3">
      <c r="A126" t="s">
        <v>10</v>
      </c>
      <c r="B126" s="5">
        <f t="shared" si="7"/>
        <v>41810</v>
      </c>
      <c r="C126">
        <v>171</v>
      </c>
      <c r="G126">
        <v>850</v>
      </c>
    </row>
    <row r="127" spans="1:7" x14ac:dyDescent="0.3">
      <c r="A127" t="s">
        <v>10</v>
      </c>
      <c r="B127" s="5">
        <f t="shared" si="7"/>
        <v>41817</v>
      </c>
      <c r="C127">
        <v>178</v>
      </c>
      <c r="G127">
        <v>850</v>
      </c>
    </row>
    <row r="128" spans="1:7" x14ac:dyDescent="0.3">
      <c r="A128" t="s">
        <v>10</v>
      </c>
      <c r="B128" s="5">
        <f t="shared" si="7"/>
        <v>41855</v>
      </c>
      <c r="C128">
        <v>216</v>
      </c>
      <c r="G128">
        <v>850</v>
      </c>
    </row>
    <row r="129" spans="1:9" x14ac:dyDescent="0.3">
      <c r="A129" t="s">
        <v>9</v>
      </c>
      <c r="B129" s="5">
        <f t="shared" ref="B129:B140" si="8">DATE(2013,1,1)+C129-1</f>
        <v>41391</v>
      </c>
      <c r="C129">
        <v>117</v>
      </c>
      <c r="H129">
        <v>2.4880270399983599</v>
      </c>
      <c r="I129">
        <v>0.92470054835645998</v>
      </c>
    </row>
    <row r="130" spans="1:9" x14ac:dyDescent="0.3">
      <c r="A130" t="s">
        <v>9</v>
      </c>
      <c r="B130" s="5">
        <f t="shared" si="8"/>
        <v>41399</v>
      </c>
      <c r="C130">
        <v>125</v>
      </c>
      <c r="H130">
        <v>3.9044613955008098</v>
      </c>
      <c r="I130">
        <v>1.9689775245330701</v>
      </c>
    </row>
    <row r="131" spans="1:9" x14ac:dyDescent="0.3">
      <c r="A131" t="s">
        <v>9</v>
      </c>
      <c r="B131" s="5">
        <f t="shared" si="8"/>
        <v>41402</v>
      </c>
      <c r="C131">
        <v>128</v>
      </c>
      <c r="H131">
        <v>4.9230054427186998</v>
      </c>
      <c r="I131">
        <v>3.3845949616558899</v>
      </c>
    </row>
    <row r="132" spans="1:9" x14ac:dyDescent="0.3">
      <c r="A132" t="s">
        <v>9</v>
      </c>
      <c r="B132" s="5">
        <f t="shared" si="8"/>
        <v>41406</v>
      </c>
      <c r="C132">
        <v>132</v>
      </c>
      <c r="H132">
        <v>5.3956437827405503</v>
      </c>
      <c r="I132">
        <v>3.9316239316239301</v>
      </c>
    </row>
    <row r="133" spans="1:9" x14ac:dyDescent="0.3">
      <c r="A133" t="s">
        <v>9</v>
      </c>
      <c r="B133" s="5">
        <f t="shared" si="8"/>
        <v>41409</v>
      </c>
      <c r="C133">
        <v>135</v>
      </c>
      <c r="H133">
        <v>5.9175525125345896</v>
      </c>
      <c r="I133">
        <v>4.5032625677786902</v>
      </c>
    </row>
    <row r="134" spans="1:9" x14ac:dyDescent="0.3">
      <c r="A134" t="s">
        <v>9</v>
      </c>
      <c r="B134" s="5">
        <f t="shared" si="8"/>
        <v>41413</v>
      </c>
      <c r="C134">
        <v>139</v>
      </c>
      <c r="H134">
        <v>6.0426431394173301</v>
      </c>
      <c r="I134">
        <v>4.9011018186645297</v>
      </c>
    </row>
    <row r="135" spans="1:9" x14ac:dyDescent="0.3">
      <c r="A135" t="s">
        <v>9</v>
      </c>
      <c r="B135" s="5">
        <f t="shared" si="8"/>
        <v>41421</v>
      </c>
      <c r="C135">
        <v>147</v>
      </c>
      <c r="H135">
        <v>6.8374026080119199</v>
      </c>
      <c r="I135">
        <v>5.0259371585536403</v>
      </c>
    </row>
    <row r="136" spans="1:9" x14ac:dyDescent="0.3">
      <c r="A136" t="s">
        <v>9</v>
      </c>
      <c r="B136" s="5">
        <f t="shared" si="8"/>
        <v>41424</v>
      </c>
      <c r="C136">
        <v>150</v>
      </c>
      <c r="H136">
        <v>6.9378325113092103</v>
      </c>
      <c r="I136">
        <v>5.8955467736829696</v>
      </c>
    </row>
    <row r="137" spans="1:9" x14ac:dyDescent="0.3">
      <c r="A137" t="s">
        <v>9</v>
      </c>
      <c r="B137" s="5">
        <f t="shared" si="8"/>
        <v>41427</v>
      </c>
      <c r="C137">
        <v>153</v>
      </c>
      <c r="H137">
        <v>7.58386177741016</v>
      </c>
      <c r="I137">
        <v>6.3184552073440896</v>
      </c>
    </row>
    <row r="138" spans="1:9" x14ac:dyDescent="0.3">
      <c r="A138" t="s">
        <v>9</v>
      </c>
      <c r="B138" s="5">
        <f t="shared" si="8"/>
        <v>41434</v>
      </c>
      <c r="C138">
        <v>160</v>
      </c>
      <c r="H138">
        <v>8.0315330494541897</v>
      </c>
      <c r="I138">
        <v>6.9646376456412202</v>
      </c>
    </row>
    <row r="139" spans="1:9" x14ac:dyDescent="0.3">
      <c r="A139" t="s">
        <v>9</v>
      </c>
      <c r="B139" s="5">
        <f t="shared" si="8"/>
        <v>41437</v>
      </c>
      <c r="C139">
        <v>163</v>
      </c>
      <c r="H139">
        <v>9.1258973337826301</v>
      </c>
      <c r="I139">
        <v>8.0836626535551197</v>
      </c>
    </row>
    <row r="140" spans="1:9" x14ac:dyDescent="0.3">
      <c r="A140" t="s">
        <v>9</v>
      </c>
      <c r="B140" s="5">
        <f t="shared" si="8"/>
        <v>41442</v>
      </c>
      <c r="C140">
        <v>168</v>
      </c>
      <c r="H140">
        <v>9.1258973337826301</v>
      </c>
      <c r="I140">
        <v>9.1270716539533705</v>
      </c>
    </row>
    <row r="141" spans="1:9" x14ac:dyDescent="0.3">
      <c r="A141" t="s">
        <v>10</v>
      </c>
      <c r="B141" s="5">
        <f t="shared" ref="B141:B153" si="9">DATE(2014,1,1)+C141-1</f>
        <v>41736</v>
      </c>
      <c r="C141">
        <v>97</v>
      </c>
      <c r="H141">
        <v>2.0149253731343202</v>
      </c>
      <c r="I141">
        <v>0.97014925373134397</v>
      </c>
    </row>
    <row r="142" spans="1:9" x14ac:dyDescent="0.3">
      <c r="A142" t="s">
        <v>10</v>
      </c>
      <c r="B142" s="5">
        <f t="shared" si="9"/>
        <v>41740</v>
      </c>
      <c r="C142">
        <v>101</v>
      </c>
      <c r="H142">
        <v>2.98507462686567</v>
      </c>
      <c r="I142">
        <v>1.4427860696517401</v>
      </c>
    </row>
    <row r="143" spans="1:9" x14ac:dyDescent="0.3">
      <c r="A143" t="s">
        <v>10</v>
      </c>
      <c r="B143" s="5">
        <f t="shared" si="9"/>
        <v>41744</v>
      </c>
      <c r="C143">
        <v>105</v>
      </c>
      <c r="H143">
        <v>3.08457711442786</v>
      </c>
      <c r="I143">
        <v>1.9651741293532301</v>
      </c>
    </row>
    <row r="144" spans="1:9" x14ac:dyDescent="0.3">
      <c r="A144" t="s">
        <v>10</v>
      </c>
      <c r="B144" s="5">
        <f t="shared" si="9"/>
        <v>41751</v>
      </c>
      <c r="C144">
        <v>112</v>
      </c>
      <c r="H144">
        <v>4.2039800995024796</v>
      </c>
      <c r="I144">
        <v>2.98507462686567</v>
      </c>
    </row>
    <row r="145" spans="1:9" x14ac:dyDescent="0.3">
      <c r="A145" t="s">
        <v>10</v>
      </c>
      <c r="B145" s="5">
        <f t="shared" si="9"/>
        <v>41754</v>
      </c>
      <c r="C145">
        <v>115</v>
      </c>
      <c r="H145">
        <v>4.9502487562189001</v>
      </c>
      <c r="I145">
        <v>3.6318407960199002</v>
      </c>
    </row>
    <row r="146" spans="1:9" x14ac:dyDescent="0.3">
      <c r="A146" t="s">
        <v>10</v>
      </c>
      <c r="B146" s="5">
        <f t="shared" si="9"/>
        <v>41757</v>
      </c>
      <c r="C146">
        <v>118</v>
      </c>
      <c r="H146">
        <v>5.1243781094527296</v>
      </c>
      <c r="I146">
        <v>4.0547263681591996</v>
      </c>
    </row>
    <row r="147" spans="1:9" x14ac:dyDescent="0.3">
      <c r="A147" t="s">
        <v>10</v>
      </c>
      <c r="B147" s="5">
        <f t="shared" si="9"/>
        <v>41761</v>
      </c>
      <c r="C147">
        <v>122</v>
      </c>
      <c r="H147">
        <v>6.0945273631840804</v>
      </c>
      <c r="I147">
        <v>4.9502487562189001</v>
      </c>
    </row>
    <row r="148" spans="1:9" x14ac:dyDescent="0.3">
      <c r="A148" t="s">
        <v>10</v>
      </c>
      <c r="B148" s="5">
        <f t="shared" si="9"/>
        <v>41765</v>
      </c>
      <c r="C148">
        <v>126</v>
      </c>
      <c r="H148">
        <v>6.4427860696517403</v>
      </c>
      <c r="I148">
        <v>5.0497512437810901</v>
      </c>
    </row>
    <row r="149" spans="1:9" x14ac:dyDescent="0.3">
      <c r="A149" t="s">
        <v>10</v>
      </c>
      <c r="B149" s="5">
        <f t="shared" si="9"/>
        <v>41771</v>
      </c>
      <c r="C149">
        <v>132</v>
      </c>
      <c r="H149">
        <v>7.2139303482586996</v>
      </c>
      <c r="I149">
        <v>6.16915422885572</v>
      </c>
    </row>
    <row r="150" spans="1:9" x14ac:dyDescent="0.3">
      <c r="A150" t="s">
        <v>10</v>
      </c>
      <c r="B150" s="5">
        <f t="shared" si="9"/>
        <v>41775</v>
      </c>
      <c r="C150">
        <v>136</v>
      </c>
      <c r="H150">
        <v>7.6865671641790998</v>
      </c>
      <c r="I150">
        <v>6.6915422885572102</v>
      </c>
    </row>
    <row r="151" spans="1:9" x14ac:dyDescent="0.3">
      <c r="A151" t="s">
        <v>10</v>
      </c>
      <c r="B151" s="5">
        <f t="shared" si="9"/>
        <v>41779</v>
      </c>
      <c r="C151">
        <v>140</v>
      </c>
      <c r="H151">
        <v>8.2587064676616908</v>
      </c>
      <c r="I151">
        <v>7.2139303482586996</v>
      </c>
    </row>
    <row r="152" spans="1:9" x14ac:dyDescent="0.3">
      <c r="A152" t="s">
        <v>10</v>
      </c>
      <c r="B152" s="5">
        <f t="shared" si="9"/>
        <v>41782</v>
      </c>
      <c r="C152">
        <v>143</v>
      </c>
      <c r="H152">
        <v>8.7810945273631802</v>
      </c>
      <c r="I152">
        <v>8.0348258706467597</v>
      </c>
    </row>
    <row r="153" spans="1:9" x14ac:dyDescent="0.3">
      <c r="A153" t="s">
        <v>10</v>
      </c>
      <c r="B153" s="5">
        <f t="shared" si="9"/>
        <v>41789</v>
      </c>
      <c r="C153">
        <v>150</v>
      </c>
      <c r="H153">
        <f>H152</f>
        <v>8.7810945273631802</v>
      </c>
      <c r="I153">
        <v>8.7562189054726307</v>
      </c>
    </row>
    <row r="154" spans="1:9" x14ac:dyDescent="0.3">
      <c r="B15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"/>
  <sheetViews>
    <sheetView topLeftCell="C71" zoomScale="160" zoomScaleNormal="160" workbookViewId="0">
      <selection activeCell="C99" sqref="C99"/>
    </sheetView>
  </sheetViews>
  <sheetFormatPr defaultRowHeight="14.4" x14ac:dyDescent="0.3"/>
  <cols>
    <col min="1" max="1" width="26" bestFit="1" customWidth="1"/>
    <col min="2" max="2" width="15.6640625" customWidth="1"/>
    <col min="3" max="6" width="22.88671875" customWidth="1"/>
    <col min="10" max="10" width="12.88671875" customWidth="1"/>
    <col min="11" max="12" width="20.44140625" customWidth="1"/>
    <col min="18" max="18" width="11.6640625" customWidth="1"/>
    <col min="19" max="21" width="22.88671875" customWidth="1"/>
    <col min="30" max="30" width="20" customWidth="1"/>
  </cols>
  <sheetData>
    <row r="1" spans="1:30" ht="28.8" x14ac:dyDescent="0.3">
      <c r="A1" s="1" t="s">
        <v>0</v>
      </c>
      <c r="B1" s="2" t="s">
        <v>1</v>
      </c>
      <c r="C1" s="3" t="s">
        <v>3</v>
      </c>
      <c r="D1" s="8" t="s">
        <v>15</v>
      </c>
      <c r="E1" s="9" t="s">
        <v>22</v>
      </c>
      <c r="F1" s="9" t="s">
        <v>21</v>
      </c>
      <c r="J1" t="s">
        <v>5</v>
      </c>
      <c r="K1" t="s">
        <v>6</v>
      </c>
      <c r="L1" t="s">
        <v>25</v>
      </c>
      <c r="M1" t="s">
        <v>7</v>
      </c>
      <c r="N1" t="s">
        <v>8</v>
      </c>
      <c r="O1" t="s">
        <v>24</v>
      </c>
      <c r="P1" t="s">
        <v>26</v>
      </c>
      <c r="Q1" t="s">
        <v>27</v>
      </c>
      <c r="R1" t="s">
        <v>18</v>
      </c>
      <c r="S1" s="8" t="s">
        <v>16</v>
      </c>
      <c r="T1" s="9" t="s">
        <v>20</v>
      </c>
      <c r="U1" s="9" t="s">
        <v>19</v>
      </c>
      <c r="V1" t="s">
        <v>14</v>
      </c>
      <c r="W1" t="s">
        <v>11</v>
      </c>
      <c r="X1" t="s">
        <v>28</v>
      </c>
      <c r="Y1" t="s">
        <v>12</v>
      </c>
      <c r="Z1" t="s">
        <v>13</v>
      </c>
      <c r="AA1" t="s">
        <v>23</v>
      </c>
      <c r="AB1" t="s">
        <v>29</v>
      </c>
      <c r="AC1" t="s">
        <v>30</v>
      </c>
      <c r="AD1" s="7" t="s">
        <v>17</v>
      </c>
    </row>
    <row r="2" spans="1:30" x14ac:dyDescent="0.3">
      <c r="A2" t="s">
        <v>31</v>
      </c>
      <c r="B2" s="5">
        <f t="shared" ref="B2:B48" si="0">DATE(2013,1,1)+C2-1</f>
        <v>41380</v>
      </c>
      <c r="C2">
        <v>106</v>
      </c>
      <c r="S2">
        <v>10</v>
      </c>
    </row>
    <row r="3" spans="1:30" x14ac:dyDescent="0.3">
      <c r="A3" t="s">
        <v>31</v>
      </c>
      <c r="B3" s="5">
        <f t="shared" si="0"/>
        <v>41391</v>
      </c>
      <c r="C3">
        <v>117</v>
      </c>
      <c r="T3">
        <v>2.4880270399983599</v>
      </c>
      <c r="U3">
        <v>0.92470054835645998</v>
      </c>
    </row>
    <row r="4" spans="1:30" x14ac:dyDescent="0.3">
      <c r="A4" t="s">
        <v>31</v>
      </c>
      <c r="B4" s="5">
        <f t="shared" si="0"/>
        <v>41396</v>
      </c>
      <c r="C4" s="4">
        <v>122</v>
      </c>
      <c r="D4" s="4"/>
      <c r="E4" s="4"/>
      <c r="F4" s="4"/>
      <c r="S4" s="4">
        <v>100</v>
      </c>
      <c r="T4" s="4"/>
      <c r="U4" s="4"/>
      <c r="V4" s="6">
        <v>0.02</v>
      </c>
      <c r="W4" s="6">
        <v>6.2133333333333338</v>
      </c>
      <c r="X4" s="6"/>
      <c r="Y4" s="6">
        <v>5.4533333341666657</v>
      </c>
      <c r="Z4" s="6">
        <v>0.73333333333333339</v>
      </c>
      <c r="AA4" s="6">
        <v>0</v>
      </c>
      <c r="AB4" s="6"/>
      <c r="AC4" s="6"/>
    </row>
    <row r="5" spans="1:30" x14ac:dyDescent="0.3">
      <c r="A5" t="s">
        <v>31</v>
      </c>
      <c r="B5" s="5">
        <f t="shared" si="0"/>
        <v>41399</v>
      </c>
      <c r="C5">
        <v>125</v>
      </c>
      <c r="T5">
        <v>3.9044613955008098</v>
      </c>
      <c r="U5">
        <v>1.9689775245330701</v>
      </c>
    </row>
    <row r="6" spans="1:30" x14ac:dyDescent="0.3">
      <c r="A6" t="s">
        <v>31</v>
      </c>
      <c r="B6" s="5">
        <f t="shared" si="0"/>
        <v>41402</v>
      </c>
      <c r="C6">
        <v>128</v>
      </c>
      <c r="T6">
        <v>4.9230054427186998</v>
      </c>
      <c r="U6">
        <v>3.3845949616558899</v>
      </c>
    </row>
    <row r="7" spans="1:30" x14ac:dyDescent="0.3">
      <c r="A7" t="s">
        <v>31</v>
      </c>
      <c r="B7" s="5">
        <f t="shared" si="0"/>
        <v>41404</v>
      </c>
      <c r="C7">
        <v>130</v>
      </c>
      <c r="S7">
        <v>130</v>
      </c>
    </row>
    <row r="8" spans="1:30" x14ac:dyDescent="0.3">
      <c r="A8" t="s">
        <v>31</v>
      </c>
      <c r="B8" s="5">
        <f t="shared" si="0"/>
        <v>41406</v>
      </c>
      <c r="C8">
        <v>132</v>
      </c>
      <c r="S8">
        <v>140</v>
      </c>
      <c r="T8">
        <v>5.3956437827405503</v>
      </c>
      <c r="U8">
        <v>3.9316239316239301</v>
      </c>
    </row>
    <row r="9" spans="1:30" x14ac:dyDescent="0.3">
      <c r="A9" t="s">
        <v>31</v>
      </c>
      <c r="B9" s="5">
        <f t="shared" si="0"/>
        <v>41408</v>
      </c>
      <c r="C9">
        <v>134</v>
      </c>
      <c r="S9">
        <v>160</v>
      </c>
    </row>
    <row r="10" spans="1:30" x14ac:dyDescent="0.3">
      <c r="A10" t="s">
        <v>31</v>
      </c>
      <c r="B10" s="5">
        <f t="shared" si="0"/>
        <v>41409</v>
      </c>
      <c r="C10">
        <v>135</v>
      </c>
      <c r="S10">
        <v>170</v>
      </c>
      <c r="T10">
        <v>5.9175525125345896</v>
      </c>
      <c r="U10">
        <v>4.5032625677786902</v>
      </c>
    </row>
    <row r="11" spans="1:30" x14ac:dyDescent="0.3">
      <c r="A11" t="s">
        <v>31</v>
      </c>
      <c r="B11" s="5">
        <f t="shared" si="0"/>
        <v>41410</v>
      </c>
      <c r="C11" s="4">
        <v>136</v>
      </c>
      <c r="D11" s="4"/>
      <c r="E11" s="4"/>
      <c r="F11" s="4"/>
      <c r="S11" s="4"/>
      <c r="T11" s="4"/>
      <c r="U11" s="4"/>
      <c r="V11" s="6">
        <v>0.80000000000000016</v>
      </c>
      <c r="W11" s="6">
        <v>36.45333333333334</v>
      </c>
      <c r="X11" s="6"/>
      <c r="Y11" s="6">
        <v>28.639999991666667</v>
      </c>
      <c r="Z11" s="6">
        <v>7.8000000000000007</v>
      </c>
      <c r="AA11" s="6">
        <v>0</v>
      </c>
      <c r="AB11" s="6"/>
      <c r="AC11" s="6"/>
    </row>
    <row r="12" spans="1:30" x14ac:dyDescent="0.3">
      <c r="A12" t="s">
        <v>31</v>
      </c>
      <c r="B12" s="5">
        <f t="shared" si="0"/>
        <v>41413</v>
      </c>
      <c r="C12">
        <v>139</v>
      </c>
      <c r="S12">
        <v>200</v>
      </c>
      <c r="T12">
        <v>6.0426431394173301</v>
      </c>
      <c r="U12">
        <v>4.9011018186645297</v>
      </c>
    </row>
    <row r="13" spans="1:30" x14ac:dyDescent="0.3">
      <c r="A13" t="s">
        <v>31</v>
      </c>
      <c r="B13" s="5">
        <f t="shared" si="0"/>
        <v>41421</v>
      </c>
      <c r="C13">
        <v>147</v>
      </c>
      <c r="S13">
        <v>260</v>
      </c>
      <c r="T13">
        <v>6.8374026080119199</v>
      </c>
      <c r="U13">
        <v>5.0259371585536403</v>
      </c>
    </row>
    <row r="14" spans="1:30" x14ac:dyDescent="0.3">
      <c r="A14" t="s">
        <v>31</v>
      </c>
      <c r="B14" s="5">
        <f t="shared" si="0"/>
        <v>41424</v>
      </c>
      <c r="C14">
        <v>150</v>
      </c>
      <c r="S14">
        <v>270</v>
      </c>
      <c r="T14">
        <v>6.9378325113092103</v>
      </c>
      <c r="U14">
        <v>5.8955467736829696</v>
      </c>
    </row>
    <row r="15" spans="1:30" x14ac:dyDescent="0.3">
      <c r="A15" t="s">
        <v>31</v>
      </c>
      <c r="B15" s="5">
        <f t="shared" si="0"/>
        <v>41427</v>
      </c>
      <c r="C15">
        <v>153</v>
      </c>
    </row>
    <row r="16" spans="1:30" x14ac:dyDescent="0.3">
      <c r="A16" t="s">
        <v>31</v>
      </c>
      <c r="B16" s="5">
        <f t="shared" si="0"/>
        <v>41427</v>
      </c>
      <c r="C16">
        <v>153</v>
      </c>
      <c r="D16">
        <v>0</v>
      </c>
      <c r="T16">
        <v>7.58386177741016</v>
      </c>
      <c r="U16">
        <v>6.3184552073440896</v>
      </c>
    </row>
    <row r="17" spans="1:29" x14ac:dyDescent="0.3">
      <c r="A17" t="s">
        <v>31</v>
      </c>
      <c r="B17" s="5">
        <f t="shared" si="0"/>
        <v>41428</v>
      </c>
      <c r="C17">
        <v>154</v>
      </c>
      <c r="D17">
        <v>10</v>
      </c>
      <c r="S17">
        <v>340</v>
      </c>
    </row>
    <row r="18" spans="1:29" x14ac:dyDescent="0.3">
      <c r="A18" t="s">
        <v>31</v>
      </c>
      <c r="B18" s="5">
        <f t="shared" si="0"/>
        <v>41429</v>
      </c>
      <c r="C18" s="4">
        <v>155</v>
      </c>
      <c r="D18" s="4"/>
      <c r="E18" s="4"/>
      <c r="F18" s="4"/>
      <c r="S18">
        <v>350</v>
      </c>
      <c r="T18" s="4"/>
      <c r="U18" s="4"/>
      <c r="V18" s="6">
        <v>3.6366666666666667</v>
      </c>
      <c r="W18" s="6">
        <v>218.49417055000001</v>
      </c>
      <c r="X18" s="6"/>
      <c r="Y18" s="6">
        <v>127.13300681666668</v>
      </c>
      <c r="Z18" s="6">
        <v>91.374497099999985</v>
      </c>
      <c r="AA18" s="6">
        <v>0</v>
      </c>
      <c r="AB18" s="6"/>
      <c r="AC18" s="6"/>
    </row>
    <row r="19" spans="1:29" x14ac:dyDescent="0.3">
      <c r="A19" t="s">
        <v>31</v>
      </c>
      <c r="B19" s="5">
        <f t="shared" si="0"/>
        <v>41430</v>
      </c>
      <c r="C19">
        <v>156</v>
      </c>
      <c r="D19">
        <v>61.6</v>
      </c>
      <c r="E19">
        <v>2.9345320308379899</v>
      </c>
      <c r="F19">
        <v>0.986163079782024</v>
      </c>
    </row>
    <row r="20" spans="1:29" x14ac:dyDescent="0.3">
      <c r="A20" t="s">
        <v>31</v>
      </c>
      <c r="B20" s="5">
        <f t="shared" si="0"/>
        <v>41432</v>
      </c>
      <c r="C20">
        <v>158</v>
      </c>
      <c r="D20">
        <v>70.174999999999997</v>
      </c>
      <c r="E20">
        <v>3.70575826825042</v>
      </c>
      <c r="F20">
        <v>0.98503302277692795</v>
      </c>
      <c r="S20">
        <v>430</v>
      </c>
    </row>
    <row r="21" spans="1:29" x14ac:dyDescent="0.3">
      <c r="A21" t="s">
        <v>31</v>
      </c>
      <c r="B21" s="5">
        <f t="shared" si="0"/>
        <v>41434</v>
      </c>
      <c r="C21">
        <v>160</v>
      </c>
      <c r="T21">
        <v>8.0315330494541897</v>
      </c>
      <c r="U21">
        <v>6.9646376456412202</v>
      </c>
    </row>
    <row r="22" spans="1:29" x14ac:dyDescent="0.3">
      <c r="A22" t="s">
        <v>31</v>
      </c>
      <c r="B22" s="5">
        <f t="shared" si="0"/>
        <v>41435</v>
      </c>
      <c r="C22">
        <v>161</v>
      </c>
      <c r="D22">
        <v>109.19166669999998</v>
      </c>
      <c r="E22">
        <v>3.9987443811054399</v>
      </c>
      <c r="F22">
        <v>1.9767710504507601</v>
      </c>
    </row>
    <row r="23" spans="1:29" x14ac:dyDescent="0.3">
      <c r="A23" t="s">
        <v>31</v>
      </c>
      <c r="B23" s="5">
        <f t="shared" si="0"/>
        <v>41437</v>
      </c>
      <c r="C23">
        <v>163</v>
      </c>
      <c r="T23">
        <v>9.1258973337826301</v>
      </c>
      <c r="U23">
        <v>8.0836626535551197</v>
      </c>
    </row>
    <row r="24" spans="1:29" x14ac:dyDescent="0.3">
      <c r="A24" t="s">
        <v>31</v>
      </c>
      <c r="B24" s="5">
        <f t="shared" si="0"/>
        <v>41439</v>
      </c>
      <c r="C24">
        <v>165</v>
      </c>
      <c r="D24">
        <v>137.6</v>
      </c>
      <c r="E24">
        <v>4.9162753321111898</v>
      </c>
      <c r="F24">
        <v>2.6000351573290401</v>
      </c>
      <c r="S24">
        <v>570</v>
      </c>
    </row>
    <row r="25" spans="1:29" x14ac:dyDescent="0.3">
      <c r="A25" t="s">
        <v>31</v>
      </c>
      <c r="B25" s="5">
        <f t="shared" si="0"/>
        <v>41442</v>
      </c>
      <c r="C25">
        <v>168</v>
      </c>
      <c r="D25">
        <v>156.06666669999998</v>
      </c>
      <c r="E25">
        <v>5.7608799377212998</v>
      </c>
      <c r="F25">
        <v>2.8930212701840698</v>
      </c>
      <c r="S25">
        <v>630</v>
      </c>
      <c r="T25">
        <v>9.1258973337826301</v>
      </c>
      <c r="U25">
        <v>9.1270716539533705</v>
      </c>
    </row>
    <row r="26" spans="1:29" x14ac:dyDescent="0.3">
      <c r="A26" t="s">
        <v>31</v>
      </c>
      <c r="B26" s="5">
        <f t="shared" si="0"/>
        <v>41443</v>
      </c>
      <c r="C26" s="4">
        <v>169</v>
      </c>
      <c r="D26" s="4"/>
      <c r="E26" s="4"/>
      <c r="F26" s="4"/>
      <c r="J26" s="6">
        <v>0.11</v>
      </c>
      <c r="K26" s="6">
        <v>5.3333333335000006</v>
      </c>
      <c r="L26" s="6"/>
      <c r="M26" s="6">
        <v>3.324444444833333</v>
      </c>
      <c r="N26" s="6">
        <v>2.0088888886666667</v>
      </c>
      <c r="O26" s="6">
        <v>0</v>
      </c>
      <c r="P26" s="6"/>
      <c r="Q26" s="6"/>
      <c r="S26" s="4"/>
      <c r="T26" s="4"/>
      <c r="U26" s="4"/>
      <c r="V26" s="6">
        <v>3.4933333333333327</v>
      </c>
      <c r="W26" s="6">
        <v>572.50666666666677</v>
      </c>
      <c r="X26" s="6"/>
      <c r="Y26" s="6">
        <v>142.21333330000002</v>
      </c>
      <c r="Z26" s="6">
        <v>390.89333333333337</v>
      </c>
      <c r="AA26" s="6">
        <v>0</v>
      </c>
    </row>
    <row r="27" spans="1:29" x14ac:dyDescent="0.3">
      <c r="A27" t="s">
        <v>31</v>
      </c>
      <c r="B27" s="5">
        <f t="shared" si="0"/>
        <v>41444</v>
      </c>
      <c r="C27">
        <v>170</v>
      </c>
      <c r="S27">
        <v>650</v>
      </c>
    </row>
    <row r="28" spans="1:29" x14ac:dyDescent="0.3">
      <c r="A28" t="s">
        <v>31</v>
      </c>
      <c r="B28" s="5">
        <f t="shared" si="0"/>
        <v>41445</v>
      </c>
      <c r="C28">
        <v>171</v>
      </c>
      <c r="D28">
        <v>245.10084030000002</v>
      </c>
      <c r="E28">
        <v>6.3103136535998603</v>
      </c>
      <c r="F28">
        <v>3.84709073102132</v>
      </c>
    </row>
    <row r="29" spans="1:29" x14ac:dyDescent="0.3">
      <c r="A29" t="s">
        <v>31</v>
      </c>
      <c r="B29" s="5">
        <f t="shared" si="0"/>
        <v>41450</v>
      </c>
      <c r="C29">
        <v>176</v>
      </c>
      <c r="D29">
        <v>271.40833329999998</v>
      </c>
      <c r="E29">
        <v>7.1908540719720699</v>
      </c>
      <c r="F29">
        <v>3.9187363451445201</v>
      </c>
    </row>
    <row r="30" spans="1:29" x14ac:dyDescent="0.3">
      <c r="A30" t="s">
        <v>31</v>
      </c>
      <c r="B30" s="5">
        <f t="shared" si="0"/>
        <v>41452</v>
      </c>
      <c r="C30">
        <v>178</v>
      </c>
      <c r="S30">
        <v>730</v>
      </c>
    </row>
    <row r="31" spans="1:29" x14ac:dyDescent="0.3">
      <c r="A31" t="s">
        <v>31</v>
      </c>
      <c r="B31" s="5">
        <f t="shared" si="0"/>
        <v>41456</v>
      </c>
      <c r="C31">
        <v>182</v>
      </c>
      <c r="D31">
        <v>369.06666669999998</v>
      </c>
      <c r="E31">
        <v>8.2550664222395191</v>
      </c>
      <c r="F31">
        <v>4.7993521006504096</v>
      </c>
    </row>
    <row r="32" spans="1:29" x14ac:dyDescent="0.3">
      <c r="A32" t="s">
        <v>31</v>
      </c>
      <c r="B32" s="5">
        <f t="shared" si="0"/>
        <v>41457</v>
      </c>
      <c r="C32" s="4">
        <v>183</v>
      </c>
      <c r="D32" s="4"/>
      <c r="E32" s="4"/>
      <c r="F32" s="4"/>
      <c r="J32" s="6">
        <v>0.56999999999999995</v>
      </c>
      <c r="K32" s="6">
        <v>27.022222223833335</v>
      </c>
      <c r="L32" s="6"/>
      <c r="M32" s="6">
        <v>17.315555557666666</v>
      </c>
      <c r="N32" s="6">
        <v>9.688888889166666</v>
      </c>
      <c r="O32" s="6">
        <v>0</v>
      </c>
      <c r="P32" s="6"/>
      <c r="Q32" s="6"/>
      <c r="S32" s="4"/>
      <c r="T32" s="4"/>
      <c r="U32" s="4"/>
      <c r="V32" s="6">
        <v>3.2399999999999998</v>
      </c>
      <c r="W32" s="6">
        <v>851.4</v>
      </c>
      <c r="X32" s="6"/>
      <c r="Y32" s="6">
        <v>144.60000011666668</v>
      </c>
      <c r="Z32" s="6">
        <v>506.88000000000005</v>
      </c>
      <c r="AA32" s="6">
        <v>167.8</v>
      </c>
    </row>
    <row r="33" spans="1:29" x14ac:dyDescent="0.3">
      <c r="A33" t="s">
        <v>31</v>
      </c>
      <c r="B33" s="5">
        <f t="shared" si="0"/>
        <v>41457</v>
      </c>
      <c r="C33">
        <v>183</v>
      </c>
      <c r="S33">
        <v>730</v>
      </c>
    </row>
    <row r="34" spans="1:29" x14ac:dyDescent="0.3">
      <c r="A34" t="s">
        <v>31</v>
      </c>
      <c r="B34" s="5">
        <f t="shared" si="0"/>
        <v>41460</v>
      </c>
      <c r="C34">
        <v>186</v>
      </c>
      <c r="D34">
        <v>488.48333330000003</v>
      </c>
      <c r="E34">
        <v>8.8414906707516092</v>
      </c>
      <c r="F34">
        <v>5.3120966324301202</v>
      </c>
    </row>
    <row r="35" spans="1:29" x14ac:dyDescent="0.3">
      <c r="A35" t="s">
        <v>31</v>
      </c>
      <c r="B35" s="5">
        <f t="shared" si="0"/>
        <v>41464</v>
      </c>
      <c r="C35">
        <v>190</v>
      </c>
      <c r="D35">
        <v>597.40336130000003</v>
      </c>
      <c r="E35">
        <v>10.1259134627457</v>
      </c>
      <c r="F35">
        <v>5.8981441952738498</v>
      </c>
    </row>
    <row r="36" spans="1:29" x14ac:dyDescent="0.3">
      <c r="A36" t="s">
        <v>31</v>
      </c>
      <c r="B36" s="5">
        <f t="shared" si="0"/>
        <v>41466</v>
      </c>
      <c r="C36">
        <v>192</v>
      </c>
      <c r="D36">
        <v>599.6</v>
      </c>
      <c r="E36">
        <v>11.0811883177218</v>
      </c>
      <c r="F36">
        <v>6.26518671052962</v>
      </c>
    </row>
    <row r="37" spans="1:29" x14ac:dyDescent="0.3">
      <c r="A37" t="s">
        <v>31</v>
      </c>
      <c r="B37" s="5">
        <f t="shared" si="0"/>
        <v>41470</v>
      </c>
      <c r="C37">
        <v>196</v>
      </c>
      <c r="D37">
        <v>738.76666670000009</v>
      </c>
      <c r="E37">
        <v>12.035408452826299</v>
      </c>
      <c r="F37">
        <v>7.1825669872680198</v>
      </c>
    </row>
    <row r="38" spans="1:29" x14ac:dyDescent="0.3">
      <c r="A38" t="s">
        <v>31</v>
      </c>
      <c r="B38" s="5">
        <f t="shared" si="0"/>
        <v>41471</v>
      </c>
      <c r="C38" s="4">
        <v>197</v>
      </c>
      <c r="D38" s="4"/>
      <c r="E38" s="4"/>
      <c r="F38" s="4"/>
      <c r="J38" s="6">
        <v>2.5416666666666665</v>
      </c>
      <c r="K38" s="6">
        <v>217.03111111666666</v>
      </c>
      <c r="L38" s="6"/>
      <c r="M38" s="6">
        <v>128.053333345</v>
      </c>
      <c r="N38" s="6">
        <v>88.977777778333333</v>
      </c>
      <c r="O38" s="6">
        <v>0</v>
      </c>
      <c r="P38" s="6"/>
      <c r="Q38" s="6"/>
      <c r="S38">
        <v>710</v>
      </c>
      <c r="T38" s="4"/>
      <c r="U38" s="4"/>
      <c r="V38" s="6">
        <v>1.7949999999999999</v>
      </c>
      <c r="W38" s="6">
        <v>1054.8568032000001</v>
      </c>
      <c r="X38" s="6"/>
      <c r="Y38" s="6">
        <v>89.092266304999995</v>
      </c>
      <c r="Z38" s="6">
        <v>448.20181121666673</v>
      </c>
      <c r="AA38" s="6">
        <v>447.4260195</v>
      </c>
    </row>
    <row r="39" spans="1:29" x14ac:dyDescent="0.3">
      <c r="A39" t="s">
        <v>31</v>
      </c>
      <c r="B39" s="5">
        <f t="shared" si="0"/>
        <v>41478</v>
      </c>
      <c r="C39">
        <v>204</v>
      </c>
      <c r="D39">
        <v>1280.083333</v>
      </c>
      <c r="E39">
        <v>13.7953592325657</v>
      </c>
      <c r="F39">
        <v>9.8615554606865707</v>
      </c>
    </row>
    <row r="40" spans="1:29" x14ac:dyDescent="0.3">
      <c r="A40" t="s">
        <v>31</v>
      </c>
      <c r="B40" s="5">
        <f t="shared" si="0"/>
        <v>41485</v>
      </c>
      <c r="C40" s="4">
        <v>211</v>
      </c>
      <c r="D40" s="4"/>
      <c r="E40" s="4"/>
      <c r="F40" s="4"/>
      <c r="J40" s="6">
        <v>5.0133333333333328</v>
      </c>
      <c r="K40" s="6">
        <v>677.38666668333326</v>
      </c>
      <c r="L40" s="6"/>
      <c r="M40" s="6">
        <v>241.31555555</v>
      </c>
      <c r="N40" s="6">
        <v>436.07111113333332</v>
      </c>
      <c r="O40" s="6">
        <v>0</v>
      </c>
      <c r="P40" s="6"/>
      <c r="Q40" s="6"/>
      <c r="S40" s="4"/>
      <c r="T40" s="4"/>
      <c r="U40" s="4"/>
    </row>
    <row r="41" spans="1:29" x14ac:dyDescent="0.3">
      <c r="A41" t="s">
        <v>31</v>
      </c>
      <c r="B41" s="5">
        <f t="shared" si="0"/>
        <v>41491</v>
      </c>
      <c r="C41" s="4">
        <v>217</v>
      </c>
      <c r="D41" s="4"/>
      <c r="E41" s="4"/>
      <c r="F41" s="4"/>
      <c r="S41">
        <v>720</v>
      </c>
      <c r="T41" s="4"/>
      <c r="U41" s="4"/>
      <c r="V41" s="6">
        <v>0</v>
      </c>
      <c r="W41" s="6">
        <v>1261.1653198333333</v>
      </c>
      <c r="X41" s="6"/>
      <c r="Y41" s="6">
        <v>0</v>
      </c>
      <c r="Z41" s="6">
        <v>323.37233591666671</v>
      </c>
      <c r="AA41" s="6">
        <v>803.2732454500001</v>
      </c>
      <c r="AB41" s="6"/>
      <c r="AC41" s="6"/>
    </row>
    <row r="42" spans="1:29" x14ac:dyDescent="0.3">
      <c r="A42" t="s">
        <v>31</v>
      </c>
      <c r="B42" s="5">
        <f t="shared" si="0"/>
        <v>41494</v>
      </c>
      <c r="C42">
        <v>220</v>
      </c>
      <c r="D42">
        <v>2372.6851849999998</v>
      </c>
      <c r="E42">
        <v>14.341553451696299</v>
      </c>
      <c r="F42">
        <v>13.900454534039801</v>
      </c>
    </row>
    <row r="43" spans="1:29" x14ac:dyDescent="0.3">
      <c r="A43" t="s">
        <v>31</v>
      </c>
      <c r="B43" s="5">
        <f t="shared" si="0"/>
        <v>41499</v>
      </c>
      <c r="C43" s="4">
        <v>225</v>
      </c>
      <c r="D43" s="4"/>
      <c r="E43" s="4"/>
      <c r="F43" s="4"/>
      <c r="J43" s="6">
        <v>5.2250000000000005</v>
      </c>
      <c r="K43" s="6">
        <v>1022.8266665666666</v>
      </c>
      <c r="L43" s="6"/>
      <c r="M43" s="6">
        <v>268.28444439999998</v>
      </c>
      <c r="N43" s="6">
        <v>589.58222216666661</v>
      </c>
      <c r="O43" s="6">
        <v>164.94222221666666</v>
      </c>
      <c r="P43" s="6"/>
      <c r="Q43" s="6"/>
      <c r="S43" s="4"/>
      <c r="T43" s="4"/>
      <c r="U43" s="4"/>
    </row>
    <row r="44" spans="1:29" x14ac:dyDescent="0.3">
      <c r="A44" t="s">
        <v>31</v>
      </c>
      <c r="B44" s="5">
        <f t="shared" si="0"/>
        <v>41506</v>
      </c>
      <c r="C44" s="4">
        <v>232</v>
      </c>
      <c r="D44" s="4"/>
      <c r="E44" s="4"/>
      <c r="F44" s="4"/>
      <c r="S44">
        <v>720</v>
      </c>
      <c r="T44" s="4"/>
      <c r="U44" s="4"/>
      <c r="W44" s="6">
        <v>1187.7599997333334</v>
      </c>
      <c r="X44" s="6"/>
      <c r="Y44" s="6">
        <v>0</v>
      </c>
      <c r="Z44" s="6"/>
      <c r="AA44" s="6"/>
      <c r="AB44" s="6">
        <v>640</v>
      </c>
      <c r="AC44" s="6"/>
    </row>
    <row r="45" spans="1:29" x14ac:dyDescent="0.3">
      <c r="A45" t="s">
        <v>31</v>
      </c>
      <c r="B45" s="5">
        <f t="shared" si="0"/>
        <v>41520</v>
      </c>
      <c r="C45" s="4">
        <v>246</v>
      </c>
      <c r="D45" s="4"/>
      <c r="E45" s="4"/>
      <c r="F45" s="4"/>
      <c r="J45" s="6">
        <v>5.0116666666666667</v>
      </c>
      <c r="K45" s="6">
        <v>1677.5644445</v>
      </c>
      <c r="L45" s="6"/>
      <c r="M45" s="6">
        <v>267.85777780000001</v>
      </c>
      <c r="N45" s="6">
        <v>732.6755555666665</v>
      </c>
      <c r="O45" s="6">
        <v>677.04888891666667</v>
      </c>
      <c r="P45" s="6"/>
      <c r="Q45" s="6"/>
      <c r="S45" s="4"/>
      <c r="T45" s="4"/>
      <c r="U45" s="4"/>
    </row>
    <row r="46" spans="1:29" x14ac:dyDescent="0.3">
      <c r="A46" t="s">
        <v>31</v>
      </c>
      <c r="B46" s="5">
        <f t="shared" si="0"/>
        <v>41541</v>
      </c>
      <c r="C46" s="4">
        <v>267</v>
      </c>
      <c r="D46" s="4"/>
      <c r="E46" s="4"/>
      <c r="F46" s="4"/>
      <c r="J46" s="6">
        <v>4.7816666666666672</v>
      </c>
      <c r="K46" s="6">
        <v>2072.3022225</v>
      </c>
      <c r="L46" s="6"/>
      <c r="M46" s="6">
        <v>246.72000001666666</v>
      </c>
      <c r="N46" s="6">
        <v>585.40444453333328</v>
      </c>
      <c r="O46" s="6">
        <v>1240.1955558333334</v>
      </c>
      <c r="P46" s="6"/>
      <c r="Q46" s="6"/>
      <c r="S46" s="4"/>
      <c r="T46" s="4"/>
      <c r="U46" s="4"/>
    </row>
    <row r="47" spans="1:29" x14ac:dyDescent="0.3">
      <c r="A47" t="s">
        <v>31</v>
      </c>
      <c r="B47" s="5">
        <f t="shared" si="0"/>
        <v>41557</v>
      </c>
      <c r="C47">
        <v>283</v>
      </c>
      <c r="D47">
        <v>2372.6851849999998</v>
      </c>
      <c r="E47">
        <v>14.484769342809001</v>
      </c>
      <c r="F47">
        <v>14.521533864041499</v>
      </c>
    </row>
    <row r="48" spans="1:29" x14ac:dyDescent="0.3">
      <c r="A48" t="s">
        <v>31</v>
      </c>
      <c r="B48" s="5">
        <f t="shared" si="0"/>
        <v>41563</v>
      </c>
      <c r="C48" s="4">
        <v>289</v>
      </c>
      <c r="D48">
        <v>2372.6851849999998</v>
      </c>
      <c r="E48" s="4"/>
      <c r="F48" s="4"/>
      <c r="J48" s="6">
        <v>4.5516666666666667</v>
      </c>
      <c r="K48" s="6">
        <v>2321.2977778333334</v>
      </c>
      <c r="L48" s="6"/>
      <c r="M48" s="6">
        <v>230.75555556666669</v>
      </c>
      <c r="N48" s="6">
        <v>724.8355555833333</v>
      </c>
      <c r="O48" s="6">
        <v>1314.4355555</v>
      </c>
      <c r="P48" s="6">
        <v>1010</v>
      </c>
      <c r="Q48" s="6"/>
      <c r="S48" s="4"/>
      <c r="T48" s="4"/>
      <c r="U48" s="4"/>
    </row>
    <row r="49" spans="1:30" x14ac:dyDescent="0.3">
      <c r="A49" t="s">
        <v>32</v>
      </c>
      <c r="B49" s="5">
        <f t="shared" ref="B49:B80" si="1">DATE(2014,1,1)+C49-1</f>
        <v>41727</v>
      </c>
      <c r="C49">
        <v>88</v>
      </c>
      <c r="S49">
        <v>10</v>
      </c>
    </row>
    <row r="50" spans="1:30" x14ac:dyDescent="0.3">
      <c r="A50" t="s">
        <v>32</v>
      </c>
      <c r="B50" s="5">
        <f t="shared" si="1"/>
        <v>41729</v>
      </c>
      <c r="C50">
        <v>90</v>
      </c>
      <c r="S50">
        <v>20</v>
      </c>
    </row>
    <row r="51" spans="1:30" x14ac:dyDescent="0.3">
      <c r="A51" t="s">
        <v>32</v>
      </c>
      <c r="B51" s="5">
        <f t="shared" si="1"/>
        <v>41731</v>
      </c>
      <c r="C51">
        <v>92</v>
      </c>
      <c r="S51">
        <v>30</v>
      </c>
    </row>
    <row r="52" spans="1:30" x14ac:dyDescent="0.3">
      <c r="A52" t="s">
        <v>32</v>
      </c>
      <c r="B52" s="5">
        <f t="shared" si="1"/>
        <v>41736</v>
      </c>
      <c r="C52">
        <v>97</v>
      </c>
      <c r="S52">
        <v>70</v>
      </c>
      <c r="T52">
        <v>2.0149253731343202</v>
      </c>
      <c r="U52">
        <v>0.97014925373134397</v>
      </c>
    </row>
    <row r="53" spans="1:30" x14ac:dyDescent="0.3">
      <c r="A53" t="s">
        <v>32</v>
      </c>
      <c r="B53" s="5">
        <f t="shared" si="1"/>
        <v>41739</v>
      </c>
      <c r="C53">
        <v>100</v>
      </c>
      <c r="S53">
        <v>80</v>
      </c>
    </row>
    <row r="54" spans="1:30" x14ac:dyDescent="0.3">
      <c r="A54" t="s">
        <v>32</v>
      </c>
      <c r="B54" s="5">
        <f t="shared" si="1"/>
        <v>41740</v>
      </c>
      <c r="C54">
        <v>101</v>
      </c>
      <c r="T54">
        <v>2.98507462686567</v>
      </c>
      <c r="U54">
        <v>1.4427860696517401</v>
      </c>
    </row>
    <row r="55" spans="1:30" x14ac:dyDescent="0.3">
      <c r="A55" t="s">
        <v>32</v>
      </c>
      <c r="B55" s="5">
        <f t="shared" si="1"/>
        <v>41744</v>
      </c>
      <c r="C55">
        <v>105</v>
      </c>
      <c r="S55">
        <v>100</v>
      </c>
      <c r="T55">
        <v>3.08457711442786</v>
      </c>
      <c r="U55">
        <v>1.9651741293532301</v>
      </c>
    </row>
    <row r="56" spans="1:30" x14ac:dyDescent="0.3">
      <c r="A56" t="s">
        <v>32</v>
      </c>
      <c r="B56" s="5">
        <f t="shared" si="1"/>
        <v>41751</v>
      </c>
      <c r="C56">
        <v>112</v>
      </c>
      <c r="S56">
        <v>120</v>
      </c>
      <c r="T56">
        <v>4.2039800995024796</v>
      </c>
      <c r="U56">
        <v>2.98507462686567</v>
      </c>
    </row>
    <row r="57" spans="1:30" x14ac:dyDescent="0.3">
      <c r="A57" t="s">
        <v>32</v>
      </c>
      <c r="B57" s="5">
        <f t="shared" si="1"/>
        <v>41754</v>
      </c>
      <c r="C57">
        <v>115</v>
      </c>
      <c r="S57">
        <v>130</v>
      </c>
      <c r="T57">
        <v>4.9502487562189001</v>
      </c>
      <c r="U57">
        <v>3.6318407960199002</v>
      </c>
    </row>
    <row r="58" spans="1:30" x14ac:dyDescent="0.3">
      <c r="A58" t="s">
        <v>32</v>
      </c>
      <c r="B58" s="5">
        <f t="shared" si="1"/>
        <v>41757</v>
      </c>
      <c r="C58">
        <v>118</v>
      </c>
      <c r="S58">
        <v>180</v>
      </c>
      <c r="T58">
        <v>5.1243781094527296</v>
      </c>
      <c r="U58">
        <v>4.0547263681591996</v>
      </c>
    </row>
    <row r="59" spans="1:30" x14ac:dyDescent="0.3">
      <c r="A59" t="s">
        <v>32</v>
      </c>
      <c r="B59" s="5">
        <f t="shared" si="1"/>
        <v>41759</v>
      </c>
      <c r="C59" s="4">
        <v>120</v>
      </c>
      <c r="D59" s="4"/>
      <c r="E59" s="4"/>
      <c r="F59" s="4"/>
      <c r="S59" s="4"/>
      <c r="T59" s="4"/>
      <c r="U59" s="4"/>
      <c r="V59" s="6">
        <v>0.75249999999999995</v>
      </c>
      <c r="W59" s="6">
        <v>40.166666667499996</v>
      </c>
      <c r="X59" s="6"/>
      <c r="Y59" s="6">
        <v>34.156666665000003</v>
      </c>
      <c r="Z59" s="6">
        <v>6.01</v>
      </c>
      <c r="AA59" s="6">
        <v>0</v>
      </c>
      <c r="AB59" s="6"/>
      <c r="AC59" s="6"/>
    </row>
    <row r="60" spans="1:30" x14ac:dyDescent="0.3">
      <c r="A60" t="s">
        <v>32</v>
      </c>
      <c r="B60" s="5">
        <f t="shared" si="1"/>
        <v>41761</v>
      </c>
      <c r="C60" s="4">
        <v>122</v>
      </c>
      <c r="D60" s="4"/>
      <c r="E60" s="4"/>
      <c r="F60" s="4"/>
      <c r="S60">
        <v>240</v>
      </c>
      <c r="T60">
        <v>6.0945273631840804</v>
      </c>
      <c r="U60">
        <v>4.9502487562189001</v>
      </c>
      <c r="AD60" s="6">
        <v>0.48979166666666679</v>
      </c>
    </row>
    <row r="61" spans="1:30" x14ac:dyDescent="0.3">
      <c r="A61" t="s">
        <v>32</v>
      </c>
      <c r="B61" s="5">
        <f t="shared" si="1"/>
        <v>41765</v>
      </c>
      <c r="C61">
        <v>126</v>
      </c>
      <c r="S61">
        <v>280</v>
      </c>
      <c r="T61">
        <v>6.4427860696517403</v>
      </c>
      <c r="U61">
        <v>5.0497512437810901</v>
      </c>
    </row>
    <row r="62" spans="1:30" x14ac:dyDescent="0.3">
      <c r="A62" t="s">
        <v>32</v>
      </c>
      <c r="B62" s="5">
        <f t="shared" si="1"/>
        <v>41771</v>
      </c>
      <c r="C62">
        <v>132</v>
      </c>
      <c r="S62">
        <v>300</v>
      </c>
      <c r="T62">
        <v>7.2139303482586996</v>
      </c>
      <c r="U62">
        <v>6.16915422885572</v>
      </c>
    </row>
    <row r="63" spans="1:30" x14ac:dyDescent="0.3">
      <c r="A63" t="s">
        <v>32</v>
      </c>
      <c r="B63" s="5">
        <f t="shared" si="1"/>
        <v>41773</v>
      </c>
      <c r="C63" s="4">
        <v>134</v>
      </c>
      <c r="D63" s="4"/>
      <c r="E63" s="4"/>
      <c r="F63" s="4"/>
      <c r="S63" s="4"/>
      <c r="T63" s="4"/>
      <c r="U63" s="4"/>
      <c r="V63" s="6">
        <v>2.8499999999999996</v>
      </c>
      <c r="W63" s="6">
        <v>159.70666667500001</v>
      </c>
      <c r="X63" s="6"/>
      <c r="Y63" s="6">
        <v>101.8800000075</v>
      </c>
      <c r="Z63" s="6">
        <v>57.826666664999998</v>
      </c>
      <c r="AA63" s="6">
        <v>0</v>
      </c>
      <c r="AB63" s="6"/>
      <c r="AC63" s="6"/>
    </row>
    <row r="64" spans="1:30" x14ac:dyDescent="0.3">
      <c r="A64" t="s">
        <v>32</v>
      </c>
      <c r="B64" s="5">
        <f t="shared" si="1"/>
        <v>41775</v>
      </c>
      <c r="C64" s="4">
        <v>136</v>
      </c>
      <c r="D64" s="4"/>
      <c r="E64" s="4"/>
      <c r="F64" s="4"/>
      <c r="S64">
        <v>350</v>
      </c>
      <c r="T64">
        <v>7.6865671641790998</v>
      </c>
      <c r="U64">
        <v>6.6915422885572102</v>
      </c>
      <c r="AD64" s="6">
        <v>0.73312500000000014</v>
      </c>
    </row>
    <row r="65" spans="1:30" x14ac:dyDescent="0.3">
      <c r="A65" t="s">
        <v>32</v>
      </c>
      <c r="B65" s="5">
        <f t="shared" si="1"/>
        <v>41778</v>
      </c>
      <c r="C65">
        <v>139</v>
      </c>
      <c r="D65">
        <v>10</v>
      </c>
    </row>
    <row r="66" spans="1:30" x14ac:dyDescent="0.3">
      <c r="A66" t="s">
        <v>32</v>
      </c>
      <c r="B66" s="5">
        <f t="shared" si="1"/>
        <v>41779</v>
      </c>
      <c r="C66">
        <v>140</v>
      </c>
      <c r="S66">
        <v>420</v>
      </c>
      <c r="T66">
        <v>8.2587064676616908</v>
      </c>
      <c r="U66">
        <v>7.2139303482586996</v>
      </c>
    </row>
    <row r="67" spans="1:30" x14ac:dyDescent="0.3">
      <c r="A67" t="s">
        <v>32</v>
      </c>
      <c r="B67" s="5">
        <f t="shared" si="1"/>
        <v>41782</v>
      </c>
      <c r="C67" s="4">
        <v>143</v>
      </c>
      <c r="D67" s="4"/>
      <c r="E67" s="4"/>
      <c r="F67" s="4"/>
      <c r="S67">
        <v>500</v>
      </c>
      <c r="T67">
        <v>8.7810945273631802</v>
      </c>
      <c r="U67">
        <v>8.0348258706467597</v>
      </c>
      <c r="AD67" s="6">
        <v>0.93250000000000022</v>
      </c>
    </row>
    <row r="68" spans="1:30" x14ac:dyDescent="0.3">
      <c r="A68" t="s">
        <v>32</v>
      </c>
      <c r="B68" s="5">
        <f t="shared" si="1"/>
        <v>41789</v>
      </c>
      <c r="C68" s="4">
        <v>150</v>
      </c>
      <c r="D68">
        <v>130</v>
      </c>
      <c r="E68">
        <v>3.9967479674796702</v>
      </c>
      <c r="F68">
        <v>1.98455284552845</v>
      </c>
      <c r="R68" s="6">
        <v>6.4166666666666691E-2</v>
      </c>
      <c r="S68">
        <v>550</v>
      </c>
      <c r="T68" s="4"/>
      <c r="U68">
        <v>8.7562189054726307</v>
      </c>
      <c r="V68" s="6"/>
      <c r="AD68" s="6">
        <v>0.94708333333333361</v>
      </c>
    </row>
    <row r="69" spans="1:30" x14ac:dyDescent="0.3">
      <c r="A69" t="s">
        <v>32</v>
      </c>
      <c r="B69" s="5">
        <f t="shared" si="1"/>
        <v>41793</v>
      </c>
      <c r="C69" s="4">
        <v>154</v>
      </c>
      <c r="D69">
        <v>160</v>
      </c>
      <c r="E69">
        <v>5.0589800443459003</v>
      </c>
      <c r="F69">
        <v>2.9368810051736798</v>
      </c>
      <c r="R69" s="6">
        <v>0.08</v>
      </c>
      <c r="S69">
        <v>650</v>
      </c>
      <c r="T69" s="4"/>
      <c r="U69" s="4"/>
      <c r="V69" s="6"/>
      <c r="AD69" s="6">
        <v>0.94833333333333358</v>
      </c>
    </row>
    <row r="70" spans="1:30" x14ac:dyDescent="0.3">
      <c r="A70" t="s">
        <v>32</v>
      </c>
      <c r="B70" s="5">
        <f t="shared" si="1"/>
        <v>41794</v>
      </c>
      <c r="C70" s="4">
        <v>155</v>
      </c>
      <c r="D70" s="4"/>
      <c r="E70" s="4"/>
      <c r="F70" s="4"/>
      <c r="S70" s="4"/>
      <c r="T70" s="4"/>
      <c r="U70" s="4"/>
      <c r="V70" s="6">
        <v>4.3025000000000002</v>
      </c>
      <c r="W70" s="6">
        <v>652.28333332500006</v>
      </c>
      <c r="X70" s="6"/>
      <c r="Y70" s="6">
        <v>165.38</v>
      </c>
      <c r="Z70" s="6">
        <v>486.90333332500001</v>
      </c>
      <c r="AA70" s="6">
        <v>0</v>
      </c>
      <c r="AB70" s="6"/>
      <c r="AC70" s="6"/>
    </row>
    <row r="71" spans="1:30" x14ac:dyDescent="0.3">
      <c r="A71" t="s">
        <v>32</v>
      </c>
      <c r="B71" s="5">
        <f t="shared" si="1"/>
        <v>41796</v>
      </c>
      <c r="C71">
        <v>157</v>
      </c>
      <c r="D71">
        <v>200</v>
      </c>
      <c r="E71">
        <v>5.9747228381374704</v>
      </c>
      <c r="F71">
        <v>3.2674057649667301</v>
      </c>
    </row>
    <row r="72" spans="1:30" x14ac:dyDescent="0.3">
      <c r="A72" t="s">
        <v>32</v>
      </c>
      <c r="B72" s="5">
        <f t="shared" si="1"/>
        <v>41800</v>
      </c>
      <c r="C72">
        <v>161</v>
      </c>
      <c r="D72">
        <v>290</v>
      </c>
      <c r="E72">
        <v>7.2939393939393904</v>
      </c>
      <c r="F72">
        <v>3.9648189209164801</v>
      </c>
    </row>
    <row r="73" spans="1:30" x14ac:dyDescent="0.3">
      <c r="A73" t="s">
        <v>32</v>
      </c>
      <c r="B73" s="5">
        <f t="shared" si="1"/>
        <v>41802</v>
      </c>
      <c r="C73">
        <v>163</v>
      </c>
      <c r="S73">
        <v>850</v>
      </c>
    </row>
    <row r="74" spans="1:30" x14ac:dyDescent="0.3">
      <c r="A74" t="s">
        <v>32</v>
      </c>
      <c r="B74" s="5">
        <f t="shared" si="1"/>
        <v>41803</v>
      </c>
      <c r="C74" s="4">
        <v>164</v>
      </c>
      <c r="D74">
        <v>390</v>
      </c>
      <c r="E74">
        <v>8.5391722099039207</v>
      </c>
      <c r="F74">
        <v>5.1733185513673297</v>
      </c>
      <c r="R74" s="6">
        <v>0.27305555555555544</v>
      </c>
      <c r="S74" s="4"/>
      <c r="T74" s="4"/>
      <c r="U74" s="4"/>
      <c r="V74" s="6"/>
      <c r="AD74" s="6">
        <v>0.9591666666666665</v>
      </c>
    </row>
    <row r="75" spans="1:30" x14ac:dyDescent="0.3">
      <c r="A75" t="s">
        <v>32</v>
      </c>
      <c r="B75" s="5">
        <f t="shared" si="1"/>
        <v>41807</v>
      </c>
      <c r="C75">
        <v>168</v>
      </c>
      <c r="D75">
        <v>410</v>
      </c>
      <c r="E75">
        <v>8.9798226164079793</v>
      </c>
      <c r="F75">
        <v>5.1017738359201701</v>
      </c>
    </row>
    <row r="76" spans="1:30" x14ac:dyDescent="0.3">
      <c r="A76" t="s">
        <v>32</v>
      </c>
      <c r="B76" s="5">
        <f t="shared" si="1"/>
        <v>41808</v>
      </c>
      <c r="C76" s="4">
        <v>169</v>
      </c>
      <c r="D76" s="4"/>
      <c r="E76" s="4"/>
      <c r="F76" s="4"/>
      <c r="J76" s="6">
        <v>0.65000000000000013</v>
      </c>
      <c r="K76" s="6">
        <v>45.221666665000001</v>
      </c>
      <c r="L76" s="6"/>
      <c r="M76" s="6">
        <v>23.471666667500003</v>
      </c>
      <c r="N76" s="6">
        <v>21.75</v>
      </c>
      <c r="O76" s="6">
        <v>0</v>
      </c>
      <c r="P76" s="6"/>
      <c r="Q76" s="6"/>
      <c r="S76" s="4"/>
      <c r="T76" s="4"/>
      <c r="U76" s="4"/>
    </row>
    <row r="77" spans="1:30" x14ac:dyDescent="0.3">
      <c r="A77" t="s">
        <v>32</v>
      </c>
      <c r="B77" s="5">
        <f t="shared" si="1"/>
        <v>41810</v>
      </c>
      <c r="C77" s="4">
        <v>171</v>
      </c>
      <c r="D77">
        <v>500</v>
      </c>
      <c r="E77">
        <v>9.7124168514412403</v>
      </c>
      <c r="F77">
        <v>5.7611973392461202</v>
      </c>
      <c r="R77" s="6">
        <v>0.39277777777777789</v>
      </c>
      <c r="S77">
        <v>850</v>
      </c>
      <c r="T77" s="4"/>
      <c r="U77" s="4"/>
      <c r="V77" s="6"/>
      <c r="AD77" s="6">
        <v>0.94583333333333364</v>
      </c>
    </row>
    <row r="78" spans="1:30" x14ac:dyDescent="0.3">
      <c r="A78" t="s">
        <v>32</v>
      </c>
      <c r="B78" s="5">
        <f t="shared" si="1"/>
        <v>41814</v>
      </c>
      <c r="C78">
        <v>175</v>
      </c>
      <c r="D78">
        <v>580</v>
      </c>
      <c r="E78">
        <v>10.8114560236511</v>
      </c>
      <c r="F78">
        <v>6.0553584626755299</v>
      </c>
    </row>
    <row r="79" spans="1:30" x14ac:dyDescent="0.3">
      <c r="A79" t="s">
        <v>32</v>
      </c>
      <c r="B79" s="5">
        <f t="shared" si="1"/>
        <v>41815</v>
      </c>
      <c r="C79" s="4">
        <v>176</v>
      </c>
      <c r="D79" s="4"/>
      <c r="E79" s="4"/>
      <c r="F79" s="4"/>
      <c r="S79" s="4"/>
      <c r="T79" s="4"/>
      <c r="U79" s="4"/>
      <c r="V79" s="6">
        <v>3.5425000000000004</v>
      </c>
      <c r="W79" s="6">
        <v>1198.9799997499999</v>
      </c>
      <c r="X79" s="6"/>
      <c r="Y79" s="6">
        <v>137.57000002500001</v>
      </c>
      <c r="Z79" s="6">
        <v>706.94666665</v>
      </c>
      <c r="AA79" s="6">
        <v>354.46333329999993</v>
      </c>
      <c r="AB79" s="6"/>
      <c r="AC79" s="6"/>
    </row>
    <row r="80" spans="1:30" x14ac:dyDescent="0.3">
      <c r="A80" t="s">
        <v>32</v>
      </c>
      <c r="B80" s="5">
        <f t="shared" si="1"/>
        <v>41817</v>
      </c>
      <c r="C80" s="4">
        <v>178</v>
      </c>
      <c r="D80" s="4"/>
      <c r="E80" s="4"/>
      <c r="F80" s="4"/>
      <c r="R80" s="6">
        <v>0.51916666666666667</v>
      </c>
      <c r="S80">
        <v>850</v>
      </c>
      <c r="T80" s="4"/>
      <c r="U80" s="4"/>
      <c r="V80" s="6"/>
      <c r="AD80" s="6">
        <v>0.90500000000000014</v>
      </c>
    </row>
    <row r="81" spans="1:30" x14ac:dyDescent="0.3">
      <c r="A81" t="s">
        <v>32</v>
      </c>
      <c r="B81" s="5">
        <f t="shared" ref="B81:B112" si="2">DATE(2014,1,1)+C81-1</f>
        <v>41820</v>
      </c>
      <c r="C81">
        <v>181</v>
      </c>
      <c r="D81">
        <v>760</v>
      </c>
      <c r="E81">
        <v>12.057871396895701</v>
      </c>
      <c r="F81">
        <v>7.4480413895047999</v>
      </c>
    </row>
    <row r="82" spans="1:30" x14ac:dyDescent="0.3">
      <c r="A82" t="s">
        <v>32</v>
      </c>
      <c r="B82" s="5">
        <f t="shared" si="2"/>
        <v>41821</v>
      </c>
      <c r="C82" s="4">
        <v>182</v>
      </c>
      <c r="D82" s="4"/>
      <c r="E82" s="4"/>
      <c r="F82" s="4"/>
      <c r="J82" s="6">
        <v>2.0825</v>
      </c>
      <c r="K82" s="6">
        <v>67.812222219999995</v>
      </c>
      <c r="L82" s="6"/>
      <c r="M82" s="6">
        <v>33.487777774999998</v>
      </c>
      <c r="N82" s="6">
        <v>34.324444444999997</v>
      </c>
      <c r="O82" s="6">
        <v>0</v>
      </c>
      <c r="P82" s="6"/>
      <c r="Q82" s="6"/>
      <c r="S82" s="4"/>
      <c r="T82" s="4"/>
      <c r="U82" s="4"/>
    </row>
    <row r="83" spans="1:30" x14ac:dyDescent="0.3">
      <c r="A83" t="s">
        <v>32</v>
      </c>
      <c r="B83" s="5">
        <f t="shared" si="2"/>
        <v>41823</v>
      </c>
      <c r="C83" s="4">
        <v>184</v>
      </c>
      <c r="D83" s="4"/>
      <c r="E83" s="4"/>
      <c r="F83" s="4"/>
      <c r="R83" s="6">
        <v>0.70333333333333325</v>
      </c>
      <c r="S83" s="4"/>
      <c r="T83" s="4"/>
      <c r="U83" s="4"/>
      <c r="V83" s="6"/>
      <c r="AD83" s="6">
        <v>0.88166666666666649</v>
      </c>
    </row>
    <row r="84" spans="1:30" x14ac:dyDescent="0.3">
      <c r="A84" t="s">
        <v>32</v>
      </c>
      <c r="B84" s="5">
        <f t="shared" si="2"/>
        <v>41824</v>
      </c>
      <c r="C84">
        <v>185</v>
      </c>
      <c r="D84">
        <v>940</v>
      </c>
      <c r="E84">
        <v>12.974131559497399</v>
      </c>
      <c r="F84">
        <v>8.4009608277900991</v>
      </c>
    </row>
    <row r="85" spans="1:30" x14ac:dyDescent="0.3">
      <c r="A85" t="s">
        <v>32</v>
      </c>
      <c r="B85" s="5">
        <f t="shared" si="2"/>
        <v>41830</v>
      </c>
      <c r="C85">
        <v>191</v>
      </c>
      <c r="D85">
        <v>1220</v>
      </c>
      <c r="E85">
        <v>13.562379896526201</v>
      </c>
      <c r="F85">
        <v>10.452623798965201</v>
      </c>
    </row>
    <row r="86" spans="1:30" x14ac:dyDescent="0.3">
      <c r="A86" t="s">
        <v>32</v>
      </c>
      <c r="B86" s="5">
        <f t="shared" si="2"/>
        <v>41831</v>
      </c>
      <c r="C86" s="4">
        <v>192</v>
      </c>
      <c r="D86" s="4"/>
      <c r="E86" s="4"/>
      <c r="F86" s="4"/>
      <c r="R86" s="6">
        <v>0.84777777777777763</v>
      </c>
      <c r="S86" s="4"/>
      <c r="T86" s="4"/>
      <c r="U86" s="4"/>
      <c r="V86" s="6"/>
      <c r="AD86" s="6">
        <v>0.89361111111111113</v>
      </c>
    </row>
    <row r="87" spans="1:30" x14ac:dyDescent="0.3">
      <c r="A87" t="s">
        <v>32</v>
      </c>
      <c r="B87" s="5">
        <f t="shared" si="2"/>
        <v>41834</v>
      </c>
      <c r="C87">
        <v>195</v>
      </c>
      <c r="D87">
        <v>1550</v>
      </c>
      <c r="E87">
        <v>14.1130820399113</v>
      </c>
      <c r="F87">
        <v>12.978935698447801</v>
      </c>
    </row>
    <row r="88" spans="1:30" x14ac:dyDescent="0.3">
      <c r="A88" t="s">
        <v>32</v>
      </c>
      <c r="B88" s="5">
        <f t="shared" si="2"/>
        <v>41836</v>
      </c>
      <c r="C88" s="4">
        <v>197</v>
      </c>
      <c r="D88" s="4"/>
      <c r="E88" s="4"/>
      <c r="F88" s="4"/>
      <c r="S88" s="4"/>
      <c r="T88" s="4"/>
      <c r="U88" s="4"/>
      <c r="V88" s="6">
        <v>0.17500000000000002</v>
      </c>
      <c r="W88" s="6">
        <v>1359.3866667500001</v>
      </c>
      <c r="X88" s="6"/>
      <c r="Y88" s="6">
        <v>9.0504380159999993</v>
      </c>
      <c r="Z88" s="6">
        <v>556.15077485000006</v>
      </c>
      <c r="AA88" s="6">
        <v>794.1854538</v>
      </c>
    </row>
    <row r="89" spans="1:30" x14ac:dyDescent="0.3">
      <c r="A89" t="s">
        <v>32</v>
      </c>
      <c r="B89" s="5">
        <f t="shared" si="2"/>
        <v>41838</v>
      </c>
      <c r="C89" s="4">
        <v>199</v>
      </c>
      <c r="D89">
        <v>1840</v>
      </c>
      <c r="E89">
        <v>14.4080561714708</v>
      </c>
      <c r="F89">
        <v>14.261936437546099</v>
      </c>
      <c r="R89" s="6">
        <v>0.89222222222222236</v>
      </c>
      <c r="S89" s="4"/>
      <c r="T89" s="4"/>
      <c r="U89" s="4"/>
      <c r="V89" s="6"/>
      <c r="AD89" s="6">
        <v>0.8169444444444447</v>
      </c>
    </row>
    <row r="90" spans="1:30" x14ac:dyDescent="0.3">
      <c r="A90" t="s">
        <v>32</v>
      </c>
      <c r="B90" s="5">
        <f t="shared" si="2"/>
        <v>41842</v>
      </c>
      <c r="C90" s="4">
        <v>203</v>
      </c>
      <c r="D90" s="4"/>
      <c r="E90" s="4"/>
      <c r="F90" s="4"/>
      <c r="J90" s="6">
        <v>3.4624999999999999</v>
      </c>
      <c r="K90" s="6">
        <v>782.19976110000005</v>
      </c>
      <c r="L90" s="6">
        <v>13.8</v>
      </c>
      <c r="M90" s="6">
        <v>197.41663707499998</v>
      </c>
      <c r="N90" s="6">
        <v>451.57645735000006</v>
      </c>
      <c r="O90" s="6">
        <v>133.20666667500001</v>
      </c>
      <c r="P90" s="6"/>
      <c r="Q90" s="6"/>
      <c r="S90" s="4"/>
      <c r="T90" s="4"/>
      <c r="U90" s="4"/>
    </row>
    <row r="91" spans="1:30" x14ac:dyDescent="0.3">
      <c r="A91" t="s">
        <v>32</v>
      </c>
      <c r="B91" s="5">
        <f t="shared" si="2"/>
        <v>41844</v>
      </c>
      <c r="C91" s="4">
        <v>205</v>
      </c>
      <c r="D91" s="4"/>
      <c r="E91" s="4"/>
      <c r="F91" s="4"/>
      <c r="R91" s="6">
        <v>0.92638888888888893</v>
      </c>
      <c r="S91" s="4"/>
      <c r="T91" s="4"/>
      <c r="U91" s="4"/>
      <c r="V91" s="6"/>
      <c r="AD91" s="6">
        <v>0.78305555555555562</v>
      </c>
    </row>
    <row r="92" spans="1:30" x14ac:dyDescent="0.3">
      <c r="A92" t="s">
        <v>32</v>
      </c>
      <c r="B92" s="5">
        <f t="shared" si="2"/>
        <v>41848</v>
      </c>
      <c r="C92">
        <v>209</v>
      </c>
      <c r="D92">
        <v>2140</v>
      </c>
      <c r="F92">
        <v>14.3735402808573</v>
      </c>
    </row>
    <row r="93" spans="1:30" x14ac:dyDescent="0.3">
      <c r="A93" t="s">
        <v>32</v>
      </c>
      <c r="B93" s="5">
        <f t="shared" si="2"/>
        <v>41851</v>
      </c>
      <c r="C93" s="4">
        <v>212</v>
      </c>
      <c r="D93" s="4"/>
      <c r="E93" s="4"/>
      <c r="F93" s="4"/>
      <c r="R93" s="6">
        <v>0.93083333333333329</v>
      </c>
      <c r="S93" s="4"/>
      <c r="T93" s="4"/>
      <c r="U93" s="4"/>
      <c r="V93" s="6"/>
      <c r="AD93" s="6">
        <v>0.77861111111111092</v>
      </c>
    </row>
    <row r="94" spans="1:30" x14ac:dyDescent="0.3">
      <c r="A94" t="s">
        <v>32</v>
      </c>
      <c r="B94" s="5">
        <f t="shared" si="2"/>
        <v>41855</v>
      </c>
      <c r="C94" s="4">
        <v>216</v>
      </c>
      <c r="D94" s="4"/>
      <c r="E94" s="4"/>
      <c r="F94" s="4"/>
      <c r="S94">
        <v>850</v>
      </c>
      <c r="T94" s="4"/>
      <c r="U94" s="4"/>
      <c r="W94" s="6">
        <v>1458.91695125</v>
      </c>
      <c r="X94" s="6">
        <v>0</v>
      </c>
      <c r="Y94" s="6"/>
      <c r="Z94" s="6"/>
      <c r="AA94" s="6"/>
      <c r="AB94" s="6">
        <v>770</v>
      </c>
      <c r="AC94" s="6">
        <v>0</v>
      </c>
    </row>
    <row r="95" spans="1:30" x14ac:dyDescent="0.3">
      <c r="A95" t="s">
        <v>32</v>
      </c>
      <c r="B95" s="5">
        <f t="shared" si="2"/>
        <v>41862</v>
      </c>
      <c r="C95" s="4">
        <v>223</v>
      </c>
      <c r="D95" s="4"/>
      <c r="E95" s="4"/>
      <c r="F95" s="4"/>
      <c r="R95" s="6">
        <v>0.91722222222222216</v>
      </c>
      <c r="S95" s="4"/>
      <c r="T95" s="4"/>
      <c r="U95" s="4"/>
      <c r="V95" s="6"/>
    </row>
    <row r="96" spans="1:30" x14ac:dyDescent="0.3">
      <c r="A96" t="s">
        <v>32</v>
      </c>
      <c r="B96" s="5">
        <f t="shared" si="2"/>
        <v>41864</v>
      </c>
      <c r="C96" s="4">
        <v>225</v>
      </c>
      <c r="D96" s="4"/>
      <c r="E96" s="4"/>
      <c r="F96" s="4"/>
      <c r="J96" s="6">
        <v>3.7824999999999998</v>
      </c>
      <c r="K96" s="6">
        <v>1493.0438772499999</v>
      </c>
      <c r="L96" s="6"/>
      <c r="M96" s="6">
        <v>211.16289655</v>
      </c>
      <c r="N96" s="6">
        <v>572.41931404999991</v>
      </c>
      <c r="O96" s="6">
        <v>707.37833335000005</v>
      </c>
      <c r="P96" s="6"/>
      <c r="Q96" s="6"/>
      <c r="S96" s="4"/>
      <c r="T96" s="4"/>
      <c r="U96" s="4"/>
    </row>
    <row r="97" spans="1:21" x14ac:dyDescent="0.3">
      <c r="A97" t="s">
        <v>32</v>
      </c>
      <c r="B97" s="5">
        <f t="shared" si="2"/>
        <v>41885</v>
      </c>
      <c r="C97" s="4">
        <v>246</v>
      </c>
      <c r="D97" s="4"/>
      <c r="E97" s="4"/>
      <c r="F97" s="4"/>
      <c r="J97" s="6">
        <v>3.9124999999999996</v>
      </c>
      <c r="K97" s="6">
        <v>2051.7963567500001</v>
      </c>
      <c r="L97" s="6"/>
      <c r="M97" s="6">
        <v>214.28812532499998</v>
      </c>
      <c r="N97" s="6">
        <v>583.10489804999997</v>
      </c>
      <c r="O97" s="6">
        <v>1251.62166675</v>
      </c>
      <c r="P97" s="6"/>
      <c r="Q97" s="6"/>
      <c r="S97" s="4"/>
      <c r="T97" s="4"/>
      <c r="U97" s="4"/>
    </row>
    <row r="98" spans="1:21" x14ac:dyDescent="0.3">
      <c r="A98" t="s">
        <v>32</v>
      </c>
      <c r="B98" s="5">
        <f t="shared" si="2"/>
        <v>41905</v>
      </c>
      <c r="C98" s="4">
        <v>266</v>
      </c>
      <c r="D98">
        <v>2140</v>
      </c>
      <c r="E98" s="4"/>
      <c r="F98" s="4"/>
      <c r="J98" s="6">
        <v>2.2024999999999997</v>
      </c>
      <c r="K98" s="6">
        <v>2141.8894069999997</v>
      </c>
      <c r="L98" s="6">
        <v>17.399999999999999</v>
      </c>
      <c r="M98" s="6">
        <v>128.12854548999999</v>
      </c>
      <c r="N98" s="6">
        <v>466.39913715</v>
      </c>
      <c r="O98" s="6">
        <v>1474.0562432500001</v>
      </c>
      <c r="P98" s="6">
        <v>1160</v>
      </c>
      <c r="Q98" s="6">
        <f>P98*11.4/1000</f>
        <v>13.224</v>
      </c>
      <c r="S98" s="4"/>
      <c r="T98" s="4"/>
      <c r="U98" s="4"/>
    </row>
    <row r="99" spans="1:21" x14ac:dyDescent="0.3">
      <c r="B99" s="5"/>
    </row>
  </sheetData>
  <sortState ref="B2:AA153">
    <sortCondition ref="B2:B1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ObservedOld</vt:lpstr>
      <vt:lpstr>Observed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2019-01-30T07:31:24Z</dcterms:modified>
</cp:coreProperties>
</file>