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ObservedHarvestData" sheetId="1" r:id="rId1"/>
    <sheet name="CWP2010" sheetId="8" r:id="rId2"/>
    <sheet name="Mekelle2008SW" sheetId="2" r:id="rId3"/>
    <sheet name="Mekelle2008Crop" sheetId="3" r:id="rId4"/>
    <sheet name="VanDelden" sheetId="4" r:id="rId5"/>
    <sheet name="ObservedLysimeter2" sheetId="5" r:id="rId6"/>
    <sheet name="ObservedLysimeter4" sheetId="6" r:id="rId7"/>
  </sheets>
  <calcPr calcId="152511"/>
</workbook>
</file>

<file path=xl/calcChain.xml><?xml version="1.0" encoding="utf-8"?>
<calcChain xmlns="http://schemas.openxmlformats.org/spreadsheetml/2006/main">
  <c r="E45" i="8" l="1"/>
  <c r="E44" i="8"/>
  <c r="E43" i="8"/>
  <c r="E42" i="8"/>
  <c r="E41" i="8"/>
  <c r="E40" i="8"/>
  <c r="E39" i="8"/>
  <c r="E38" i="8"/>
  <c r="E37" i="8"/>
  <c r="E36" i="8"/>
  <c r="E35" i="8"/>
  <c r="E34" i="8"/>
  <c r="C45" i="8"/>
  <c r="C44" i="8"/>
  <c r="C43" i="8"/>
  <c r="C42" i="8"/>
  <c r="C41" i="8"/>
  <c r="C40" i="8"/>
  <c r="C39" i="8"/>
  <c r="C38" i="8"/>
  <c r="C37" i="8"/>
  <c r="C36" i="8"/>
  <c r="C35" i="8"/>
  <c r="C34" i="8"/>
  <c r="E31" i="8"/>
  <c r="E32" i="8"/>
  <c r="E33" i="8"/>
  <c r="E30" i="8"/>
  <c r="C33" i="8"/>
  <c r="C32" i="8"/>
  <c r="C31" i="8"/>
  <c r="C30" i="8"/>
  <c r="H23" i="8" l="1"/>
  <c r="H24" i="8"/>
  <c r="H25" i="8"/>
  <c r="H26" i="8"/>
  <c r="H27" i="8"/>
  <c r="H28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H16" i="8"/>
  <c r="H17" i="8"/>
  <c r="H18" i="8"/>
  <c r="H19" i="8"/>
  <c r="H20" i="8"/>
  <c r="H21" i="8"/>
  <c r="H22" i="8"/>
  <c r="H9" i="8"/>
  <c r="H10" i="8"/>
  <c r="H11" i="8"/>
  <c r="H12" i="8"/>
  <c r="H13" i="8"/>
  <c r="H14" i="8"/>
  <c r="H15" i="8"/>
  <c r="H3" i="8"/>
  <c r="H4" i="8"/>
  <c r="H5" i="8"/>
  <c r="H6" i="8"/>
  <c r="H7" i="8"/>
  <c r="H8" i="8"/>
  <c r="H2" i="8"/>
  <c r="C3" i="8"/>
  <c r="C4" i="8"/>
  <c r="C5" i="8"/>
  <c r="C6" i="8"/>
  <c r="C7" i="8"/>
  <c r="C8" i="8"/>
  <c r="C2" i="8"/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8" i="1"/>
  <c r="I3" i="1"/>
  <c r="I4" i="1"/>
  <c r="I5" i="1"/>
  <c r="I6" i="1"/>
  <c r="I7" i="1"/>
  <c r="I8" i="1"/>
  <c r="I9" i="1"/>
  <c r="I10" i="1"/>
  <c r="I11" i="1"/>
  <c r="I2" i="1"/>
  <c r="K68" i="1"/>
  <c r="K8" i="1"/>
  <c r="K9" i="1"/>
  <c r="K10" i="1"/>
  <c r="K11" i="1"/>
  <c r="K7" i="1"/>
</calcChain>
</file>

<file path=xl/comments1.xml><?xml version="1.0" encoding="utf-8"?>
<comments xmlns="http://schemas.openxmlformats.org/spreadsheetml/2006/main">
  <authors>
    <author>Author</author>
  </authors>
  <commentList>
    <comment ref="N6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<sst xmlns="http://schemas.openxmlformats.org/spreadsheetml/2006/main" count="498" uniqueCount="144">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</sst>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8568"/>
        <c:axId val="190348952"/>
      </c:scatterChart>
      <c:valAx>
        <c:axId val="1903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48952"/>
        <c:crosses val="autoZero"/>
        <c:crossBetween val="midCat"/>
      </c:valAx>
      <c:valAx>
        <c:axId val="19034895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408"/>
        <c:axId val="190021792"/>
      </c:scatterChart>
      <c:valAx>
        <c:axId val="19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21792"/>
        <c:crosses val="autoZero"/>
        <c:crossBetween val="midCat"/>
      </c:valAx>
      <c:valAx>
        <c:axId val="1900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3"/>
  <sheetViews>
    <sheetView topLeftCell="A83" workbookViewId="0">
      <pane xSplit="5400" ySplit="576" topLeftCell="B1" activePane="bottomLeft"/>
      <selection activeCell="A83" sqref="A83"/>
      <selection pane="topRight" activeCell="H1" sqref="H1"/>
      <selection pane="bottomLeft" activeCell="A12" sqref="A12:A15"/>
      <selection pane="bottomRight" activeCell="I12" sqref="I12"/>
    </sheetView>
  </sheetViews>
  <sheetFormatPr defaultRowHeight="14.4" x14ac:dyDescent="0.3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 x14ac:dyDescent="0.3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 x14ac:dyDescent="0.3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 x14ac:dyDescent="0.3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 x14ac:dyDescent="0.3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 x14ac:dyDescent="0.3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 x14ac:dyDescent="0.3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 x14ac:dyDescent="0.3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 x14ac:dyDescent="0.3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 x14ac:dyDescent="0.3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 x14ac:dyDescent="0.3">
      <c r="A12" s="2" t="s">
        <v>21</v>
      </c>
      <c r="B12" t="s">
        <v>10</v>
      </c>
      <c r="E12">
        <v>291</v>
      </c>
    </row>
    <row r="13" spans="1:19" x14ac:dyDescent="0.3">
      <c r="A13" s="2" t="s">
        <v>23</v>
      </c>
      <c r="B13" t="s">
        <v>10</v>
      </c>
      <c r="E13">
        <v>227</v>
      </c>
    </row>
    <row r="14" spans="1:19" x14ac:dyDescent="0.3">
      <c r="A14" s="2" t="s">
        <v>25</v>
      </c>
      <c r="B14" t="s">
        <v>10</v>
      </c>
      <c r="E14">
        <v>96</v>
      </c>
    </row>
    <row r="15" spans="1:19" x14ac:dyDescent="0.3">
      <c r="A15" s="2" t="s">
        <v>27</v>
      </c>
      <c r="B15" t="s">
        <v>10</v>
      </c>
      <c r="E15">
        <v>45</v>
      </c>
    </row>
    <row r="16" spans="1:19" x14ac:dyDescent="0.3">
      <c r="A16" s="2" t="s">
        <v>29</v>
      </c>
      <c r="B16" t="s">
        <v>10</v>
      </c>
      <c r="E16">
        <v>162</v>
      </c>
    </row>
    <row r="17" spans="1:5" x14ac:dyDescent="0.3">
      <c r="A17" s="2" t="s">
        <v>31</v>
      </c>
      <c r="B17" t="s">
        <v>10</v>
      </c>
      <c r="E17">
        <v>178</v>
      </c>
    </row>
    <row r="18" spans="1:5" x14ac:dyDescent="0.3">
      <c r="A18" s="2" t="s">
        <v>33</v>
      </c>
      <c r="B18" t="s">
        <v>10</v>
      </c>
      <c r="E18">
        <v>110</v>
      </c>
    </row>
    <row r="19" spans="1:5" x14ac:dyDescent="0.3">
      <c r="A19" s="2" t="s">
        <v>35</v>
      </c>
      <c r="B19" t="s">
        <v>10</v>
      </c>
      <c r="E19">
        <v>210</v>
      </c>
    </row>
    <row r="20" spans="1:5" x14ac:dyDescent="0.3">
      <c r="A20" s="2" t="s">
        <v>37</v>
      </c>
      <c r="B20" t="s">
        <v>10</v>
      </c>
      <c r="E20">
        <v>252</v>
      </c>
    </row>
    <row r="21" spans="1:5" x14ac:dyDescent="0.3">
      <c r="A21" s="2" t="s">
        <v>39</v>
      </c>
      <c r="B21" t="s">
        <v>10</v>
      </c>
      <c r="E21">
        <v>199</v>
      </c>
    </row>
    <row r="22" spans="1:5" x14ac:dyDescent="0.3">
      <c r="A22" s="2" t="s">
        <v>41</v>
      </c>
      <c r="B22" t="s">
        <v>10</v>
      </c>
      <c r="E22">
        <v>149</v>
      </c>
    </row>
    <row r="23" spans="1:5" x14ac:dyDescent="0.3">
      <c r="A23" s="2" t="s">
        <v>43</v>
      </c>
      <c r="B23" t="s">
        <v>10</v>
      </c>
      <c r="E23">
        <v>236</v>
      </c>
    </row>
    <row r="24" spans="1:5" x14ac:dyDescent="0.3">
      <c r="A24" s="2" t="s">
        <v>45</v>
      </c>
      <c r="B24" t="s">
        <v>10</v>
      </c>
      <c r="E24">
        <v>281</v>
      </c>
    </row>
    <row r="25" spans="1:5" x14ac:dyDescent="0.3">
      <c r="A25" s="2" t="s">
        <v>47</v>
      </c>
      <c r="B25" t="s">
        <v>10</v>
      </c>
      <c r="E25">
        <v>249</v>
      </c>
    </row>
    <row r="26" spans="1:5" x14ac:dyDescent="0.3">
      <c r="A26" s="2" t="s">
        <v>49</v>
      </c>
      <c r="B26" t="s">
        <v>10</v>
      </c>
      <c r="E26">
        <v>193</v>
      </c>
    </row>
    <row r="27" spans="1:5" x14ac:dyDescent="0.3">
      <c r="A27" s="2" t="s">
        <v>51</v>
      </c>
      <c r="B27" t="s">
        <v>10</v>
      </c>
      <c r="E27">
        <v>285</v>
      </c>
    </row>
    <row r="28" spans="1:5" x14ac:dyDescent="0.3">
      <c r="A28" s="2" t="s">
        <v>22</v>
      </c>
      <c r="B28" t="s">
        <v>10</v>
      </c>
      <c r="E28">
        <v>312</v>
      </c>
    </row>
    <row r="29" spans="1:5" x14ac:dyDescent="0.3">
      <c r="A29" s="2" t="s">
        <v>24</v>
      </c>
      <c r="B29" t="s">
        <v>10</v>
      </c>
      <c r="E29">
        <v>245</v>
      </c>
    </row>
    <row r="30" spans="1:5" x14ac:dyDescent="0.3">
      <c r="A30" s="2" t="s">
        <v>26</v>
      </c>
      <c r="B30" t="s">
        <v>10</v>
      </c>
      <c r="E30">
        <v>151</v>
      </c>
    </row>
    <row r="31" spans="1:5" x14ac:dyDescent="0.3">
      <c r="A31" s="2" t="s">
        <v>28</v>
      </c>
      <c r="B31" t="s">
        <v>10</v>
      </c>
      <c r="E31">
        <v>69</v>
      </c>
    </row>
    <row r="32" spans="1:5" x14ac:dyDescent="0.3">
      <c r="A32" s="2" t="s">
        <v>30</v>
      </c>
      <c r="B32" t="s">
        <v>10</v>
      </c>
      <c r="E32">
        <v>202</v>
      </c>
    </row>
    <row r="33" spans="1:6" x14ac:dyDescent="0.3">
      <c r="A33" s="2" t="s">
        <v>32</v>
      </c>
      <c r="B33" t="s">
        <v>10</v>
      </c>
      <c r="E33">
        <v>220</v>
      </c>
    </row>
    <row r="34" spans="1:6" x14ac:dyDescent="0.3">
      <c r="A34" s="2" t="s">
        <v>34</v>
      </c>
      <c r="B34" t="s">
        <v>10</v>
      </c>
      <c r="E34">
        <v>152</v>
      </c>
    </row>
    <row r="35" spans="1:6" x14ac:dyDescent="0.3">
      <c r="A35" s="2" t="s">
        <v>36</v>
      </c>
      <c r="B35" t="s">
        <v>10</v>
      </c>
      <c r="E35">
        <v>243</v>
      </c>
    </row>
    <row r="36" spans="1:6" x14ac:dyDescent="0.3">
      <c r="A36" s="2" t="s">
        <v>38</v>
      </c>
      <c r="B36" t="s">
        <v>10</v>
      </c>
      <c r="E36">
        <v>298</v>
      </c>
    </row>
    <row r="37" spans="1:6" x14ac:dyDescent="0.3">
      <c r="A37" s="2" t="s">
        <v>40</v>
      </c>
      <c r="B37" t="s">
        <v>10</v>
      </c>
      <c r="E37">
        <v>242</v>
      </c>
    </row>
    <row r="38" spans="1:6" x14ac:dyDescent="0.3">
      <c r="A38" s="2" t="s">
        <v>42</v>
      </c>
      <c r="B38" t="s">
        <v>10</v>
      </c>
      <c r="E38">
        <v>195</v>
      </c>
    </row>
    <row r="39" spans="1:6" x14ac:dyDescent="0.3">
      <c r="A39" s="2" t="s">
        <v>44</v>
      </c>
      <c r="B39" t="s">
        <v>10</v>
      </c>
      <c r="E39">
        <v>275</v>
      </c>
    </row>
    <row r="40" spans="1:6" x14ac:dyDescent="0.3">
      <c r="A40" s="2" t="s">
        <v>46</v>
      </c>
      <c r="B40" t="s">
        <v>10</v>
      </c>
      <c r="E40">
        <v>309</v>
      </c>
    </row>
    <row r="41" spans="1:6" x14ac:dyDescent="0.3">
      <c r="A41" s="2" t="s">
        <v>48</v>
      </c>
      <c r="B41" t="s">
        <v>10</v>
      </c>
      <c r="E41">
        <v>280</v>
      </c>
    </row>
    <row r="42" spans="1:6" x14ac:dyDescent="0.3">
      <c r="A42" s="2" t="s">
        <v>50</v>
      </c>
      <c r="B42" t="s">
        <v>10</v>
      </c>
      <c r="E42">
        <v>235</v>
      </c>
    </row>
    <row r="43" spans="1:6" x14ac:dyDescent="0.3">
      <c r="A43" s="2" t="s">
        <v>52</v>
      </c>
      <c r="B43" t="s">
        <v>10</v>
      </c>
      <c r="E43">
        <v>300</v>
      </c>
    </row>
    <row r="44" spans="1:6" x14ac:dyDescent="0.3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 x14ac:dyDescent="0.3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 x14ac:dyDescent="0.3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 x14ac:dyDescent="0.3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 x14ac:dyDescent="0.3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 x14ac:dyDescent="0.3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 x14ac:dyDescent="0.3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 x14ac:dyDescent="0.3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 x14ac:dyDescent="0.3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 x14ac:dyDescent="0.3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 x14ac:dyDescent="0.3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 x14ac:dyDescent="0.3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 x14ac:dyDescent="0.3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 x14ac:dyDescent="0.3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 x14ac:dyDescent="0.3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 x14ac:dyDescent="0.3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 x14ac:dyDescent="0.3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 x14ac:dyDescent="0.3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 x14ac:dyDescent="0.3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 x14ac:dyDescent="0.3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 x14ac:dyDescent="0.3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 x14ac:dyDescent="0.3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 x14ac:dyDescent="0.3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 x14ac:dyDescent="0.3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 x14ac:dyDescent="0.3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 x14ac:dyDescent="0.3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 x14ac:dyDescent="0.3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 x14ac:dyDescent="0.3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 x14ac:dyDescent="0.3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 x14ac:dyDescent="0.3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 x14ac:dyDescent="0.3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 x14ac:dyDescent="0.3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 x14ac:dyDescent="0.3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 x14ac:dyDescent="0.3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 x14ac:dyDescent="0.3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 x14ac:dyDescent="0.3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 x14ac:dyDescent="0.3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 x14ac:dyDescent="0.3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 x14ac:dyDescent="0.3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 x14ac:dyDescent="0.3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3" workbookViewId="0">
      <selection activeCell="E42" sqref="E42:E45"/>
    </sheetView>
  </sheetViews>
  <sheetFormatPr defaultRowHeight="14.4" x14ac:dyDescent="0.3"/>
  <cols>
    <col min="1" max="1" width="25.44140625" bestFit="1" customWidth="1"/>
    <col min="3" max="3" width="10.5546875" bestFit="1" customWidth="1"/>
  </cols>
  <sheetData>
    <row r="1" spans="1:8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</row>
    <row r="2" spans="1:8" x14ac:dyDescent="0.3">
      <c r="A2" s="2" t="s">
        <v>21</v>
      </c>
      <c r="B2">
        <v>18</v>
      </c>
      <c r="C2" s="1">
        <f>DATE(2010,12,1)+B2</f>
        <v>40531</v>
      </c>
      <c r="G2">
        <v>0.100411</v>
      </c>
      <c r="H2">
        <f t="shared" ref="H2:H28" si="0">LN(1-G2)/-0.65</f>
        <v>0.16279582558226338</v>
      </c>
    </row>
    <row r="3" spans="1:8" x14ac:dyDescent="0.3">
      <c r="A3" s="2" t="s">
        <v>21</v>
      </c>
      <c r="B3">
        <v>30</v>
      </c>
      <c r="C3" s="1">
        <f t="shared" ref="C3:C33" si="1">DATE(2010,12,1)+B3</f>
        <v>40543</v>
      </c>
      <c r="G3">
        <v>0.49978700000000004</v>
      </c>
      <c r="H3">
        <f t="shared" si="0"/>
        <v>1.0657250327264367</v>
      </c>
    </row>
    <row r="4" spans="1:8" x14ac:dyDescent="0.3">
      <c r="A4" s="2" t="s">
        <v>21</v>
      </c>
      <c r="B4">
        <v>41</v>
      </c>
      <c r="C4" s="1">
        <f t="shared" si="1"/>
        <v>40554</v>
      </c>
      <c r="G4">
        <v>0.80300700000000003</v>
      </c>
      <c r="H4">
        <f t="shared" si="0"/>
        <v>2.4993647444159759</v>
      </c>
    </row>
    <row r="5" spans="1:8" x14ac:dyDescent="0.3">
      <c r="A5" s="2" t="s">
        <v>21</v>
      </c>
      <c r="B5">
        <v>51</v>
      </c>
      <c r="C5" s="1">
        <f t="shared" si="1"/>
        <v>40564</v>
      </c>
      <c r="G5">
        <v>0.90274399999999999</v>
      </c>
      <c r="H5">
        <f t="shared" si="0"/>
        <v>3.5852440026594521</v>
      </c>
    </row>
    <row r="6" spans="1:8" x14ac:dyDescent="0.3">
      <c r="A6" s="2" t="s">
        <v>21</v>
      </c>
      <c r="B6">
        <v>61</v>
      </c>
      <c r="C6" s="1">
        <f t="shared" si="1"/>
        <v>40574</v>
      </c>
      <c r="G6">
        <v>0.95303899999999997</v>
      </c>
      <c r="H6">
        <f t="shared" si="0"/>
        <v>4.7052889368770998</v>
      </c>
    </row>
    <row r="7" spans="1:8" x14ac:dyDescent="0.3">
      <c r="A7" s="2" t="s">
        <v>21</v>
      </c>
      <c r="B7">
        <v>71</v>
      </c>
      <c r="C7" s="1">
        <f t="shared" si="1"/>
        <v>40584</v>
      </c>
      <c r="G7">
        <v>0.95683200000000002</v>
      </c>
      <c r="H7">
        <f t="shared" si="0"/>
        <v>4.8348550753181421</v>
      </c>
    </row>
    <row r="8" spans="1:8" x14ac:dyDescent="0.3">
      <c r="A8" s="2" t="s">
        <v>21</v>
      </c>
      <c r="B8">
        <v>81</v>
      </c>
      <c r="C8" s="1">
        <f t="shared" si="1"/>
        <v>40594</v>
      </c>
      <c r="G8">
        <v>0.60590699999999997</v>
      </c>
      <c r="H8">
        <f t="shared" si="0"/>
        <v>1.4325667029665659</v>
      </c>
    </row>
    <row r="9" spans="1:8" x14ac:dyDescent="0.3">
      <c r="A9" s="2" t="s">
        <v>23</v>
      </c>
      <c r="B9">
        <v>18</v>
      </c>
      <c r="C9" s="1">
        <f>DATE(2010,12,1)+B9</f>
        <v>40531</v>
      </c>
      <c r="G9">
        <v>0.10197300000000001</v>
      </c>
      <c r="H9">
        <f t="shared" si="0"/>
        <v>0.16546945279506198</v>
      </c>
    </row>
    <row r="10" spans="1:8" x14ac:dyDescent="0.3">
      <c r="A10" s="2" t="s">
        <v>23</v>
      </c>
      <c r="B10">
        <v>30</v>
      </c>
      <c r="C10" s="1">
        <f t="shared" si="1"/>
        <v>40543</v>
      </c>
      <c r="G10">
        <v>0.50231199999999998</v>
      </c>
      <c r="H10">
        <f t="shared" si="0"/>
        <v>1.0735106220284432</v>
      </c>
    </row>
    <row r="11" spans="1:8" x14ac:dyDescent="0.3">
      <c r="A11" s="2" t="s">
        <v>23</v>
      </c>
      <c r="B11">
        <v>41</v>
      </c>
      <c r="C11" s="1">
        <f t="shared" si="1"/>
        <v>40554</v>
      </c>
      <c r="G11">
        <v>0.80115599999999998</v>
      </c>
      <c r="H11">
        <f t="shared" si="0"/>
        <v>2.4849764327404271</v>
      </c>
    </row>
    <row r="12" spans="1:8" x14ac:dyDescent="0.3">
      <c r="A12" s="2" t="s">
        <v>23</v>
      </c>
      <c r="B12">
        <v>51</v>
      </c>
      <c r="C12" s="1">
        <f t="shared" si="1"/>
        <v>40564</v>
      </c>
      <c r="G12">
        <v>0.89999499999999999</v>
      </c>
      <c r="H12">
        <f t="shared" si="0"/>
        <v>3.5423616834523135</v>
      </c>
    </row>
    <row r="13" spans="1:8" x14ac:dyDescent="0.3">
      <c r="A13" s="2" t="s">
        <v>23</v>
      </c>
      <c r="B13">
        <v>61</v>
      </c>
      <c r="C13" s="1">
        <f t="shared" si="1"/>
        <v>40574</v>
      </c>
      <c r="G13">
        <v>0.90608599999999995</v>
      </c>
      <c r="H13">
        <f t="shared" si="0"/>
        <v>3.6390397063073214</v>
      </c>
    </row>
    <row r="14" spans="1:8" x14ac:dyDescent="0.3">
      <c r="A14" s="2" t="s">
        <v>23</v>
      </c>
      <c r="B14">
        <v>71</v>
      </c>
      <c r="C14" s="1">
        <f t="shared" si="1"/>
        <v>40584</v>
      </c>
      <c r="G14">
        <v>0.90347100000000002</v>
      </c>
      <c r="H14">
        <f t="shared" si="0"/>
        <v>3.5967873809984794</v>
      </c>
    </row>
    <row r="15" spans="1:8" x14ac:dyDescent="0.3">
      <c r="A15" s="2" t="s">
        <v>23</v>
      </c>
      <c r="B15">
        <v>81</v>
      </c>
      <c r="C15" s="1">
        <f t="shared" si="1"/>
        <v>40594</v>
      </c>
      <c r="G15">
        <v>0.60232399999999997</v>
      </c>
      <c r="H15">
        <f t="shared" si="0"/>
        <v>1.4186425778225658</v>
      </c>
    </row>
    <row r="16" spans="1:8" x14ac:dyDescent="0.3">
      <c r="A16" s="2" t="s">
        <v>25</v>
      </c>
      <c r="B16">
        <v>18</v>
      </c>
      <c r="C16" s="1">
        <f>DATE(2010,12,1)+B16</f>
        <v>40531</v>
      </c>
      <c r="G16">
        <v>0.100436</v>
      </c>
      <c r="H16">
        <f t="shared" si="0"/>
        <v>0.16283858074367979</v>
      </c>
    </row>
    <row r="17" spans="1:8" x14ac:dyDescent="0.3">
      <c r="A17" s="2" t="s">
        <v>25</v>
      </c>
      <c r="B17">
        <v>30</v>
      </c>
      <c r="C17" s="1">
        <f t="shared" si="1"/>
        <v>40543</v>
      </c>
      <c r="G17">
        <v>0.45323200000000002</v>
      </c>
      <c r="H17">
        <f t="shared" si="0"/>
        <v>0.92881645870226348</v>
      </c>
    </row>
    <row r="18" spans="1:8" x14ac:dyDescent="0.3">
      <c r="A18" s="2" t="s">
        <v>25</v>
      </c>
      <c r="B18">
        <v>41</v>
      </c>
      <c r="C18" s="1">
        <f t="shared" si="1"/>
        <v>40554</v>
      </c>
      <c r="G18">
        <v>0.70411600000000008</v>
      </c>
      <c r="H18">
        <f t="shared" si="0"/>
        <v>1.8735196820917912</v>
      </c>
    </row>
    <row r="19" spans="1:8" x14ac:dyDescent="0.3">
      <c r="A19" s="2" t="s">
        <v>25</v>
      </c>
      <c r="B19">
        <v>51</v>
      </c>
      <c r="C19" s="1">
        <f t="shared" si="1"/>
        <v>40564</v>
      </c>
      <c r="G19">
        <v>0.80382699999999996</v>
      </c>
      <c r="H19">
        <f t="shared" si="0"/>
        <v>2.5057820861531415</v>
      </c>
    </row>
    <row r="20" spans="1:8" x14ac:dyDescent="0.3">
      <c r="A20" s="2" t="s">
        <v>25</v>
      </c>
      <c r="B20">
        <v>61</v>
      </c>
      <c r="C20" s="1">
        <f t="shared" si="1"/>
        <v>40574</v>
      </c>
      <c r="G20">
        <v>0.85994799999999993</v>
      </c>
      <c r="H20">
        <f t="shared" si="0"/>
        <v>3.0242176873291071</v>
      </c>
    </row>
    <row r="21" spans="1:8" x14ac:dyDescent="0.3">
      <c r="A21" s="2" t="s">
        <v>25</v>
      </c>
      <c r="B21">
        <v>71</v>
      </c>
      <c r="C21" s="1">
        <f t="shared" si="1"/>
        <v>40584</v>
      </c>
      <c r="G21">
        <v>0.80850300000000008</v>
      </c>
      <c r="H21">
        <f t="shared" si="0"/>
        <v>2.5428971327392174</v>
      </c>
    </row>
    <row r="22" spans="1:8" x14ac:dyDescent="0.3">
      <c r="A22" s="2" t="s">
        <v>25</v>
      </c>
      <c r="B22">
        <v>81</v>
      </c>
      <c r="C22" s="1">
        <f t="shared" si="1"/>
        <v>40594</v>
      </c>
      <c r="G22">
        <v>0.55935299999999999</v>
      </c>
      <c r="H22">
        <f t="shared" si="0"/>
        <v>1.2607864270523148</v>
      </c>
    </row>
    <row r="23" spans="1:8" x14ac:dyDescent="0.3">
      <c r="A23" s="2" t="s">
        <v>27</v>
      </c>
      <c r="B23">
        <v>18</v>
      </c>
      <c r="C23" s="1">
        <f>DATE(2010,12,1)+B23</f>
        <v>40531</v>
      </c>
      <c r="G23">
        <v>0.10513400000000001</v>
      </c>
      <c r="H23">
        <f t="shared" si="0"/>
        <v>0.17089429628758651</v>
      </c>
    </row>
    <row r="24" spans="1:8" x14ac:dyDescent="0.3">
      <c r="A24" s="2" t="s">
        <v>27</v>
      </c>
      <c r="B24">
        <v>30</v>
      </c>
      <c r="C24" s="1">
        <f t="shared" si="1"/>
        <v>40543</v>
      </c>
      <c r="G24">
        <v>0.40342300000000003</v>
      </c>
      <c r="H24">
        <f t="shared" si="0"/>
        <v>0.79468762990480768</v>
      </c>
    </row>
    <row r="25" spans="1:8" x14ac:dyDescent="0.3">
      <c r="A25" s="2" t="s">
        <v>27</v>
      </c>
      <c r="B25">
        <v>41</v>
      </c>
      <c r="C25" s="1">
        <f t="shared" si="1"/>
        <v>40554</v>
      </c>
      <c r="G25">
        <v>0.60146699999999997</v>
      </c>
      <c r="H25">
        <f t="shared" si="0"/>
        <v>1.4153307286783807</v>
      </c>
    </row>
    <row r="26" spans="1:8" x14ac:dyDescent="0.3">
      <c r="A26" s="2" t="s">
        <v>27</v>
      </c>
      <c r="B26">
        <v>51</v>
      </c>
      <c r="C26" s="1">
        <f t="shared" si="1"/>
        <v>40564</v>
      </c>
      <c r="G26">
        <v>0.704156</v>
      </c>
      <c r="H26">
        <f t="shared" si="0"/>
        <v>1.8737276778656335</v>
      </c>
    </row>
    <row r="27" spans="1:8" x14ac:dyDescent="0.3">
      <c r="A27" s="2" t="s">
        <v>27</v>
      </c>
      <c r="B27">
        <v>61</v>
      </c>
      <c r="C27" s="1">
        <f t="shared" si="1"/>
        <v>40574</v>
      </c>
      <c r="G27">
        <v>0.70171099999999997</v>
      </c>
      <c r="H27">
        <f t="shared" si="0"/>
        <v>1.861065328876798</v>
      </c>
    </row>
    <row r="28" spans="1:8" x14ac:dyDescent="0.3">
      <c r="A28" s="2" t="s">
        <v>27</v>
      </c>
      <c r="B28">
        <v>71</v>
      </c>
      <c r="C28" s="1">
        <f t="shared" si="1"/>
        <v>40584</v>
      </c>
      <c r="G28">
        <v>0.400978</v>
      </c>
      <c r="H28">
        <f t="shared" si="0"/>
        <v>0.78839531332513868</v>
      </c>
    </row>
    <row r="29" spans="1:8" x14ac:dyDescent="0.3">
      <c r="A29" s="2" t="s">
        <v>27</v>
      </c>
      <c r="B29">
        <v>81</v>
      </c>
      <c r="C29" s="1">
        <f t="shared" si="1"/>
        <v>40594</v>
      </c>
    </row>
    <row r="30" spans="1:8" x14ac:dyDescent="0.3">
      <c r="A30" s="2" t="s">
        <v>21</v>
      </c>
      <c r="B30">
        <v>30</v>
      </c>
      <c r="C30" s="1">
        <f t="shared" si="1"/>
        <v>40543</v>
      </c>
      <c r="D30">
        <v>1.4170700000000001</v>
      </c>
      <c r="E30">
        <f t="shared" ref="E30:E45" si="2">D30*1000/10</f>
        <v>141.70700000000002</v>
      </c>
    </row>
    <row r="31" spans="1:8" x14ac:dyDescent="0.3">
      <c r="A31" s="2" t="s">
        <v>21</v>
      </c>
      <c r="B31">
        <v>50</v>
      </c>
      <c r="C31" s="1">
        <f t="shared" si="1"/>
        <v>40563</v>
      </c>
      <c r="D31">
        <v>3.6139299999999999</v>
      </c>
      <c r="E31">
        <f t="shared" si="2"/>
        <v>361.39299999999997</v>
      </c>
    </row>
    <row r="32" spans="1:8" x14ac:dyDescent="0.3">
      <c r="A32" s="2" t="s">
        <v>21</v>
      </c>
      <c r="B32">
        <v>60</v>
      </c>
      <c r="C32" s="1">
        <f t="shared" si="1"/>
        <v>40573</v>
      </c>
      <c r="D32">
        <v>3.7926299999999999</v>
      </c>
      <c r="E32">
        <f t="shared" si="2"/>
        <v>379.26300000000003</v>
      </c>
    </row>
    <row r="33" spans="1:5" x14ac:dyDescent="0.3">
      <c r="A33" s="2" t="s">
        <v>21</v>
      </c>
      <c r="B33">
        <v>70</v>
      </c>
      <c r="C33" s="1">
        <f t="shared" si="1"/>
        <v>40583</v>
      </c>
      <c r="D33">
        <v>4.6190899999999999</v>
      </c>
      <c r="E33">
        <f t="shared" si="2"/>
        <v>461.90899999999999</v>
      </c>
    </row>
    <row r="34" spans="1:5" x14ac:dyDescent="0.3">
      <c r="A34" s="2" t="s">
        <v>23</v>
      </c>
      <c r="B34">
        <v>30</v>
      </c>
      <c r="C34" s="1">
        <f t="shared" ref="C34:C37" si="3">DATE(2010,12,1)+B34</f>
        <v>40543</v>
      </c>
      <c r="D34">
        <v>1.44414</v>
      </c>
      <c r="E34">
        <f t="shared" si="2"/>
        <v>144.41399999999999</v>
      </c>
    </row>
    <row r="35" spans="1:5" x14ac:dyDescent="0.3">
      <c r="A35" s="2" t="s">
        <v>23</v>
      </c>
      <c r="B35">
        <v>50</v>
      </c>
      <c r="C35" s="1">
        <f t="shared" si="3"/>
        <v>40563</v>
      </c>
      <c r="D35">
        <v>3.59673</v>
      </c>
      <c r="E35">
        <f t="shared" si="2"/>
        <v>359.673</v>
      </c>
    </row>
    <row r="36" spans="1:5" x14ac:dyDescent="0.3">
      <c r="A36" s="2" t="s">
        <v>23</v>
      </c>
      <c r="B36">
        <v>60</v>
      </c>
      <c r="C36" s="1">
        <f t="shared" si="3"/>
        <v>40573</v>
      </c>
      <c r="D36">
        <v>3.7874699999999999</v>
      </c>
      <c r="E36">
        <f t="shared" si="2"/>
        <v>378.74699999999996</v>
      </c>
    </row>
    <row r="37" spans="1:5" x14ac:dyDescent="0.3">
      <c r="A37" s="2" t="s">
        <v>23</v>
      </c>
      <c r="B37">
        <v>70</v>
      </c>
      <c r="C37" s="1">
        <f t="shared" si="3"/>
        <v>40583</v>
      </c>
      <c r="D37">
        <v>4.5776599999999998</v>
      </c>
      <c r="E37">
        <f t="shared" si="2"/>
        <v>457.76599999999996</v>
      </c>
    </row>
    <row r="38" spans="1:5" x14ac:dyDescent="0.3">
      <c r="A38" s="2" t="s">
        <v>25</v>
      </c>
      <c r="B38">
        <v>30</v>
      </c>
      <c r="C38" s="1">
        <f t="shared" ref="C38:C45" si="4">DATE(2010,12,1)+B38</f>
        <v>40543</v>
      </c>
      <c r="D38">
        <v>1.3342000000000001</v>
      </c>
      <c r="E38">
        <f t="shared" si="2"/>
        <v>133.42000000000002</v>
      </c>
    </row>
    <row r="39" spans="1:5" x14ac:dyDescent="0.3">
      <c r="A39" s="2" t="s">
        <v>25</v>
      </c>
      <c r="B39">
        <v>50</v>
      </c>
      <c r="C39" s="1">
        <f t="shared" si="4"/>
        <v>40563</v>
      </c>
      <c r="D39">
        <v>3.1973600000000002</v>
      </c>
      <c r="E39">
        <f t="shared" si="2"/>
        <v>319.73599999999999</v>
      </c>
    </row>
    <row r="40" spans="1:5" x14ac:dyDescent="0.3">
      <c r="A40" s="2" t="s">
        <v>25</v>
      </c>
      <c r="B40">
        <v>60</v>
      </c>
      <c r="C40" s="1">
        <f t="shared" si="4"/>
        <v>40573</v>
      </c>
      <c r="D40">
        <v>3.1684000000000001</v>
      </c>
      <c r="E40">
        <f t="shared" si="2"/>
        <v>316.84000000000003</v>
      </c>
    </row>
    <row r="41" spans="1:5" x14ac:dyDescent="0.3">
      <c r="A41" s="2" t="s">
        <v>25</v>
      </c>
      <c r="B41">
        <v>70</v>
      </c>
      <c r="C41" s="1">
        <f t="shared" si="4"/>
        <v>40583</v>
      </c>
      <c r="D41">
        <v>4.0340999999999996</v>
      </c>
      <c r="E41">
        <f t="shared" si="2"/>
        <v>403.40999999999997</v>
      </c>
    </row>
    <row r="42" spans="1:5" x14ac:dyDescent="0.3">
      <c r="A42" s="2" t="s">
        <v>27</v>
      </c>
      <c r="B42">
        <v>30</v>
      </c>
      <c r="C42" s="1">
        <f t="shared" si="4"/>
        <v>40543</v>
      </c>
      <c r="D42">
        <v>1.2139200000000001</v>
      </c>
      <c r="E42">
        <f t="shared" si="2"/>
        <v>121.39200000000001</v>
      </c>
    </row>
    <row r="43" spans="1:5" x14ac:dyDescent="0.3">
      <c r="A43" s="2" t="s">
        <v>27</v>
      </c>
      <c r="B43">
        <v>50</v>
      </c>
      <c r="C43" s="1">
        <f t="shared" si="4"/>
        <v>40563</v>
      </c>
      <c r="D43">
        <v>2.4078400000000002</v>
      </c>
      <c r="E43">
        <f t="shared" si="2"/>
        <v>240.78400000000002</v>
      </c>
    </row>
    <row r="44" spans="1:5" x14ac:dyDescent="0.3">
      <c r="A44" s="2" t="s">
        <v>27</v>
      </c>
      <c r="B44">
        <v>60</v>
      </c>
      <c r="C44" s="1">
        <f t="shared" si="4"/>
        <v>40573</v>
      </c>
      <c r="D44">
        <v>2.8452000000000002</v>
      </c>
      <c r="E44">
        <f t="shared" si="2"/>
        <v>284.52000000000004</v>
      </c>
    </row>
    <row r="45" spans="1:5" x14ac:dyDescent="0.3">
      <c r="A45" s="2" t="s">
        <v>27</v>
      </c>
      <c r="B45">
        <v>70</v>
      </c>
      <c r="C45" s="1">
        <f t="shared" si="4"/>
        <v>40583</v>
      </c>
      <c r="D45">
        <v>3.2087599999999998</v>
      </c>
      <c r="E45">
        <f t="shared" si="2"/>
        <v>320.87599999999998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activeCell="C1" sqref="C1:C2"/>
    </sheetView>
  </sheetViews>
  <sheetFormatPr defaultRowHeight="14.4" x14ac:dyDescent="0.3"/>
  <cols>
    <col min="1" max="1" width="22.109375" customWidth="1"/>
    <col min="3" max="3" width="9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103</v>
      </c>
    </row>
    <row r="2" spans="1:4" ht="19.2" customHeight="1" x14ac:dyDescent="0.3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 x14ac:dyDescent="0.3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 x14ac:dyDescent="0.3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 x14ac:dyDescent="0.3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 x14ac:dyDescent="0.3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 x14ac:dyDescent="0.3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 x14ac:dyDescent="0.3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 x14ac:dyDescent="0.3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 x14ac:dyDescent="0.3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 x14ac:dyDescent="0.3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 x14ac:dyDescent="0.3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 x14ac:dyDescent="0.3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 x14ac:dyDescent="0.3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 x14ac:dyDescent="0.3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 x14ac:dyDescent="0.3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 x14ac:dyDescent="0.3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 x14ac:dyDescent="0.3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 x14ac:dyDescent="0.3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 x14ac:dyDescent="0.3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 x14ac:dyDescent="0.3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 x14ac:dyDescent="0.3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 x14ac:dyDescent="0.3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 x14ac:dyDescent="0.3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 x14ac:dyDescent="0.3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 x14ac:dyDescent="0.3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 x14ac:dyDescent="0.3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 x14ac:dyDescent="0.3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 x14ac:dyDescent="0.3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 x14ac:dyDescent="0.3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 x14ac:dyDescent="0.3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 x14ac:dyDescent="0.3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 x14ac:dyDescent="0.3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 x14ac:dyDescent="0.3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 x14ac:dyDescent="0.3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 x14ac:dyDescent="0.3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 x14ac:dyDescent="0.3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 x14ac:dyDescent="0.3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 x14ac:dyDescent="0.3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 x14ac:dyDescent="0.3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 x14ac:dyDescent="0.3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 x14ac:dyDescent="0.3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 x14ac:dyDescent="0.3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 x14ac:dyDescent="0.3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 x14ac:dyDescent="0.3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 x14ac:dyDescent="0.3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 x14ac:dyDescent="0.3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 x14ac:dyDescent="0.3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 x14ac:dyDescent="0.3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 x14ac:dyDescent="0.3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 x14ac:dyDescent="0.3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 x14ac:dyDescent="0.3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 x14ac:dyDescent="0.3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 x14ac:dyDescent="0.3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 x14ac:dyDescent="0.3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 x14ac:dyDescent="0.3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 x14ac:dyDescent="0.3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 x14ac:dyDescent="0.3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 x14ac:dyDescent="0.3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 x14ac:dyDescent="0.3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 x14ac:dyDescent="0.3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 x14ac:dyDescent="0.3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 x14ac:dyDescent="0.3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 x14ac:dyDescent="0.3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 x14ac:dyDescent="0.3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 x14ac:dyDescent="0.3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 x14ac:dyDescent="0.3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 x14ac:dyDescent="0.3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 x14ac:dyDescent="0.3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 x14ac:dyDescent="0.3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 x14ac:dyDescent="0.3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 x14ac:dyDescent="0.3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 x14ac:dyDescent="0.3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 x14ac:dyDescent="0.3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 x14ac:dyDescent="0.3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 x14ac:dyDescent="0.3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 x14ac:dyDescent="0.3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 x14ac:dyDescent="0.3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 x14ac:dyDescent="0.3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 x14ac:dyDescent="0.3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 x14ac:dyDescent="0.3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 x14ac:dyDescent="0.3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 x14ac:dyDescent="0.3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 x14ac:dyDescent="0.3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 x14ac:dyDescent="0.3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 x14ac:dyDescent="0.3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 x14ac:dyDescent="0.3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 x14ac:dyDescent="0.3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 x14ac:dyDescent="0.3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 x14ac:dyDescent="0.3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 x14ac:dyDescent="0.3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 x14ac:dyDescent="0.3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 x14ac:dyDescent="0.3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 x14ac:dyDescent="0.3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 x14ac:dyDescent="0.3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 x14ac:dyDescent="0.3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 x14ac:dyDescent="0.3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 x14ac:dyDescent="0.3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 x14ac:dyDescent="0.3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 x14ac:dyDescent="0.3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 x14ac:dyDescent="0.3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 x14ac:dyDescent="0.3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 x14ac:dyDescent="0.3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 x14ac:dyDescent="0.3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 x14ac:dyDescent="0.3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 x14ac:dyDescent="0.3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 x14ac:dyDescent="0.3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 x14ac:dyDescent="0.3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 x14ac:dyDescent="0.3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 x14ac:dyDescent="0.3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 x14ac:dyDescent="0.3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 x14ac:dyDescent="0.3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 x14ac:dyDescent="0.3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 x14ac:dyDescent="0.3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 x14ac:dyDescent="0.3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 x14ac:dyDescent="0.3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 x14ac:dyDescent="0.3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 x14ac:dyDescent="0.3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 x14ac:dyDescent="0.3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 x14ac:dyDescent="0.3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 x14ac:dyDescent="0.3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 x14ac:dyDescent="0.3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 x14ac:dyDescent="0.3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 x14ac:dyDescent="0.3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 x14ac:dyDescent="0.3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 x14ac:dyDescent="0.3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 x14ac:dyDescent="0.3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 x14ac:dyDescent="0.3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 x14ac:dyDescent="0.3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 x14ac:dyDescent="0.3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 x14ac:dyDescent="0.3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 x14ac:dyDescent="0.3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 x14ac:dyDescent="0.3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 x14ac:dyDescent="0.3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 x14ac:dyDescent="0.3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 x14ac:dyDescent="0.3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 x14ac:dyDescent="0.3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 x14ac:dyDescent="0.3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 x14ac:dyDescent="0.3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 x14ac:dyDescent="0.3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 x14ac:dyDescent="0.3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 x14ac:dyDescent="0.3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 x14ac:dyDescent="0.3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 x14ac:dyDescent="0.3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 x14ac:dyDescent="0.3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 x14ac:dyDescent="0.3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 x14ac:dyDescent="0.3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 x14ac:dyDescent="0.3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14" sqref="E14"/>
    </sheetView>
  </sheetViews>
  <sheetFormatPr defaultRowHeight="14.4" x14ac:dyDescent="0.3"/>
  <cols>
    <col min="1" max="1" width="23.6640625" customWidth="1"/>
    <col min="3" max="3" width="10.5546875" bestFit="1" customWidth="1"/>
  </cols>
  <sheetData>
    <row r="1" spans="1:8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</row>
    <row r="2" spans="1:8" ht="18" customHeight="1" x14ac:dyDescent="0.3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8" x14ac:dyDescent="0.3">
      <c r="A3" s="2" t="s">
        <v>53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8" x14ac:dyDescent="0.3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8" x14ac:dyDescent="0.3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8" x14ac:dyDescent="0.3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</row>
    <row r="7" spans="1:8" x14ac:dyDescent="0.3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</row>
    <row r="8" spans="1:8" x14ac:dyDescent="0.3">
      <c r="A8" s="2" t="s">
        <v>53</v>
      </c>
      <c r="B8">
        <f>B7+C8-C7+1</f>
        <v>96</v>
      </c>
      <c r="C8" s="1">
        <v>39757</v>
      </c>
      <c r="E8">
        <v>393</v>
      </c>
      <c r="F8">
        <v>64</v>
      </c>
    </row>
    <row r="9" spans="1:8" x14ac:dyDescent="0.3">
      <c r="A9" s="2" t="s">
        <v>57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</row>
    <row r="10" spans="1:8" x14ac:dyDescent="0.3">
      <c r="A10" s="2" t="s">
        <v>57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8" x14ac:dyDescent="0.3">
      <c r="A11" s="2" t="s">
        <v>57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8" x14ac:dyDescent="0.3">
      <c r="A12" s="2" t="s">
        <v>57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8" x14ac:dyDescent="0.3">
      <c r="A13" s="2" t="s">
        <v>57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8" x14ac:dyDescent="0.3">
      <c r="A14" s="2" t="s">
        <v>57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8" x14ac:dyDescent="0.3">
      <c r="A15" s="2" t="s">
        <v>57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8" x14ac:dyDescent="0.3">
      <c r="A16" s="2" t="s">
        <v>53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8" x14ac:dyDescent="0.3">
      <c r="A17" s="2" t="s">
        <v>53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8" x14ac:dyDescent="0.3">
      <c r="A18" s="2" t="s">
        <v>53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8" x14ac:dyDescent="0.3">
      <c r="A19" s="2" t="s">
        <v>53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8" x14ac:dyDescent="0.3">
      <c r="A20" s="2" t="s">
        <v>53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8" x14ac:dyDescent="0.3">
      <c r="A21" s="2" t="s">
        <v>57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8" x14ac:dyDescent="0.3">
      <c r="A22" s="2" t="s">
        <v>57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8" x14ac:dyDescent="0.3">
      <c r="A23" s="2" t="s">
        <v>57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8" x14ac:dyDescent="0.3">
      <c r="A24" s="2" t="s">
        <v>57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8" x14ac:dyDescent="0.3">
      <c r="A25" s="2" t="s">
        <v>57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8" x14ac:dyDescent="0.3">
      <c r="A26" s="2" t="s">
        <v>57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4" x14ac:dyDescent="0.3"/>
  <cols>
    <col min="1" max="1" width="20.77734375" bestFit="1" customWidth="1"/>
    <col min="3" max="3" width="17.5546875" bestFit="1" customWidth="1"/>
    <col min="4" max="5" width="10.77734375" bestFit="1" customWidth="1"/>
  </cols>
  <sheetData>
    <row r="1" spans="1:6" x14ac:dyDescent="0.3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 x14ac:dyDescent="0.3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 x14ac:dyDescent="0.3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 x14ac:dyDescent="0.3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 x14ac:dyDescent="0.3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 x14ac:dyDescent="0.3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 x14ac:dyDescent="0.3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 x14ac:dyDescent="0.3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 x14ac:dyDescent="0.3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 x14ac:dyDescent="0.3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 x14ac:dyDescent="0.3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 x14ac:dyDescent="0.3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 x14ac:dyDescent="0.3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 x14ac:dyDescent="0.3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 x14ac:dyDescent="0.3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 x14ac:dyDescent="0.3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 x14ac:dyDescent="0.3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 x14ac:dyDescent="0.3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 x14ac:dyDescent="0.3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 x14ac:dyDescent="0.3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 x14ac:dyDescent="0.3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 x14ac:dyDescent="0.3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 x14ac:dyDescent="0.3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 x14ac:dyDescent="0.3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 x14ac:dyDescent="0.3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2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141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 x14ac:dyDescent="0.3">
      <c r="A3" t="s">
        <v>141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 x14ac:dyDescent="0.3">
      <c r="A4" t="s">
        <v>141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 x14ac:dyDescent="0.3">
      <c r="A5" t="s">
        <v>141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 x14ac:dyDescent="0.3">
      <c r="A6" t="s">
        <v>141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 x14ac:dyDescent="0.3">
      <c r="A7" t="s">
        <v>141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 x14ac:dyDescent="0.3">
      <c r="A8" t="s">
        <v>141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 x14ac:dyDescent="0.3">
      <c r="A9" t="s">
        <v>141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 x14ac:dyDescent="0.3">
      <c r="A10" t="s">
        <v>141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 x14ac:dyDescent="0.3">
      <c r="A11" t="s">
        <v>141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 x14ac:dyDescent="0.3">
      <c r="A12" t="s">
        <v>141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 x14ac:dyDescent="0.3">
      <c r="A13" t="s">
        <v>141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 x14ac:dyDescent="0.3">
      <c r="A14" t="s">
        <v>141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 x14ac:dyDescent="0.3">
      <c r="A15" t="s">
        <v>141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 x14ac:dyDescent="0.3">
      <c r="A16" t="s">
        <v>141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 x14ac:dyDescent="0.3">
      <c r="A17" t="s">
        <v>141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4" sqref="A2:A14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142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 x14ac:dyDescent="0.3">
      <c r="A3" t="s">
        <v>142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 x14ac:dyDescent="0.3">
      <c r="A4" t="s">
        <v>142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 x14ac:dyDescent="0.3">
      <c r="A5" t="s">
        <v>142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 x14ac:dyDescent="0.3">
      <c r="A6" t="s">
        <v>142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 x14ac:dyDescent="0.3">
      <c r="A7" t="s">
        <v>142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 x14ac:dyDescent="0.3">
      <c r="A8" t="s">
        <v>142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 x14ac:dyDescent="0.3">
      <c r="A9" t="s">
        <v>142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 x14ac:dyDescent="0.3">
      <c r="A10" t="s">
        <v>142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 x14ac:dyDescent="0.3">
      <c r="A11" t="s">
        <v>142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 x14ac:dyDescent="0.3">
      <c r="A12" t="s">
        <v>142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 x14ac:dyDescent="0.3">
      <c r="A13" t="s">
        <v>142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 x14ac:dyDescent="0.3">
      <c r="A14" t="s">
        <v>142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 x14ac:dyDescent="0.3">
      <c r="B15" s="1"/>
    </row>
    <row r="16" spans="1:10" x14ac:dyDescent="0.3">
      <c r="B16" s="1"/>
    </row>
    <row r="17" spans="2:2" x14ac:dyDescent="0.3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ObservedHarvestData</vt:lpstr>
      <vt:lpstr>CWP2010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2016-01-18T21:10:49Z</dcterms:modified>
</cp:coreProperties>
</file>