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5" yWindow="15" windowWidth="12120" windowHeight="6458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</sheets>
  <definedNames>
    <definedName name="_xlnm._FilterDatabase" localSheetId="0" hidden="1">Observed!$A$2:$AE$226</definedName>
  </definedNames>
  <calcPr calcId="171027"/>
</workbook>
</file>

<file path=xl/calcChain.xml><?xml version="1.0" encoding="utf-8"?>
<calcChain xmlns="http://schemas.openxmlformats.org/spreadsheetml/2006/main">
  <c r="S241" i="1" l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40" i="1"/>
  <c r="AB241" i="1" l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40" i="1"/>
  <c r="AC233" i="1" l="1"/>
  <c r="AC234" i="1"/>
  <c r="AC235" i="1"/>
  <c r="AC236" i="1"/>
  <c r="AC237" i="1"/>
  <c r="AC238" i="1"/>
  <c r="AC239" i="1"/>
  <c r="AC232" i="1"/>
  <c r="M2" i="2" l="1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</calcChain>
</file>

<file path=xl/sharedStrings.xml><?xml version="1.0" encoding="utf-8"?>
<sst xmlns="http://schemas.openxmlformats.org/spreadsheetml/2006/main" count="1879" uniqueCount="330">
  <si>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</si>
  <si>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</si>
  <si>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</si>
  <si>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</si>
  <si>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</si>
  <si>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</si>
  <si>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</si>
  <si>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</si>
  <si>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</si>
  <si>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</si>
  <si>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</si>
  <si>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</si>
  <si>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</si>
  <si>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</si>
  <si>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</si>
  <si>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</si>
  <si>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</si>
  <si>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</si>
  <si>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</si>
  <si>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</si>
  <si>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</si>
  <si>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</si>
  <si>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</si>
  <si>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</si>
  <si>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</si>
  <si>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</si>
  <si>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</si>
  <si>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</si>
  <si>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</si>
  <si>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</si>
  <si>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</si>
  <si>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</si>
  <si>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Wheat.Grain.Live.Nconc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</si>
  <si>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</si>
  <si>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</si>
  <si>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</si>
  <si>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</si>
  <si>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</si>
  <si>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</si>
  <si>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</si>
  <si>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</si>
  <si>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</si>
  <si>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</si>
  <si>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</si>
  <si>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</si>
  <si>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</si>
  <si>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</si>
  <si>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</si>
  <si>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</si>
  <si>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</si>
  <si>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</si>
  <si>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</si>
  <si>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</si>
  <si>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</si>
  <si>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</si>
  <si>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</si>
  <si>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</si>
  <si>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</si>
  <si>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</si>
  <si>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</si>
  <si>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</si>
  <si>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</si>
  <si>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</si>
  <si>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</si>
  <si>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</si>
  <si>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</si>
  <si>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</si>
  <si>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</si>
  <si>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</si>
  <si>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</si>
  <si>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</si>
  <si>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</si>
  <si>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</si>
  <si>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</si>
  <si>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</si>
  <si>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</si>
  <si>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</si>
  <si>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</si>
  <si>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</si>
  <si>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</si>
  <si>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</si>
  <si>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</si>
  <si>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</si>
  <si>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</si>
  <si>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</si>
  <si>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</si>
  <si>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</si>
  <si>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S1_dry_N0</t>
  </si>
  <si>
    <t>S1_dry_N1</t>
  </si>
  <si>
    <t>S1_dry_N2</t>
  </si>
  <si>
    <t>S1_dry_N3</t>
  </si>
  <si>
    <t>S1_Irr_N0</t>
  </si>
  <si>
    <t>S1_Irr_N1</t>
  </si>
  <si>
    <t>S1_Irr_N2</t>
  </si>
  <si>
    <t>S1_Irr_N3</t>
  </si>
  <si>
    <t>S2_dry_N0</t>
  </si>
  <si>
    <t>S2_dry_N1</t>
  </si>
  <si>
    <t>S2_dry_N2</t>
  </si>
  <si>
    <t>S2_dry_N3</t>
  </si>
  <si>
    <t>S2_Irr_N0</t>
  </si>
  <si>
    <t>S2_Irr_N1</t>
  </si>
  <si>
    <t>S2_Irr_N2</t>
  </si>
  <si>
    <t>S2_Irr_N3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</si>
  <si>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</si>
  <si>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</si>
  <si>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</si>
  <si>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</si>
  <si>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</si>
  <si>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</si>
  <si>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</si>
  <si>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</si>
  <si>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</si>
  <si>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</si>
  <si>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</si>
  <si>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</si>
  <si>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</si>
  <si>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</si>
  <si>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</si>
  <si>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</si>
  <si>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</si>
  <si>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</si>
  <si>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</si>
  <si>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</si>
  <si>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</si>
  <si>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</si>
  <si>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</si>
  <si>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</si>
  <si>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</si>
  <si>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</si>
  <si>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</si>
  <si>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</si>
  <si>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</si>
  <si>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</si>
  <si>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</si>
  <si>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</si>
  <si>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</si>
  <si>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</si>
  <si>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</si>
  <si>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</si>
  <si>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</si>
  <si>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</si>
  <si>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</si>
  <si>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</si>
  <si>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</si>
  <si>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</si>
  <si>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</si>
  <si>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</si>
  <si>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</si>
  <si>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</si>
  <si>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</si>
  <si>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</si>
  <si>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</si>
  <si>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</si>
  <si>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</si>
  <si>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</si>
  <si>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</si>
  <si>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</si>
  <si>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</si>
  <si>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</si>
  <si>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</si>
  <si>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</si>
  <si>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</si>
  <si>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</si>
  <si>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</si>
  <si>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mouseDamageBoot05</t>
  </si>
  <si>
    <t>mouseDamageBoot10</t>
  </si>
  <si>
    <t>mouseDamageBoot25</t>
  </si>
  <si>
    <t>mouseDamageBoot50</t>
  </si>
  <si>
    <t>mouseDamageControl</t>
  </si>
  <si>
    <t>mouseDamageEmerg05</t>
  </si>
  <si>
    <t>mouseDamageEmerg10</t>
  </si>
  <si>
    <t>mouseDamageEmerg25</t>
  </si>
  <si>
    <t>mouseDamageEmerg50</t>
  </si>
  <si>
    <t>mouseDamagePreHarv05</t>
  </si>
  <si>
    <t>mouseDamagePreHarv10</t>
  </si>
  <si>
    <t>mouseDamagePreHarv25</t>
  </si>
  <si>
    <t>mouseDamagePreHarv50</t>
  </si>
  <si>
    <t>mouseDamageTiller05</t>
  </si>
  <si>
    <t>mouseDamageTiller10</t>
  </si>
  <si>
    <t>mouseDamageTiller25</t>
  </si>
  <si>
    <t>mouseDamageTiller50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</si>
  <si>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</si>
  <si>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</si>
  <si>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</si>
  <si>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</si>
  <si>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</si>
  <si>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</si>
  <si>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</si>
  <si>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</si>
  <si>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</si>
  <si>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</si>
  <si>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</si>
  <si>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</si>
  <si>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</si>
  <si>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</si>
  <si>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</si>
  <si>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</si>
  <si>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</si>
  <si>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</si>
  <si>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</si>
  <si>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</si>
  <si>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</si>
  <si>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</si>
  <si>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</si>
  <si>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</si>
  <si>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</si>
  <si>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</si>
  <si>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</si>
  <si>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</si>
  <si>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</si>
  <si>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</si>
  <si>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</si>
  <si>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</si>
  <si>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</si>
  <si>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</si>
  <si>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</si>
  <si>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</si>
  <si>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</si>
  <si>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</si>
  <si>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</si>
  <si>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</si>
  <si>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</si>
  <si>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</si>
  <si>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</si>
  <si>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</si>
  <si>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</si>
  <si>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</si>
  <si>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</si>
  <si>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</si>
  <si>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</si>
  <si>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</si>
  <si>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</si>
  <si>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</si>
  <si>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</si>
  <si>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</si>
  <si>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</si>
  <si>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</si>
  <si>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</si>
  <si>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</si>
  <si>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</si>
  <si>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</si>
  <si>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</si>
  <si>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</si>
  <si>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</si>
  <si>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</si>
  <si>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</si>
  <si>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</si>
  <si>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</si>
  <si>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</si>
  <si>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</si>
  <si>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</si>
  <si>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</si>
  <si>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</si>
  <si>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</si>
  <si>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</si>
  <si>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</si>
  <si>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</si>
  <si>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</si>
  <si>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</si>
  <si>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</si>
  <si>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</si>
  <si>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</si>
  <si>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</si>
  <si>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</si>
  <si>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Wheat.Leaf.SenescingCohortNo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</si>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</sst>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m/d/yy;@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1" fillId="0" borderId="0" xfId="1"/>
    <xf numFmtId="165" fontId="0" fillId="0" borderId="0" xfId="0" applyNumberFormat="1"/>
    <xf numFmtId="166" fontId="0" fillId="0" borderId="0" xfId="0" applyNumberFormat="1"/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9-4C7F-A390-6D702777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14216"/>
        <c:axId val="370514608"/>
      </c:scatterChart>
      <c:valAx>
        <c:axId val="3705142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70514608"/>
        <c:crosses val="autoZero"/>
        <c:crossBetween val="midCat"/>
      </c:valAx>
      <c:valAx>
        <c:axId val="37051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514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3"/>
  <sheetViews>
    <sheetView tabSelected="1" workbookViewId="0">
      <pane xSplit="9015" ySplit="578" topLeftCell="S223" activePane="bottomRight"/>
      <selection sqref="A1:XFD1"/>
      <selection pane="topRight" activeCell="F1" sqref="F1"/>
      <selection pane="bottomLeft" activeCell="D261" sqref="C261:D283"/>
      <selection pane="bottomRight" activeCell="S223" sqref="S223"/>
    </sheetView>
  </sheetViews>
  <sheetFormatPr defaultRowHeight="14.25" x14ac:dyDescent="0.45"/>
  <cols>
    <col min="1" max="1" width="51.53125" style="5" customWidth="1"/>
    <col min="2" max="2" width="11" bestFit="1" customWidth="1"/>
    <col min="3" max="3" width="17" bestFit="1" customWidth="1"/>
    <col min="4" max="4" width="21.1328125" customWidth="1"/>
    <col min="5" max="5" width="28.53125" customWidth="1"/>
    <col min="6" max="6" width="34.33203125" customWidth="1"/>
    <col min="7" max="7" width="18.86328125" customWidth="1"/>
    <col min="8" max="8" width="26.33203125" customWidth="1"/>
    <col min="9" max="9" width="17.53125" customWidth="1"/>
    <col min="10" max="10" width="14.6640625" customWidth="1"/>
    <col min="11" max="11" width="23.33203125" customWidth="1"/>
    <col min="12" max="12" width="27.6640625" customWidth="1"/>
    <col min="13" max="13" width="26.46484375" customWidth="1"/>
    <col min="14" max="14" width="28.33203125" customWidth="1"/>
    <col min="15" max="15" width="25.86328125" customWidth="1"/>
    <col min="16" max="17" width="29.6640625" customWidth="1"/>
    <col min="18" max="18" width="30.46484375" customWidth="1"/>
    <col min="19" max="19" width="25.33203125" customWidth="1"/>
    <col min="20" max="20" width="26.6640625" customWidth="1"/>
    <col min="21" max="21" width="17.53125" bestFit="1" customWidth="1"/>
    <col min="22" max="22" width="28.1328125" customWidth="1"/>
    <col min="23" max="23" width="23.6640625" customWidth="1"/>
    <col min="24" max="24" width="28.6640625" customWidth="1"/>
    <col min="25" max="25" width="25" customWidth="1"/>
    <col min="26" max="26" width="30.46484375" customWidth="1"/>
    <col min="27" max="27" width="28.6640625" customWidth="1"/>
    <col min="28" max="28" width="26.86328125" customWidth="1"/>
    <col min="29" max="29" width="27.33203125" customWidth="1"/>
    <col min="30" max="30" width="23.46484375" customWidth="1"/>
  </cols>
  <sheetData>
    <row r="1" spans="1:31" x14ac:dyDescent="0.45">
      <c r="A1" s="4" t="s">
        <v>0</v>
      </c>
      <c r="B1" s="1" t="s">
        <v>1</v>
      </c>
      <c r="C1" t="s">
        <v>265</v>
      </c>
      <c r="D1" s="1" t="s">
        <v>192</v>
      </c>
      <c r="E1" s="1" t="s">
        <v>276</v>
      </c>
      <c r="F1" s="1" t="s">
        <v>15</v>
      </c>
      <c r="G1" s="1" t="s">
        <v>2</v>
      </c>
      <c r="H1" s="1" t="s">
        <v>16</v>
      </c>
      <c r="I1" s="1" t="s">
        <v>128</v>
      </c>
      <c r="J1" s="1" t="s">
        <v>129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277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275</v>
      </c>
      <c r="AC1" s="1" t="s">
        <v>41</v>
      </c>
      <c r="AD1" s="1" t="s">
        <v>106</v>
      </c>
      <c r="AE1" s="1" t="s">
        <v>42</v>
      </c>
    </row>
    <row r="2" spans="1:31" x14ac:dyDescent="0.45">
      <c r="A2" s="5" t="s">
        <v>66</v>
      </c>
      <c r="B2" s="1"/>
      <c r="C2" s="1">
        <v>90</v>
      </c>
      <c r="D2" s="1" t="s">
        <v>191</v>
      </c>
      <c r="E2" s="1"/>
      <c r="F2" s="1"/>
      <c r="G2" s="1">
        <v>830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45">
      <c r="A3" s="5" t="s">
        <v>65</v>
      </c>
      <c r="B3" s="1"/>
      <c r="C3" s="1">
        <v>90</v>
      </c>
      <c r="D3" s="1" t="s">
        <v>191</v>
      </c>
      <c r="E3" s="1"/>
      <c r="F3" s="1"/>
      <c r="G3" s="1">
        <v>1000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45">
      <c r="A4" s="5" t="s">
        <v>64</v>
      </c>
      <c r="B4" s="1"/>
      <c r="C4" s="1">
        <v>90</v>
      </c>
      <c r="D4" s="1" t="s">
        <v>191</v>
      </c>
      <c r="E4" s="1"/>
      <c r="F4" s="1"/>
      <c r="G4" s="1">
        <v>797.5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45">
      <c r="A5" s="5" t="s">
        <v>67</v>
      </c>
      <c r="B5" s="1"/>
      <c r="C5" s="1">
        <v>90</v>
      </c>
      <c r="D5" s="1" t="s">
        <v>191</v>
      </c>
      <c r="E5" s="1"/>
      <c r="F5" s="1"/>
      <c r="G5" s="1">
        <v>904.2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45">
      <c r="A6" s="5" t="s">
        <v>63</v>
      </c>
      <c r="B6" s="1"/>
      <c r="C6" s="1">
        <v>90</v>
      </c>
      <c r="D6" s="1" t="s">
        <v>191</v>
      </c>
      <c r="E6" s="1"/>
      <c r="F6" s="1"/>
      <c r="G6" s="1">
        <v>820.8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45">
      <c r="A7" s="5" t="s">
        <v>70</v>
      </c>
      <c r="B7" s="1"/>
      <c r="C7" s="1">
        <v>90</v>
      </c>
      <c r="D7" s="1" t="s">
        <v>191</v>
      </c>
      <c r="E7" s="1"/>
      <c r="F7" s="1"/>
      <c r="G7" s="1">
        <v>760.3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45">
      <c r="A8" s="5" t="s">
        <v>69</v>
      </c>
      <c r="B8" s="1"/>
      <c r="C8" s="1">
        <v>90</v>
      </c>
      <c r="D8" s="1" t="s">
        <v>191</v>
      </c>
      <c r="E8" s="1"/>
      <c r="F8" s="1"/>
      <c r="G8" s="1">
        <v>690.1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45">
      <c r="A9" s="5" t="s">
        <v>71</v>
      </c>
      <c r="B9" s="1"/>
      <c r="C9" s="1">
        <v>90</v>
      </c>
      <c r="D9" s="1" t="s">
        <v>191</v>
      </c>
      <c r="E9" s="1"/>
      <c r="F9" s="1"/>
      <c r="G9" s="1">
        <v>810.5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45">
      <c r="A10" s="5" t="s">
        <v>68</v>
      </c>
      <c r="B10" s="1"/>
      <c r="C10" s="1">
        <v>90</v>
      </c>
      <c r="D10" s="1" t="s">
        <v>191</v>
      </c>
      <c r="E10" s="1"/>
      <c r="F10" s="1"/>
      <c r="G10" s="1">
        <v>635.20000000000005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45">
      <c r="A11" s="5" t="s">
        <v>75</v>
      </c>
      <c r="B11" s="1"/>
      <c r="C11" s="1">
        <v>90</v>
      </c>
      <c r="D11" s="1" t="s">
        <v>191</v>
      </c>
      <c r="E11" s="1"/>
      <c r="F11" s="1"/>
      <c r="G11" s="1">
        <v>983.4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45">
      <c r="A12" s="5" t="s">
        <v>74</v>
      </c>
      <c r="B12" s="1"/>
      <c r="C12" s="1">
        <v>90</v>
      </c>
      <c r="D12" s="1" t="s">
        <v>191</v>
      </c>
      <c r="E12" s="1"/>
      <c r="F12" s="1"/>
      <c r="G12" s="1">
        <v>782.8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45">
      <c r="A13" s="5" t="s">
        <v>73</v>
      </c>
      <c r="B13" s="1"/>
      <c r="C13" s="1">
        <v>90</v>
      </c>
      <c r="D13" s="1" t="s">
        <v>191</v>
      </c>
      <c r="E13" s="1"/>
      <c r="F13" s="1"/>
      <c r="G13" s="1">
        <v>1085.8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45">
      <c r="A14" s="5" t="s">
        <v>76</v>
      </c>
      <c r="B14" s="1"/>
      <c r="C14" s="1">
        <v>90</v>
      </c>
      <c r="D14" s="1" t="s">
        <v>191</v>
      </c>
      <c r="E14" s="1"/>
      <c r="F14" s="1"/>
      <c r="G14" s="1">
        <v>1001.3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45">
      <c r="A15" s="5" t="s">
        <v>72</v>
      </c>
      <c r="B15" s="1"/>
      <c r="C15" s="1">
        <v>90</v>
      </c>
      <c r="D15" s="1" t="s">
        <v>191</v>
      </c>
      <c r="E15" s="1"/>
      <c r="F15" s="1"/>
      <c r="G15" s="1">
        <v>929.2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45">
      <c r="A16" s="5" t="s">
        <v>80</v>
      </c>
      <c r="B16" s="1"/>
      <c r="C16" s="1">
        <v>90</v>
      </c>
      <c r="D16" s="1" t="s">
        <v>191</v>
      </c>
      <c r="E16" s="1"/>
      <c r="F16" s="1"/>
      <c r="G16" s="1">
        <v>985.2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45">
      <c r="A17" s="5" t="s">
        <v>79</v>
      </c>
      <c r="B17" s="1"/>
      <c r="C17" s="1">
        <v>90</v>
      </c>
      <c r="D17" s="1" t="s">
        <v>191</v>
      </c>
      <c r="E17" s="1"/>
      <c r="F17" s="1"/>
      <c r="G17" s="1">
        <v>800.7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45">
      <c r="A18" s="5" t="s">
        <v>78</v>
      </c>
      <c r="B18" s="1"/>
      <c r="C18" s="1">
        <v>90</v>
      </c>
      <c r="D18" s="1" t="s">
        <v>191</v>
      </c>
      <c r="E18" s="1"/>
      <c r="F18" s="1"/>
      <c r="G18" s="1">
        <v>1019.6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45">
      <c r="A19" s="5" t="s">
        <v>81</v>
      </c>
      <c r="B19" s="1"/>
      <c r="C19" s="1">
        <v>90</v>
      </c>
      <c r="D19" s="1" t="s">
        <v>191</v>
      </c>
      <c r="E19" s="1"/>
      <c r="F19" s="1"/>
      <c r="G19" s="1">
        <v>1140.9000000000001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45">
      <c r="A20" s="5" t="s">
        <v>77</v>
      </c>
      <c r="B20" s="1"/>
      <c r="C20" s="1">
        <v>90</v>
      </c>
      <c r="D20" s="1" t="s">
        <v>191</v>
      </c>
      <c r="E20" s="1"/>
      <c r="F20" s="1"/>
      <c r="G20" s="1">
        <v>822.6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45">
      <c r="A21" s="5" t="s">
        <v>85</v>
      </c>
      <c r="B21" s="1"/>
      <c r="C21" s="1">
        <v>90</v>
      </c>
      <c r="D21" s="1" t="s">
        <v>191</v>
      </c>
      <c r="E21" s="1"/>
      <c r="F21" s="1"/>
      <c r="G21" s="1">
        <v>919.1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45">
      <c r="A22" s="5" t="s">
        <v>84</v>
      </c>
      <c r="B22" s="1"/>
      <c r="C22" s="1">
        <v>90</v>
      </c>
      <c r="D22" s="1" t="s">
        <v>191</v>
      </c>
      <c r="E22" s="1"/>
      <c r="F22" s="1"/>
      <c r="G22" s="1">
        <v>833.4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45">
      <c r="A23" s="5" t="s">
        <v>83</v>
      </c>
      <c r="B23" s="1"/>
      <c r="C23" s="1">
        <v>90</v>
      </c>
      <c r="D23" s="1" t="s">
        <v>191</v>
      </c>
      <c r="E23" s="1"/>
      <c r="F23" s="1"/>
      <c r="G23" s="1">
        <v>998.3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45">
      <c r="A24" s="5" t="s">
        <v>86</v>
      </c>
      <c r="B24" s="1"/>
      <c r="C24" s="1">
        <v>90</v>
      </c>
      <c r="D24" s="1" t="s">
        <v>191</v>
      </c>
      <c r="E24" s="1"/>
      <c r="F24" s="1"/>
      <c r="G24" s="1">
        <v>1052.5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45">
      <c r="A25" s="5" t="s">
        <v>82</v>
      </c>
      <c r="B25" s="1"/>
      <c r="C25" s="1">
        <v>90</v>
      </c>
      <c r="D25" s="1" t="s">
        <v>191</v>
      </c>
      <c r="E25" s="1"/>
      <c r="F25" s="1"/>
      <c r="G25" s="1">
        <v>862.8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45">
      <c r="A26" s="5" t="s">
        <v>3</v>
      </c>
      <c r="B26" s="1"/>
      <c r="C26" s="1">
        <v>90</v>
      </c>
      <c r="D26" s="1" t="s">
        <v>191</v>
      </c>
      <c r="E26" s="1">
        <v>346.221</v>
      </c>
      <c r="F26" s="1"/>
      <c r="G26" s="1">
        <v>125.983</v>
      </c>
      <c r="H26" s="1"/>
      <c r="I26" s="1"/>
      <c r="J26" s="1"/>
      <c r="K26" s="1"/>
      <c r="L26" s="1"/>
      <c r="M26" s="1"/>
      <c r="N26" s="1"/>
      <c r="O26" s="1"/>
      <c r="P26" s="1"/>
      <c r="Q26" s="1">
        <v>2.9830000000000001</v>
      </c>
      <c r="R26" s="1"/>
      <c r="S26" s="1">
        <v>2.544</v>
      </c>
      <c r="T26" s="1"/>
      <c r="U26" s="1"/>
      <c r="V26" s="1"/>
      <c r="W26" s="1"/>
      <c r="X26" s="1"/>
      <c r="Y26" s="1"/>
      <c r="Z26" s="1"/>
      <c r="AA26" s="1">
        <v>2.02</v>
      </c>
      <c r="AB26" s="1"/>
      <c r="AC26" s="1"/>
      <c r="AD26" s="1"/>
      <c r="AE26" s="1">
        <v>0</v>
      </c>
    </row>
    <row r="27" spans="1:31" x14ac:dyDescent="0.45">
      <c r="A27" s="5" t="s">
        <v>4</v>
      </c>
      <c r="B27" s="1"/>
      <c r="C27" s="1">
        <v>90</v>
      </c>
      <c r="D27" s="1" t="s">
        <v>191</v>
      </c>
      <c r="E27" s="1">
        <v>734.98099999999999</v>
      </c>
      <c r="F27" s="1"/>
      <c r="G27" s="1">
        <v>280.96699999999998</v>
      </c>
      <c r="H27" s="1"/>
      <c r="I27" s="1"/>
      <c r="J27" s="1"/>
      <c r="K27" s="1"/>
      <c r="L27" s="1"/>
      <c r="M27" s="1"/>
      <c r="N27" s="1"/>
      <c r="O27" s="1"/>
      <c r="P27" s="1"/>
      <c r="Q27" s="1">
        <v>5.6619999999999999</v>
      </c>
      <c r="R27" s="1"/>
      <c r="S27" s="1">
        <v>4.8310000000000004</v>
      </c>
      <c r="T27" s="1"/>
      <c r="U27" s="1"/>
      <c r="V27" s="1"/>
      <c r="W27" s="1"/>
      <c r="X27" s="1"/>
      <c r="Y27" s="1"/>
      <c r="Z27" s="1"/>
      <c r="AA27" s="1">
        <v>1.72</v>
      </c>
      <c r="AB27" s="1"/>
      <c r="AC27" s="1"/>
      <c r="AD27" s="1"/>
      <c r="AE27" s="1">
        <v>40</v>
      </c>
    </row>
    <row r="28" spans="1:31" x14ac:dyDescent="0.45">
      <c r="A28" s="5" t="s">
        <v>5</v>
      </c>
      <c r="B28" s="1"/>
      <c r="C28" s="1">
        <v>90</v>
      </c>
      <c r="D28" s="1" t="s">
        <v>191</v>
      </c>
      <c r="E28" s="1">
        <v>1034.248</v>
      </c>
      <c r="F28" s="1"/>
      <c r="G28" s="1">
        <v>379.03300000000002</v>
      </c>
      <c r="H28" s="1"/>
      <c r="I28" s="1"/>
      <c r="J28" s="1"/>
      <c r="K28" s="1"/>
      <c r="L28" s="1"/>
      <c r="M28" s="1"/>
      <c r="N28" s="1"/>
      <c r="O28" s="1"/>
      <c r="P28" s="1"/>
      <c r="Q28" s="1">
        <v>7.4859999999999998</v>
      </c>
      <c r="R28" s="1"/>
      <c r="S28" s="1">
        <v>6.1210000000000004</v>
      </c>
      <c r="T28" s="1"/>
      <c r="U28" s="1"/>
      <c r="V28" s="1"/>
      <c r="W28" s="1"/>
      <c r="X28" s="1"/>
      <c r="Y28" s="1"/>
      <c r="Z28" s="1"/>
      <c r="AA28" s="1">
        <v>1.61</v>
      </c>
      <c r="AB28" s="1"/>
      <c r="AC28" s="1"/>
      <c r="AD28" s="1"/>
      <c r="AE28" s="1">
        <v>80</v>
      </c>
    </row>
    <row r="29" spans="1:31" x14ac:dyDescent="0.45">
      <c r="A29" s="5" t="s">
        <v>6</v>
      </c>
      <c r="B29" s="1"/>
      <c r="C29" s="1">
        <v>90</v>
      </c>
      <c r="D29" s="1" t="s">
        <v>191</v>
      </c>
      <c r="E29" s="1">
        <v>1371.894</v>
      </c>
      <c r="F29" s="1"/>
      <c r="G29" s="1">
        <v>516.48299999999995</v>
      </c>
      <c r="H29" s="1"/>
      <c r="I29" s="1"/>
      <c r="J29" s="1"/>
      <c r="K29" s="1"/>
      <c r="L29" s="1"/>
      <c r="M29" s="1"/>
      <c r="N29" s="1"/>
      <c r="O29" s="1"/>
      <c r="P29" s="1"/>
      <c r="Q29" s="1">
        <v>14.121</v>
      </c>
      <c r="R29" s="1"/>
      <c r="S29" s="1">
        <v>10.96</v>
      </c>
      <c r="T29" s="1"/>
      <c r="U29" s="1"/>
      <c r="V29" s="1"/>
      <c r="W29" s="1"/>
      <c r="X29" s="1"/>
      <c r="Y29" s="1"/>
      <c r="Z29" s="1"/>
      <c r="AA29" s="1">
        <v>2.12</v>
      </c>
      <c r="AB29" s="1"/>
      <c r="AC29" s="1"/>
      <c r="AD29" s="1"/>
      <c r="AE29" s="1">
        <v>200</v>
      </c>
    </row>
    <row r="30" spans="1:31" x14ac:dyDescent="0.45">
      <c r="A30" s="5" t="s">
        <v>7</v>
      </c>
      <c r="B30" s="1"/>
      <c r="C30" s="1">
        <v>90</v>
      </c>
      <c r="D30" s="1" t="s">
        <v>191</v>
      </c>
      <c r="E30" s="1">
        <v>911.28300000000002</v>
      </c>
      <c r="F30" s="1"/>
      <c r="G30" s="1">
        <v>352.91699999999997</v>
      </c>
      <c r="H30" s="1"/>
      <c r="I30" s="1"/>
      <c r="J30" s="1"/>
      <c r="K30" s="1"/>
      <c r="L30" s="1"/>
      <c r="M30" s="1"/>
      <c r="N30" s="1"/>
      <c r="O30" s="1"/>
      <c r="P30" s="1"/>
      <c r="Q30" s="1">
        <v>6.8559999999999999</v>
      </c>
      <c r="R30" s="1"/>
      <c r="S30" s="1">
        <v>5.7670000000000003</v>
      </c>
      <c r="T30" s="1"/>
      <c r="U30" s="1"/>
      <c r="V30" s="1"/>
      <c r="W30" s="1"/>
      <c r="X30" s="1"/>
      <c r="Y30" s="1"/>
      <c r="Z30" s="1"/>
      <c r="AA30" s="1">
        <v>1.63</v>
      </c>
      <c r="AB30" s="1"/>
      <c r="AC30" s="1"/>
      <c r="AD30" s="1"/>
      <c r="AE30" s="1">
        <v>0</v>
      </c>
    </row>
    <row r="31" spans="1:31" x14ac:dyDescent="0.45">
      <c r="A31" s="5" t="s">
        <v>8</v>
      </c>
      <c r="B31" s="1"/>
      <c r="C31" s="1">
        <v>90</v>
      </c>
      <c r="D31" s="1" t="s">
        <v>191</v>
      </c>
      <c r="E31" s="1">
        <v>1196.74</v>
      </c>
      <c r="F31" s="1"/>
      <c r="G31" s="1">
        <v>484.017</v>
      </c>
      <c r="H31" s="1"/>
      <c r="I31" s="1"/>
      <c r="J31" s="1"/>
      <c r="K31" s="1"/>
      <c r="L31" s="1"/>
      <c r="M31" s="1"/>
      <c r="N31" s="1"/>
      <c r="O31" s="1"/>
      <c r="P31" s="1"/>
      <c r="Q31" s="1">
        <v>9.81</v>
      </c>
      <c r="R31" s="1"/>
      <c r="S31" s="1">
        <v>8.2219999999999995</v>
      </c>
      <c r="T31" s="1"/>
      <c r="U31" s="1"/>
      <c r="V31" s="1"/>
      <c r="W31" s="1"/>
      <c r="X31" s="1"/>
      <c r="Y31" s="1"/>
      <c r="Z31" s="1"/>
      <c r="AA31" s="1">
        <v>1.7</v>
      </c>
      <c r="AB31" s="1"/>
      <c r="AC31" s="1"/>
      <c r="AD31" s="1"/>
      <c r="AE31" s="1">
        <v>40</v>
      </c>
    </row>
    <row r="32" spans="1:31" x14ac:dyDescent="0.45">
      <c r="A32" s="5" t="s">
        <v>9</v>
      </c>
      <c r="B32" s="1"/>
      <c r="C32" s="1">
        <v>90</v>
      </c>
      <c r="D32" s="1" t="s">
        <v>191</v>
      </c>
      <c r="E32" s="1">
        <v>1273.463</v>
      </c>
      <c r="F32" s="1"/>
      <c r="G32" s="1">
        <v>531.9</v>
      </c>
      <c r="H32" s="1"/>
      <c r="I32" s="1"/>
      <c r="J32" s="1"/>
      <c r="K32" s="1"/>
      <c r="L32" s="1"/>
      <c r="M32" s="1"/>
      <c r="N32" s="1"/>
      <c r="O32" s="1"/>
      <c r="P32" s="1"/>
      <c r="Q32" s="1">
        <v>11.769</v>
      </c>
      <c r="R32" s="1"/>
      <c r="S32" s="1">
        <v>9.6199999999999992</v>
      </c>
      <c r="T32" s="1"/>
      <c r="U32" s="1"/>
      <c r="V32" s="1"/>
      <c r="W32" s="1"/>
      <c r="X32" s="1"/>
      <c r="Y32" s="1"/>
      <c r="Z32" s="1"/>
      <c r="AA32" s="1">
        <v>1.81</v>
      </c>
      <c r="AB32" s="1"/>
      <c r="AC32" s="1"/>
      <c r="AD32" s="1"/>
      <c r="AE32" s="1">
        <v>80</v>
      </c>
    </row>
    <row r="33" spans="1:31" x14ac:dyDescent="0.45">
      <c r="A33" s="5" t="s">
        <v>10</v>
      </c>
      <c r="B33" s="1"/>
      <c r="C33" s="1">
        <v>90</v>
      </c>
      <c r="D33" s="1" t="s">
        <v>191</v>
      </c>
      <c r="E33" s="1">
        <v>1559.067</v>
      </c>
      <c r="F33" s="1"/>
      <c r="G33" s="1">
        <v>600.18299999999999</v>
      </c>
      <c r="H33" s="1"/>
      <c r="I33" s="1"/>
      <c r="J33" s="1"/>
      <c r="K33" s="1"/>
      <c r="L33" s="1"/>
      <c r="M33" s="1"/>
      <c r="N33" s="1"/>
      <c r="O33" s="1"/>
      <c r="P33" s="1"/>
      <c r="Q33" s="1">
        <v>19.905000000000001</v>
      </c>
      <c r="R33" s="1"/>
      <c r="S33" s="1">
        <v>14.659000000000001</v>
      </c>
      <c r="T33" s="1"/>
      <c r="U33" s="1"/>
      <c r="V33" s="1"/>
      <c r="W33" s="1"/>
      <c r="X33" s="1"/>
      <c r="Y33" s="1"/>
      <c r="Z33" s="1"/>
      <c r="AA33" s="1">
        <v>2.44</v>
      </c>
      <c r="AB33" s="1"/>
      <c r="AC33" s="1"/>
      <c r="AD33" s="1"/>
      <c r="AE33" s="1">
        <v>200</v>
      </c>
    </row>
    <row r="34" spans="1:31" x14ac:dyDescent="0.45">
      <c r="A34" s="5" t="s">
        <v>11</v>
      </c>
      <c r="B34" s="1"/>
      <c r="C34" s="1">
        <v>90</v>
      </c>
      <c r="D34" s="1" t="s">
        <v>191</v>
      </c>
      <c r="E34" s="1">
        <v>237.78299999999999</v>
      </c>
      <c r="F34" s="1"/>
      <c r="G34" s="1">
        <v>81.45</v>
      </c>
      <c r="H34" s="1"/>
      <c r="I34" s="1"/>
      <c r="J34" s="1"/>
      <c r="K34" s="1"/>
      <c r="L34" s="1"/>
      <c r="M34" s="1"/>
      <c r="N34" s="1"/>
      <c r="O34" s="1"/>
      <c r="P34" s="1"/>
      <c r="Q34" s="1">
        <v>2.3769999999999998</v>
      </c>
      <c r="R34" s="1"/>
      <c r="S34" s="1">
        <v>1.9079999999999999</v>
      </c>
      <c r="T34" s="1"/>
      <c r="U34" s="1"/>
      <c r="V34" s="1"/>
      <c r="W34" s="1"/>
      <c r="X34" s="1"/>
      <c r="Y34" s="1"/>
      <c r="Z34" s="1"/>
      <c r="AA34" s="1">
        <v>2.34</v>
      </c>
      <c r="AB34" s="1"/>
      <c r="AC34" s="1"/>
      <c r="AD34" s="1"/>
      <c r="AE34" s="1">
        <v>0</v>
      </c>
    </row>
    <row r="35" spans="1:31" x14ac:dyDescent="0.45">
      <c r="A35" s="5" t="s">
        <v>12</v>
      </c>
      <c r="B35" s="1"/>
      <c r="C35" s="1">
        <v>90</v>
      </c>
      <c r="D35" s="1" t="s">
        <v>191</v>
      </c>
      <c r="E35" s="1">
        <v>547.74599999999998</v>
      </c>
      <c r="F35" s="1"/>
      <c r="G35" s="1">
        <v>210.68199999999999</v>
      </c>
      <c r="H35" s="1"/>
      <c r="I35" s="1"/>
      <c r="J35" s="1"/>
      <c r="K35" s="1"/>
      <c r="L35" s="1"/>
      <c r="M35" s="1"/>
      <c r="N35" s="1"/>
      <c r="O35" s="1"/>
      <c r="P35" s="1"/>
      <c r="Q35" s="1">
        <v>4.2850000000000001</v>
      </c>
      <c r="R35" s="1"/>
      <c r="S35" s="1">
        <v>3.653</v>
      </c>
      <c r="T35" s="1"/>
      <c r="U35" s="1"/>
      <c r="V35" s="1"/>
      <c r="W35" s="1"/>
      <c r="X35" s="1"/>
      <c r="Y35" s="1"/>
      <c r="Z35" s="1"/>
      <c r="AA35" s="1">
        <v>1.73</v>
      </c>
      <c r="AB35" s="1"/>
      <c r="AC35" s="1"/>
      <c r="AD35" s="1"/>
      <c r="AE35" s="1">
        <v>40</v>
      </c>
    </row>
    <row r="36" spans="1:31" x14ac:dyDescent="0.45">
      <c r="A36" s="5" t="s">
        <v>13</v>
      </c>
      <c r="B36" s="1"/>
      <c r="C36" s="1">
        <v>90</v>
      </c>
      <c r="D36" s="1" t="s">
        <v>191</v>
      </c>
      <c r="E36" s="1">
        <v>966.14099999999996</v>
      </c>
      <c r="F36" s="1"/>
      <c r="G36" s="1">
        <v>374.25</v>
      </c>
      <c r="H36" s="1"/>
      <c r="I36" s="1"/>
      <c r="J36" s="1"/>
      <c r="K36" s="1"/>
      <c r="L36" s="1"/>
      <c r="M36" s="1"/>
      <c r="N36" s="1"/>
      <c r="O36" s="1"/>
      <c r="P36" s="1"/>
      <c r="Q36" s="1">
        <v>7.1130000000000004</v>
      </c>
      <c r="R36" s="1"/>
      <c r="S36" s="1">
        <v>6.0519999999999996</v>
      </c>
      <c r="T36" s="1"/>
      <c r="U36" s="1"/>
      <c r="V36" s="1"/>
      <c r="W36" s="1"/>
      <c r="X36" s="1"/>
      <c r="Y36" s="1"/>
      <c r="Z36" s="1"/>
      <c r="AA36" s="1">
        <v>1.62</v>
      </c>
      <c r="AB36" s="1"/>
      <c r="AC36" s="1"/>
      <c r="AD36" s="1"/>
      <c r="AE36" s="1">
        <v>80</v>
      </c>
    </row>
    <row r="37" spans="1:31" x14ac:dyDescent="0.45">
      <c r="A37" s="5" t="s">
        <v>14</v>
      </c>
      <c r="B37" s="1"/>
      <c r="C37" s="1">
        <v>90</v>
      </c>
      <c r="D37" s="1" t="s">
        <v>191</v>
      </c>
      <c r="E37" s="1">
        <v>1401.587</v>
      </c>
      <c r="F37" s="1"/>
      <c r="G37" s="1">
        <v>600.33299999999997</v>
      </c>
      <c r="H37" s="1"/>
      <c r="I37" s="1"/>
      <c r="J37" s="1"/>
      <c r="K37" s="1"/>
      <c r="L37" s="1"/>
      <c r="M37" s="1"/>
      <c r="N37" s="1"/>
      <c r="O37" s="1"/>
      <c r="P37" s="1"/>
      <c r="Q37" s="1">
        <v>14.515000000000001</v>
      </c>
      <c r="R37" s="1"/>
      <c r="S37" s="1">
        <v>11.95</v>
      </c>
      <c r="T37" s="1"/>
      <c r="U37" s="1"/>
      <c r="V37" s="1"/>
      <c r="W37" s="1"/>
      <c r="X37" s="1"/>
      <c r="Y37" s="1"/>
      <c r="Z37" s="1"/>
      <c r="AA37" s="1">
        <v>1.99</v>
      </c>
      <c r="AB37" s="1"/>
      <c r="AC37" s="1"/>
      <c r="AD37" s="1"/>
      <c r="AE37" s="1">
        <v>200</v>
      </c>
    </row>
    <row r="38" spans="1:31" x14ac:dyDescent="0.45">
      <c r="A38" s="5" t="s">
        <v>37</v>
      </c>
      <c r="B38" s="2">
        <v>34912</v>
      </c>
      <c r="C38" s="2"/>
      <c r="D38" s="1"/>
      <c r="E38" s="1">
        <v>52.7</v>
      </c>
      <c r="F38" s="1"/>
      <c r="G38" s="1">
        <v>0</v>
      </c>
      <c r="H38" s="1"/>
      <c r="I38" s="1">
        <v>0.46</v>
      </c>
      <c r="J38" s="1"/>
      <c r="K38" s="1"/>
      <c r="L38" s="1"/>
      <c r="M38" s="1"/>
      <c r="N38" s="1"/>
      <c r="O38" s="1"/>
      <c r="P38" s="1"/>
      <c r="Q38" s="1">
        <v>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45">
      <c r="A39" s="5" t="s">
        <v>37</v>
      </c>
      <c r="B39" s="2">
        <v>34942</v>
      </c>
      <c r="C39" s="2"/>
      <c r="D39" s="1"/>
      <c r="E39" s="1">
        <v>187.2</v>
      </c>
      <c r="F39" s="1"/>
      <c r="G39" s="1">
        <v>0</v>
      </c>
      <c r="H39" s="1"/>
      <c r="I39" s="1">
        <v>0.81</v>
      </c>
      <c r="J39" s="1"/>
      <c r="K39" s="1"/>
      <c r="L39" s="1"/>
      <c r="M39" s="1"/>
      <c r="N39" s="1"/>
      <c r="O39" s="1"/>
      <c r="P39" s="1"/>
      <c r="Q39" s="1">
        <v>1.8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45">
      <c r="A40" s="5" t="s">
        <v>37</v>
      </c>
      <c r="B40" s="2">
        <v>34962</v>
      </c>
      <c r="C40" s="2"/>
      <c r="D40" s="1"/>
      <c r="E40" s="1">
        <v>258.7</v>
      </c>
      <c r="F40" s="1"/>
      <c r="G40" s="1">
        <v>0</v>
      </c>
      <c r="H40" s="1"/>
      <c r="I40" s="1">
        <v>0.31</v>
      </c>
      <c r="J40" s="1"/>
      <c r="K40" s="1"/>
      <c r="L40" s="1"/>
      <c r="M40" s="1"/>
      <c r="N40" s="1"/>
      <c r="O40" s="1"/>
      <c r="P40" s="1"/>
      <c r="Q40" s="1">
        <v>2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45">
      <c r="A41" s="5" t="s">
        <v>37</v>
      </c>
      <c r="B41" s="2">
        <v>34991</v>
      </c>
      <c r="C41" s="1">
        <v>90</v>
      </c>
      <c r="D41" s="1" t="s">
        <v>191</v>
      </c>
      <c r="E41" s="1">
        <v>320.3</v>
      </c>
      <c r="F41" s="1"/>
      <c r="G41" s="1">
        <v>141.30000000000001</v>
      </c>
      <c r="H41" s="1"/>
      <c r="I41" s="1">
        <v>0</v>
      </c>
      <c r="J41" s="1"/>
      <c r="K41" s="1"/>
      <c r="L41" s="1"/>
      <c r="M41" s="1"/>
      <c r="N41" s="1"/>
      <c r="O41" s="1"/>
      <c r="P41" s="1"/>
      <c r="Q41" s="1">
        <v>2.5</v>
      </c>
      <c r="R41" s="1"/>
      <c r="S41" s="1"/>
      <c r="T41" s="1"/>
      <c r="U41" s="1"/>
      <c r="V41" s="1"/>
      <c r="W41" s="1"/>
      <c r="X41" s="1"/>
      <c r="Y41" s="1"/>
      <c r="Z41" s="1"/>
      <c r="AA41" s="1">
        <v>1.5600000000000001E-2</v>
      </c>
      <c r="AB41" s="1">
        <v>3468.9</v>
      </c>
      <c r="AC41" s="1">
        <v>40.700000000000003</v>
      </c>
      <c r="AD41" s="1"/>
      <c r="AE41" s="1"/>
    </row>
    <row r="42" spans="1:31" x14ac:dyDescent="0.45">
      <c r="A42" s="5" t="s">
        <v>33</v>
      </c>
      <c r="B42" s="2">
        <v>34912</v>
      </c>
      <c r="C42" s="2"/>
      <c r="D42" s="1"/>
      <c r="E42" s="1">
        <v>35.1</v>
      </c>
      <c r="F42" s="1"/>
      <c r="G42" s="1">
        <v>0</v>
      </c>
      <c r="H42" s="1"/>
      <c r="I42" s="1">
        <v>0.39</v>
      </c>
      <c r="J42" s="1"/>
      <c r="K42" s="1"/>
      <c r="L42" s="1"/>
      <c r="M42" s="1"/>
      <c r="N42" s="1"/>
      <c r="O42" s="1"/>
      <c r="P42" s="1"/>
      <c r="Q42" s="1">
        <v>1.5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45">
      <c r="A43" s="5" t="s">
        <v>33</v>
      </c>
      <c r="B43" s="2">
        <v>34942</v>
      </c>
      <c r="C43" s="2"/>
      <c r="D43" s="1"/>
      <c r="E43" s="1">
        <v>162.19999999999999</v>
      </c>
      <c r="F43" s="1"/>
      <c r="G43" s="1">
        <v>0</v>
      </c>
      <c r="H43" s="1"/>
      <c r="I43" s="1">
        <v>1</v>
      </c>
      <c r="J43" s="1"/>
      <c r="K43" s="1"/>
      <c r="L43" s="1"/>
      <c r="M43" s="1"/>
      <c r="N43" s="1"/>
      <c r="O43" s="1"/>
      <c r="P43" s="1"/>
      <c r="Q43" s="1">
        <v>1.8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45">
      <c r="A44" s="5" t="s">
        <v>33</v>
      </c>
      <c r="B44" s="2">
        <v>34962</v>
      </c>
      <c r="C44" s="2"/>
      <c r="D44" s="1"/>
      <c r="E44" s="1">
        <v>299.39999999999998</v>
      </c>
      <c r="F44" s="1"/>
      <c r="G44" s="1">
        <v>0</v>
      </c>
      <c r="H44" s="1"/>
      <c r="I44" s="1">
        <v>0.78</v>
      </c>
      <c r="J44" s="1"/>
      <c r="K44" s="1"/>
      <c r="L44" s="1"/>
      <c r="M44" s="1"/>
      <c r="N44" s="1"/>
      <c r="O44" s="1"/>
      <c r="P44" s="1"/>
      <c r="Q44" s="1">
        <v>2.4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45">
      <c r="A45" s="5" t="s">
        <v>33</v>
      </c>
      <c r="B45" s="2">
        <v>34991</v>
      </c>
      <c r="C45" s="1">
        <v>90</v>
      </c>
      <c r="D45" s="1" t="s">
        <v>191</v>
      </c>
      <c r="E45" s="1">
        <v>467.7</v>
      </c>
      <c r="F45" s="1"/>
      <c r="G45" s="1">
        <v>201.8</v>
      </c>
      <c r="H45" s="1"/>
      <c r="I45" s="1"/>
      <c r="J45" s="1"/>
      <c r="K45" s="1"/>
      <c r="L45" s="1"/>
      <c r="M45" s="1"/>
      <c r="N45" s="1"/>
      <c r="O45" s="1"/>
      <c r="P45" s="1"/>
      <c r="Q45" s="1">
        <v>4.5999999999999996</v>
      </c>
      <c r="R45" s="1"/>
      <c r="S45" s="1">
        <v>3.9</v>
      </c>
      <c r="T45" s="1"/>
      <c r="U45" s="1"/>
      <c r="V45" s="1"/>
      <c r="W45" s="1"/>
      <c r="X45" s="1"/>
      <c r="Y45" s="1"/>
      <c r="Z45" s="1"/>
      <c r="AA45" s="1">
        <v>1.93</v>
      </c>
      <c r="AB45" s="1">
        <v>5295.7</v>
      </c>
      <c r="AC45" s="1">
        <v>38.1</v>
      </c>
      <c r="AD45" s="1"/>
      <c r="AE45" s="1">
        <v>0</v>
      </c>
    </row>
    <row r="46" spans="1:31" x14ac:dyDescent="0.45">
      <c r="A46" s="5" t="s">
        <v>40</v>
      </c>
      <c r="B46" s="2">
        <v>34912</v>
      </c>
      <c r="C46" s="2"/>
      <c r="D46" s="1"/>
      <c r="E46" s="1">
        <v>88.3</v>
      </c>
      <c r="F46" s="1"/>
      <c r="G46" s="1">
        <v>0</v>
      </c>
      <c r="H46" s="1"/>
      <c r="I46" s="1">
        <v>0.87</v>
      </c>
      <c r="J46" s="1"/>
      <c r="K46" s="1"/>
      <c r="L46" s="1"/>
      <c r="M46" s="1"/>
      <c r="N46" s="1"/>
      <c r="O46" s="1"/>
      <c r="P46" s="1"/>
      <c r="Q46" s="1">
        <v>4.5999999999999996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45">
      <c r="A47" s="5" t="s">
        <v>40</v>
      </c>
      <c r="B47" s="2">
        <v>34942</v>
      </c>
      <c r="C47" s="2"/>
      <c r="D47" s="1"/>
      <c r="E47" s="1">
        <v>447.7</v>
      </c>
      <c r="F47" s="1"/>
      <c r="G47" s="1">
        <v>0</v>
      </c>
      <c r="H47" s="1"/>
      <c r="I47" s="1">
        <v>2.83</v>
      </c>
      <c r="J47" s="1"/>
      <c r="K47" s="1"/>
      <c r="L47" s="1"/>
      <c r="M47" s="1"/>
      <c r="N47" s="1"/>
      <c r="O47" s="1"/>
      <c r="P47" s="1"/>
      <c r="Q47" s="1">
        <v>7.4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45">
      <c r="A48" s="5" t="s">
        <v>40</v>
      </c>
      <c r="B48" s="2">
        <v>34962</v>
      </c>
      <c r="C48" s="2"/>
      <c r="D48" s="1"/>
      <c r="E48" s="1">
        <v>742.5</v>
      </c>
      <c r="F48" s="1"/>
      <c r="G48" s="1">
        <v>0</v>
      </c>
      <c r="H48" s="1"/>
      <c r="I48" s="1">
        <v>1.74</v>
      </c>
      <c r="J48" s="1"/>
      <c r="K48" s="1"/>
      <c r="L48" s="1"/>
      <c r="M48" s="1"/>
      <c r="N48" s="1"/>
      <c r="O48" s="1"/>
      <c r="P48" s="1"/>
      <c r="Q48" s="1">
        <v>10.9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45">
      <c r="A49" s="5" t="s">
        <v>40</v>
      </c>
      <c r="B49" s="2">
        <v>34991</v>
      </c>
      <c r="C49" s="1">
        <v>90</v>
      </c>
      <c r="D49" s="1" t="s">
        <v>191</v>
      </c>
      <c r="E49" s="1">
        <v>1039.4000000000001</v>
      </c>
      <c r="F49" s="1"/>
      <c r="G49" s="1">
        <v>491.1</v>
      </c>
      <c r="H49" s="1"/>
      <c r="I49" s="1"/>
      <c r="J49" s="1"/>
      <c r="K49" s="1"/>
      <c r="L49" s="1"/>
      <c r="M49" s="1"/>
      <c r="N49" s="1"/>
      <c r="O49" s="1"/>
      <c r="P49" s="1"/>
      <c r="Q49" s="1">
        <v>12.8</v>
      </c>
      <c r="R49" s="1"/>
      <c r="S49" s="1">
        <v>10.5</v>
      </c>
      <c r="T49" s="1"/>
      <c r="U49" s="1"/>
      <c r="V49" s="1"/>
      <c r="W49" s="1"/>
      <c r="X49" s="1"/>
      <c r="Y49" s="1"/>
      <c r="Z49" s="1"/>
      <c r="AA49" s="1">
        <v>2.13</v>
      </c>
      <c r="AB49" s="1">
        <v>12634.6</v>
      </c>
      <c r="AC49" s="1">
        <v>38.9</v>
      </c>
      <c r="AD49" s="1"/>
      <c r="AE49" s="1">
        <v>160</v>
      </c>
    </row>
    <row r="50" spans="1:31" x14ac:dyDescent="0.45">
      <c r="A50" s="5" t="s">
        <v>36</v>
      </c>
      <c r="B50" s="2">
        <v>34912</v>
      </c>
      <c r="C50" s="2"/>
      <c r="D50" s="1"/>
      <c r="E50" s="1">
        <v>73.3</v>
      </c>
      <c r="F50" s="1"/>
      <c r="G50" s="1">
        <v>0</v>
      </c>
      <c r="H50" s="1"/>
      <c r="I50" s="1">
        <v>0.76</v>
      </c>
      <c r="J50" s="1"/>
      <c r="K50" s="1"/>
      <c r="L50" s="1"/>
      <c r="M50" s="1"/>
      <c r="N50" s="1"/>
      <c r="O50" s="1"/>
      <c r="P50" s="1"/>
      <c r="Q50" s="1">
        <v>4.3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45">
      <c r="A51" s="5" t="s">
        <v>36</v>
      </c>
      <c r="B51" s="2">
        <v>34942</v>
      </c>
      <c r="C51" s="2"/>
      <c r="D51" s="1"/>
      <c r="E51" s="1">
        <v>464.6</v>
      </c>
      <c r="F51" s="1"/>
      <c r="G51" s="1">
        <v>0</v>
      </c>
      <c r="H51" s="1"/>
      <c r="I51" s="1">
        <v>5.97</v>
      </c>
      <c r="J51" s="1"/>
      <c r="K51" s="1"/>
      <c r="L51" s="1"/>
      <c r="M51" s="1"/>
      <c r="N51" s="1"/>
      <c r="O51" s="1"/>
      <c r="P51" s="1"/>
      <c r="Q51" s="1">
        <v>11.7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45">
      <c r="A52" s="5" t="s">
        <v>36</v>
      </c>
      <c r="B52" s="2">
        <v>34962</v>
      </c>
      <c r="C52" s="2"/>
      <c r="D52" s="1"/>
      <c r="E52" s="1">
        <v>823.9</v>
      </c>
      <c r="F52" s="1"/>
      <c r="G52" s="1">
        <v>0</v>
      </c>
      <c r="H52" s="1"/>
      <c r="I52" s="1">
        <v>4.4000000000000004</v>
      </c>
      <c r="J52" s="1"/>
      <c r="K52" s="1"/>
      <c r="L52" s="1"/>
      <c r="M52" s="1"/>
      <c r="N52" s="1"/>
      <c r="O52" s="1"/>
      <c r="P52" s="1"/>
      <c r="Q52" s="1">
        <v>14.2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45">
      <c r="A53" s="5" t="s">
        <v>36</v>
      </c>
      <c r="B53" s="2">
        <v>34991</v>
      </c>
      <c r="C53" s="1">
        <v>90</v>
      </c>
      <c r="D53" s="1" t="s">
        <v>191</v>
      </c>
      <c r="E53" s="1">
        <v>1282</v>
      </c>
      <c r="F53" s="1"/>
      <c r="G53" s="1">
        <v>542</v>
      </c>
      <c r="H53" s="1"/>
      <c r="I53" s="1"/>
      <c r="J53" s="1"/>
      <c r="K53" s="1"/>
      <c r="L53" s="1"/>
      <c r="M53" s="1"/>
      <c r="N53" s="1"/>
      <c r="O53" s="1"/>
      <c r="P53" s="1"/>
      <c r="Q53" s="1">
        <v>15.6</v>
      </c>
      <c r="R53" s="1"/>
      <c r="S53" s="1">
        <v>11.8</v>
      </c>
      <c r="T53" s="1"/>
      <c r="U53" s="1"/>
      <c r="V53" s="1"/>
      <c r="W53" s="1"/>
      <c r="X53" s="1"/>
      <c r="Y53" s="1"/>
      <c r="Z53" s="1"/>
      <c r="AA53" s="1">
        <v>2.17</v>
      </c>
      <c r="AB53" s="1">
        <v>13360.7</v>
      </c>
      <c r="AC53" s="1">
        <v>40.599999999999994</v>
      </c>
      <c r="AD53" s="1"/>
      <c r="AE53" s="1">
        <v>160</v>
      </c>
    </row>
    <row r="54" spans="1:31" x14ac:dyDescent="0.45">
      <c r="A54" s="5" t="s">
        <v>38</v>
      </c>
      <c r="B54" s="2">
        <v>34912</v>
      </c>
      <c r="C54" s="2"/>
      <c r="D54" s="1"/>
      <c r="E54" s="1">
        <v>66.900000000000006</v>
      </c>
      <c r="F54" s="1"/>
      <c r="G54" s="1">
        <v>0</v>
      </c>
      <c r="H54" s="1"/>
      <c r="I54" s="1">
        <v>0.64</v>
      </c>
      <c r="J54" s="1"/>
      <c r="K54" s="1"/>
      <c r="L54" s="1"/>
      <c r="M54" s="1"/>
      <c r="N54" s="1"/>
      <c r="O54" s="1"/>
      <c r="P54" s="1"/>
      <c r="Q54" s="1">
        <v>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45">
      <c r="A55" s="5" t="s">
        <v>38</v>
      </c>
      <c r="B55" s="2">
        <v>34942</v>
      </c>
      <c r="C55" s="2"/>
      <c r="D55" s="1"/>
      <c r="E55" s="1">
        <v>310.8</v>
      </c>
      <c r="F55" s="1"/>
      <c r="G55" s="1">
        <v>0</v>
      </c>
      <c r="H55" s="1"/>
      <c r="I55" s="1">
        <v>1.46</v>
      </c>
      <c r="J55" s="1"/>
      <c r="K55" s="1"/>
      <c r="L55" s="1"/>
      <c r="M55" s="1"/>
      <c r="N55" s="1"/>
      <c r="O55" s="1"/>
      <c r="P55" s="1"/>
      <c r="Q55" s="1">
        <v>3.4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45">
      <c r="A56" s="5" t="s">
        <v>38</v>
      </c>
      <c r="B56" s="2">
        <v>34962</v>
      </c>
      <c r="C56" s="2"/>
      <c r="D56" s="1"/>
      <c r="E56" s="1">
        <v>464.2</v>
      </c>
      <c r="F56" s="1"/>
      <c r="G56" s="1">
        <v>0</v>
      </c>
      <c r="H56" s="1"/>
      <c r="I56" s="1">
        <v>0.69</v>
      </c>
      <c r="J56" s="1"/>
      <c r="K56" s="1"/>
      <c r="L56" s="1"/>
      <c r="M56" s="1"/>
      <c r="N56" s="1"/>
      <c r="O56" s="1"/>
      <c r="P56" s="1"/>
      <c r="Q56" s="1">
        <v>4.4000000000000004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45">
      <c r="A57" s="5" t="s">
        <v>38</v>
      </c>
      <c r="B57" s="2">
        <v>34991</v>
      </c>
      <c r="C57" s="1">
        <v>90</v>
      </c>
      <c r="D57" s="1" t="s">
        <v>191</v>
      </c>
      <c r="E57" s="1">
        <v>699.4</v>
      </c>
      <c r="F57" s="1"/>
      <c r="G57" s="1">
        <v>323.2</v>
      </c>
      <c r="H57" s="1"/>
      <c r="I57" s="1"/>
      <c r="J57" s="1"/>
      <c r="K57" s="1"/>
      <c r="L57" s="1"/>
      <c r="M57" s="1"/>
      <c r="N57" s="1"/>
      <c r="O57" s="1"/>
      <c r="P57" s="1"/>
      <c r="Q57" s="1">
        <v>5.9</v>
      </c>
      <c r="R57" s="1"/>
      <c r="S57" s="1">
        <v>5.2</v>
      </c>
      <c r="T57" s="1"/>
      <c r="U57" s="1"/>
      <c r="V57" s="1"/>
      <c r="W57" s="1"/>
      <c r="X57" s="1"/>
      <c r="Y57" s="1"/>
      <c r="Z57" s="1"/>
      <c r="AA57" s="1">
        <v>1.6</v>
      </c>
      <c r="AB57" s="1">
        <v>7412.1</v>
      </c>
      <c r="AC57" s="1">
        <v>43.6</v>
      </c>
      <c r="AD57" s="1"/>
      <c r="AE57" s="1">
        <v>40</v>
      </c>
    </row>
    <row r="58" spans="1:31" x14ac:dyDescent="0.45">
      <c r="A58" s="5" t="s">
        <v>34</v>
      </c>
      <c r="B58" s="2">
        <v>34912</v>
      </c>
      <c r="C58" s="2"/>
      <c r="D58" s="1"/>
      <c r="E58" s="1">
        <v>50.4</v>
      </c>
      <c r="F58" s="1"/>
      <c r="G58" s="1">
        <v>0</v>
      </c>
      <c r="H58" s="1"/>
      <c r="I58" s="1">
        <v>0.51</v>
      </c>
      <c r="J58" s="1"/>
      <c r="K58" s="1"/>
      <c r="L58" s="1"/>
      <c r="M58" s="1"/>
      <c r="N58" s="1"/>
      <c r="O58" s="1"/>
      <c r="P58" s="1"/>
      <c r="Q58" s="1">
        <v>2.5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45">
      <c r="A59" s="5" t="s">
        <v>34</v>
      </c>
      <c r="B59" s="2">
        <v>34942</v>
      </c>
      <c r="C59" s="2"/>
      <c r="D59" s="1"/>
      <c r="E59" s="1">
        <v>310.7</v>
      </c>
      <c r="F59" s="1"/>
      <c r="G59" s="1">
        <v>0</v>
      </c>
      <c r="H59" s="1"/>
      <c r="I59" s="1">
        <v>2.1</v>
      </c>
      <c r="J59" s="1"/>
      <c r="K59" s="1"/>
      <c r="L59" s="1"/>
      <c r="M59" s="1"/>
      <c r="N59" s="1"/>
      <c r="O59" s="1"/>
      <c r="P59" s="1"/>
      <c r="Q59" s="1">
        <v>3.7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45">
      <c r="A60" s="5" t="s">
        <v>34</v>
      </c>
      <c r="B60" s="2">
        <v>34962</v>
      </c>
      <c r="C60" s="2"/>
      <c r="D60" s="1"/>
      <c r="E60" s="1">
        <v>611</v>
      </c>
      <c r="F60" s="1"/>
      <c r="G60" s="1">
        <v>0</v>
      </c>
      <c r="H60" s="1"/>
      <c r="I60" s="1">
        <v>1.64</v>
      </c>
      <c r="J60" s="1"/>
      <c r="K60" s="1"/>
      <c r="L60" s="1"/>
      <c r="M60" s="1"/>
      <c r="N60" s="1"/>
      <c r="O60" s="1"/>
      <c r="P60" s="1"/>
      <c r="Q60" s="1">
        <v>4.9000000000000004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45">
      <c r="A61" s="5" t="s">
        <v>34</v>
      </c>
      <c r="B61" s="2">
        <v>34991</v>
      </c>
      <c r="C61" s="1">
        <v>90</v>
      </c>
      <c r="D61" s="1" t="s">
        <v>191</v>
      </c>
      <c r="E61" s="1">
        <v>928.4</v>
      </c>
      <c r="F61" s="1"/>
      <c r="G61" s="1">
        <v>409.1</v>
      </c>
      <c r="H61" s="1"/>
      <c r="I61" s="1"/>
      <c r="J61" s="1"/>
      <c r="K61" s="1"/>
      <c r="L61" s="1"/>
      <c r="M61" s="1"/>
      <c r="N61" s="1"/>
      <c r="O61" s="1"/>
      <c r="P61" s="1"/>
      <c r="Q61" s="1">
        <v>8.3000000000000007</v>
      </c>
      <c r="R61" s="1"/>
      <c r="S61" s="1">
        <v>7.1</v>
      </c>
      <c r="T61" s="1"/>
      <c r="U61" s="1"/>
      <c r="V61" s="1"/>
      <c r="W61" s="1"/>
      <c r="X61" s="1"/>
      <c r="Y61" s="1"/>
      <c r="Z61" s="1"/>
      <c r="AA61" s="1">
        <v>1.74</v>
      </c>
      <c r="AB61" s="1">
        <v>10383.200000000001</v>
      </c>
      <c r="AC61" s="1">
        <v>39.4</v>
      </c>
      <c r="AD61" s="1"/>
      <c r="AE61" s="1">
        <v>40</v>
      </c>
    </row>
    <row r="62" spans="1:31" x14ac:dyDescent="0.45">
      <c r="A62" s="5" t="s">
        <v>39</v>
      </c>
      <c r="B62" s="2">
        <v>34912</v>
      </c>
      <c r="C62" s="2"/>
      <c r="D62" s="1"/>
      <c r="E62" s="1">
        <v>70.2</v>
      </c>
      <c r="F62" s="1"/>
      <c r="G62" s="1">
        <v>0</v>
      </c>
      <c r="H62" s="1"/>
      <c r="I62" s="1">
        <v>0.57999999999999996</v>
      </c>
      <c r="J62" s="1"/>
      <c r="K62" s="1"/>
      <c r="L62" s="1"/>
      <c r="M62" s="1"/>
      <c r="N62" s="1"/>
      <c r="O62" s="1"/>
      <c r="P62" s="1"/>
      <c r="Q62" s="1">
        <v>3.3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45">
      <c r="A63" s="5" t="s">
        <v>39</v>
      </c>
      <c r="B63" s="2">
        <v>34942</v>
      </c>
      <c r="C63" s="2"/>
      <c r="D63" s="1"/>
      <c r="E63" s="1">
        <v>374.7</v>
      </c>
      <c r="F63" s="1"/>
      <c r="G63" s="1">
        <v>0</v>
      </c>
      <c r="H63" s="1"/>
      <c r="I63" s="1">
        <v>1.89</v>
      </c>
      <c r="J63" s="1"/>
      <c r="K63" s="1"/>
      <c r="L63" s="1"/>
      <c r="M63" s="1"/>
      <c r="N63" s="1"/>
      <c r="O63" s="1"/>
      <c r="P63" s="1"/>
      <c r="Q63" s="1">
        <v>4.8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45">
      <c r="A64" s="5" t="s">
        <v>39</v>
      </c>
      <c r="B64" s="2">
        <v>34962</v>
      </c>
      <c r="C64" s="2"/>
      <c r="D64" s="1"/>
      <c r="E64" s="1">
        <v>710.7</v>
      </c>
      <c r="F64" s="1"/>
      <c r="G64" s="1">
        <v>0</v>
      </c>
      <c r="H64" s="1"/>
      <c r="I64" s="1">
        <v>1.8</v>
      </c>
      <c r="J64" s="1"/>
      <c r="K64" s="1"/>
      <c r="L64" s="1"/>
      <c r="M64" s="1"/>
      <c r="N64" s="1"/>
      <c r="O64" s="1"/>
      <c r="P64" s="1"/>
      <c r="Q64" s="1">
        <v>8.6999999999999993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45">
      <c r="A65" s="5" t="s">
        <v>39</v>
      </c>
      <c r="B65" s="2">
        <v>34991</v>
      </c>
      <c r="C65" s="1">
        <v>90</v>
      </c>
      <c r="D65" s="1" t="s">
        <v>191</v>
      </c>
      <c r="E65" s="1">
        <v>912.4</v>
      </c>
      <c r="F65" s="1"/>
      <c r="G65" s="1">
        <v>404.4</v>
      </c>
      <c r="H65" s="1"/>
      <c r="I65" s="1"/>
      <c r="J65" s="1"/>
      <c r="K65" s="1"/>
      <c r="L65" s="1"/>
      <c r="M65" s="1"/>
      <c r="N65" s="1"/>
      <c r="O65" s="1"/>
      <c r="P65" s="1"/>
      <c r="Q65" s="1">
        <v>9.4</v>
      </c>
      <c r="R65" s="1"/>
      <c r="S65" s="1">
        <v>7.6</v>
      </c>
      <c r="T65" s="1"/>
      <c r="U65" s="1"/>
      <c r="V65" s="1"/>
      <c r="W65" s="1"/>
      <c r="X65" s="1"/>
      <c r="Y65" s="1"/>
      <c r="Z65" s="1"/>
      <c r="AA65" s="1">
        <v>1.88</v>
      </c>
      <c r="AB65" s="1">
        <v>9886.7000000000007</v>
      </c>
      <c r="AC65" s="1">
        <v>40.9</v>
      </c>
      <c r="AD65" s="1"/>
      <c r="AE65" s="1">
        <v>80</v>
      </c>
    </row>
    <row r="66" spans="1:31" x14ac:dyDescent="0.45">
      <c r="A66" s="5" t="s">
        <v>35</v>
      </c>
      <c r="B66" s="2">
        <v>34912</v>
      </c>
      <c r="C66" s="2"/>
      <c r="D66" s="1"/>
      <c r="E66" s="1">
        <v>63.2</v>
      </c>
      <c r="F66" s="1"/>
      <c r="G66" s="1">
        <v>0</v>
      </c>
      <c r="H66" s="1"/>
      <c r="I66" s="1">
        <v>0.66</v>
      </c>
      <c r="J66" s="1"/>
      <c r="K66" s="1"/>
      <c r="L66" s="1"/>
      <c r="M66" s="1"/>
      <c r="N66" s="1"/>
      <c r="O66" s="1"/>
      <c r="P66" s="1"/>
      <c r="Q66" s="1">
        <v>3.6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45">
      <c r="A67" s="5" t="s">
        <v>35</v>
      </c>
      <c r="B67" s="2">
        <v>34942</v>
      </c>
      <c r="C67" s="2"/>
      <c r="D67" s="1"/>
      <c r="E67" s="1">
        <v>423.6</v>
      </c>
      <c r="F67" s="1"/>
      <c r="G67" s="1">
        <v>0</v>
      </c>
      <c r="H67" s="1"/>
      <c r="I67" s="1">
        <v>3.91</v>
      </c>
      <c r="J67" s="1"/>
      <c r="K67" s="1"/>
      <c r="L67" s="1"/>
      <c r="M67" s="1"/>
      <c r="N67" s="1"/>
      <c r="O67" s="1"/>
      <c r="P67" s="1"/>
      <c r="Q67" s="1">
        <v>7.4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45">
      <c r="A68" s="5" t="s">
        <v>35</v>
      </c>
      <c r="B68" s="2">
        <v>34962</v>
      </c>
      <c r="C68" s="2"/>
      <c r="D68" s="1"/>
      <c r="E68" s="1">
        <v>716.7</v>
      </c>
      <c r="F68" s="1"/>
      <c r="G68" s="1">
        <v>0</v>
      </c>
      <c r="H68" s="1"/>
      <c r="I68" s="1">
        <v>2.82</v>
      </c>
      <c r="J68" s="1"/>
      <c r="K68" s="1"/>
      <c r="L68" s="1"/>
      <c r="M68" s="1"/>
      <c r="N68" s="1"/>
      <c r="O68" s="1"/>
      <c r="P68" s="1"/>
      <c r="Q68" s="1">
        <v>8.5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45">
      <c r="A69" s="5" t="s">
        <v>35</v>
      </c>
      <c r="B69" s="2">
        <v>34991</v>
      </c>
      <c r="C69" s="1">
        <v>90</v>
      </c>
      <c r="D69" s="1" t="s">
        <v>191</v>
      </c>
      <c r="E69" s="1">
        <v>1106.0999999999999</v>
      </c>
      <c r="F69" s="1"/>
      <c r="G69" s="1">
        <v>478.2</v>
      </c>
      <c r="H69" s="1"/>
      <c r="I69" s="1"/>
      <c r="J69" s="1"/>
      <c r="K69" s="1"/>
      <c r="L69" s="1"/>
      <c r="M69" s="1"/>
      <c r="N69" s="1"/>
      <c r="O69" s="1"/>
      <c r="P69" s="1"/>
      <c r="Q69" s="1">
        <v>12.1</v>
      </c>
      <c r="R69" s="1"/>
      <c r="S69" s="1">
        <v>9.1999999999999993</v>
      </c>
      <c r="T69" s="1"/>
      <c r="U69" s="1"/>
      <c r="V69" s="1"/>
      <c r="W69" s="1"/>
      <c r="X69" s="1"/>
      <c r="Y69" s="1"/>
      <c r="Z69" s="1"/>
      <c r="AA69" s="1">
        <v>1.93</v>
      </c>
      <c r="AB69" s="1">
        <v>11395.6</v>
      </c>
      <c r="AC69" s="1">
        <v>42</v>
      </c>
      <c r="AD69" s="1"/>
      <c r="AE69" s="1">
        <v>80</v>
      </c>
    </row>
    <row r="70" spans="1:31" x14ac:dyDescent="0.45">
      <c r="A70" s="5" t="s">
        <v>107</v>
      </c>
      <c r="B70" s="2">
        <v>33797</v>
      </c>
      <c r="C70" s="2"/>
      <c r="D70" s="2"/>
      <c r="E70" s="3">
        <v>4.0999999999999996</v>
      </c>
      <c r="F70" s="3">
        <v>0.24</v>
      </c>
      <c r="G70" s="1"/>
      <c r="H70" s="1"/>
      <c r="I70" s="1">
        <v>0.06</v>
      </c>
      <c r="J70" s="1">
        <v>0.01</v>
      </c>
      <c r="K70" s="1">
        <v>3.1</v>
      </c>
      <c r="L70" s="1">
        <v>0.1</v>
      </c>
      <c r="M70" s="1">
        <v>1</v>
      </c>
      <c r="N70" s="1">
        <v>0.2</v>
      </c>
      <c r="O70" s="1"/>
      <c r="P70" s="1"/>
      <c r="Q70" s="1">
        <v>0.16</v>
      </c>
      <c r="R70" s="1">
        <v>0.01</v>
      </c>
      <c r="S70" s="1"/>
      <c r="T70" s="1"/>
      <c r="U70" s="1">
        <v>0.13</v>
      </c>
      <c r="V70" s="1">
        <v>0.01</v>
      </c>
      <c r="W70" s="1">
        <v>0.03</v>
      </c>
      <c r="X70" s="1">
        <v>0</v>
      </c>
      <c r="Y70" s="1"/>
      <c r="Z70" s="1"/>
      <c r="AA70" s="1"/>
      <c r="AB70" s="1"/>
      <c r="AC70" s="1"/>
      <c r="AD70" s="1"/>
      <c r="AE70" s="1"/>
    </row>
    <row r="71" spans="1:31" x14ac:dyDescent="0.45">
      <c r="A71" s="5" t="s">
        <v>107</v>
      </c>
      <c r="B71" s="2">
        <v>33812</v>
      </c>
      <c r="C71" s="2"/>
      <c r="D71" s="2"/>
      <c r="E71" s="3">
        <v>15.02</v>
      </c>
      <c r="F71" s="3">
        <v>5.41</v>
      </c>
      <c r="G71" s="1"/>
      <c r="H71" s="1"/>
      <c r="I71" s="1">
        <v>0.17</v>
      </c>
      <c r="J71" s="1">
        <v>0.06</v>
      </c>
      <c r="K71" s="1">
        <v>10.5</v>
      </c>
      <c r="L71" s="1">
        <v>3.6</v>
      </c>
      <c r="M71" s="1">
        <v>4.5999999999999996</v>
      </c>
      <c r="N71" s="1">
        <v>1.8</v>
      </c>
      <c r="O71" s="1"/>
      <c r="P71" s="1"/>
      <c r="Q71" s="1">
        <v>0.43</v>
      </c>
      <c r="R71" s="1">
        <v>0.17</v>
      </c>
      <c r="S71" s="1"/>
      <c r="T71" s="1"/>
      <c r="U71" s="1">
        <v>0.35</v>
      </c>
      <c r="V71" s="1">
        <v>0.14000000000000001</v>
      </c>
      <c r="W71" s="1">
        <v>0.09</v>
      </c>
      <c r="X71" s="1">
        <v>0.03</v>
      </c>
      <c r="Y71" s="1"/>
      <c r="Z71" s="1"/>
      <c r="AA71" s="1"/>
      <c r="AB71" s="1"/>
      <c r="AC71" s="1"/>
      <c r="AD71" s="1"/>
      <c r="AE71" s="1"/>
    </row>
    <row r="72" spans="1:31" x14ac:dyDescent="0.45">
      <c r="A72" s="5" t="s">
        <v>107</v>
      </c>
      <c r="B72" s="2">
        <v>33840</v>
      </c>
      <c r="C72" s="2"/>
      <c r="D72" s="2"/>
      <c r="E72" s="3">
        <v>48.6</v>
      </c>
      <c r="F72" s="3">
        <v>9.0500000000000007</v>
      </c>
      <c r="G72" s="1"/>
      <c r="H72" s="1"/>
      <c r="I72" s="1">
        <v>0.35</v>
      </c>
      <c r="J72" s="1">
        <v>0.08</v>
      </c>
      <c r="K72" s="1">
        <v>17.7</v>
      </c>
      <c r="L72" s="1">
        <v>2.7</v>
      </c>
      <c r="M72" s="1">
        <v>25.9</v>
      </c>
      <c r="N72" s="1">
        <v>3.5</v>
      </c>
      <c r="O72" s="1">
        <v>4.9000000000000004</v>
      </c>
      <c r="P72" s="1">
        <v>3</v>
      </c>
      <c r="Q72" s="1">
        <v>0.59</v>
      </c>
      <c r="R72" s="1">
        <v>0.09</v>
      </c>
      <c r="S72" s="1"/>
      <c r="T72" s="1"/>
      <c r="U72" s="1">
        <v>0.35</v>
      </c>
      <c r="V72" s="1">
        <v>0.04</v>
      </c>
      <c r="W72" s="1">
        <v>0.21</v>
      </c>
      <c r="X72" s="1">
        <v>0.04</v>
      </c>
      <c r="Y72" s="1">
        <v>0.03</v>
      </c>
      <c r="Z72" s="1">
        <v>0.02</v>
      </c>
      <c r="AA72" s="1"/>
      <c r="AB72" s="1"/>
      <c r="AC72" s="1"/>
      <c r="AD72" s="1"/>
      <c r="AE72" s="1"/>
    </row>
    <row r="73" spans="1:31" x14ac:dyDescent="0.45">
      <c r="A73" s="5" t="s">
        <v>107</v>
      </c>
      <c r="B73" s="2">
        <v>33856</v>
      </c>
      <c r="C73" s="2"/>
      <c r="D73" s="2"/>
      <c r="E73" s="3">
        <v>65.27000000000001</v>
      </c>
      <c r="F73" s="3">
        <v>16.669999999999998</v>
      </c>
      <c r="G73" s="1"/>
      <c r="H73" s="1"/>
      <c r="I73" s="1">
        <v>0.22</v>
      </c>
      <c r="J73" s="1">
        <v>0.09</v>
      </c>
      <c r="K73" s="1">
        <v>11.3</v>
      </c>
      <c r="L73" s="1">
        <v>9.1</v>
      </c>
      <c r="M73" s="1">
        <v>36.5</v>
      </c>
      <c r="N73" s="1">
        <v>7</v>
      </c>
      <c r="O73" s="1">
        <v>11.4</v>
      </c>
      <c r="P73" s="1">
        <v>0.6</v>
      </c>
      <c r="Q73" s="1">
        <v>0.56999999999999995</v>
      </c>
      <c r="R73" s="1">
        <v>0.17</v>
      </c>
      <c r="S73" s="1"/>
      <c r="T73" s="1"/>
      <c r="U73" s="1">
        <v>0.2</v>
      </c>
      <c r="V73" s="1">
        <v>0.16</v>
      </c>
      <c r="W73" s="1">
        <v>0.23</v>
      </c>
      <c r="X73" s="1">
        <v>0.02</v>
      </c>
      <c r="Y73" s="1">
        <v>0.05</v>
      </c>
      <c r="Z73" s="1">
        <v>0.01</v>
      </c>
      <c r="AA73" s="1"/>
      <c r="AB73" s="1"/>
      <c r="AC73" s="1"/>
      <c r="AD73" s="1"/>
      <c r="AE73" s="1"/>
    </row>
    <row r="74" spans="1:31" x14ac:dyDescent="0.45">
      <c r="A74" s="5" t="s">
        <v>107</v>
      </c>
      <c r="B74" s="2">
        <v>33877</v>
      </c>
      <c r="C74" s="2"/>
      <c r="D74" s="2"/>
      <c r="E74" s="3">
        <v>128.74</v>
      </c>
      <c r="F74" s="3">
        <v>19.119999999999997</v>
      </c>
      <c r="G74" s="1"/>
      <c r="H74" s="1"/>
      <c r="I74" s="1">
        <v>0.11</v>
      </c>
      <c r="J74" s="1">
        <v>0.01</v>
      </c>
      <c r="K74" s="1">
        <v>9.6999999999999993</v>
      </c>
      <c r="L74" s="1">
        <v>1.5</v>
      </c>
      <c r="M74" s="1">
        <v>65.5</v>
      </c>
      <c r="N74" s="1">
        <v>9.3000000000000007</v>
      </c>
      <c r="O74" s="1">
        <v>12.5</v>
      </c>
      <c r="P74" s="1">
        <v>2.2000000000000002</v>
      </c>
      <c r="Q74" s="1">
        <v>1.2</v>
      </c>
      <c r="R74" s="1">
        <v>0.14000000000000001</v>
      </c>
      <c r="S74" s="1"/>
      <c r="T74" s="1"/>
      <c r="U74" s="1">
        <v>0.16</v>
      </c>
      <c r="V74" s="1">
        <v>0.03</v>
      </c>
      <c r="W74" s="1">
        <v>0.38</v>
      </c>
      <c r="X74" s="1">
        <v>0.03</v>
      </c>
      <c r="Y74" s="1">
        <v>0.06</v>
      </c>
      <c r="Z74" s="1">
        <v>0</v>
      </c>
      <c r="AA74" s="1"/>
      <c r="AB74" s="1"/>
      <c r="AC74" s="1"/>
      <c r="AD74" s="1"/>
      <c r="AE74" s="1"/>
    </row>
    <row r="75" spans="1:31" x14ac:dyDescent="0.45">
      <c r="A75" s="5" t="s">
        <v>107</v>
      </c>
      <c r="B75" s="2">
        <v>33889</v>
      </c>
      <c r="C75" s="2"/>
      <c r="D75" s="2"/>
      <c r="E75" s="3">
        <v>162.92000000000002</v>
      </c>
      <c r="F75" s="3">
        <v>36.42</v>
      </c>
      <c r="G75" s="1">
        <v>48.75</v>
      </c>
      <c r="H75" s="1">
        <v>120.2</v>
      </c>
      <c r="I75" s="1">
        <v>0.11</v>
      </c>
      <c r="J75" s="1">
        <v>7.0000000000000007E-2</v>
      </c>
      <c r="K75" s="1">
        <v>7.7</v>
      </c>
      <c r="L75" s="1">
        <v>5.4</v>
      </c>
      <c r="M75" s="1">
        <v>62.6</v>
      </c>
      <c r="N75" s="1">
        <v>16.5</v>
      </c>
      <c r="O75" s="1">
        <v>13.1</v>
      </c>
      <c r="P75" s="1">
        <v>5.5</v>
      </c>
      <c r="Q75" s="1">
        <v>1.74</v>
      </c>
      <c r="R75" s="1">
        <v>0.22</v>
      </c>
      <c r="S75" s="1"/>
      <c r="T75" s="1"/>
      <c r="U75" s="1">
        <v>0.1</v>
      </c>
      <c r="V75" s="1">
        <v>0.06</v>
      </c>
      <c r="W75" s="1">
        <v>0.28999999999999998</v>
      </c>
      <c r="X75" s="1">
        <v>0.06</v>
      </c>
      <c r="Y75" s="1">
        <v>0.06</v>
      </c>
      <c r="Z75" s="1">
        <v>0</v>
      </c>
      <c r="AA75" s="1"/>
      <c r="AB75" s="1"/>
      <c r="AC75" s="1"/>
      <c r="AD75" s="1"/>
      <c r="AE75" s="1"/>
    </row>
    <row r="76" spans="1:31" x14ac:dyDescent="0.45">
      <c r="A76" s="5" t="s">
        <v>107</v>
      </c>
      <c r="B76" s="2">
        <v>33907</v>
      </c>
      <c r="C76" s="1">
        <v>90</v>
      </c>
      <c r="D76" s="1" t="s">
        <v>191</v>
      </c>
      <c r="E76" s="1">
        <v>198.73</v>
      </c>
      <c r="F76" s="1"/>
      <c r="G76" s="1">
        <v>85.93</v>
      </c>
      <c r="H76" s="1"/>
      <c r="I76" s="1"/>
      <c r="J76" s="1"/>
      <c r="K76" s="1"/>
      <c r="L76" s="1"/>
      <c r="M76" s="1">
        <v>61</v>
      </c>
      <c r="N76" s="1"/>
      <c r="O76" s="1"/>
      <c r="P76" s="1"/>
      <c r="Q76" s="1">
        <v>1.97</v>
      </c>
      <c r="R76" s="1"/>
      <c r="S76" s="1">
        <v>1.66</v>
      </c>
      <c r="T76" s="1"/>
      <c r="U76" s="1"/>
      <c r="V76" s="1"/>
      <c r="W76" s="1"/>
      <c r="X76" s="1"/>
      <c r="Y76" s="1"/>
      <c r="Z76" s="1"/>
      <c r="AA76" s="1">
        <v>1.93</v>
      </c>
      <c r="AB76" s="1">
        <v>2102.69</v>
      </c>
      <c r="AC76" s="1">
        <v>40.65</v>
      </c>
      <c r="AD76" s="1">
        <v>11</v>
      </c>
      <c r="AE76" s="1">
        <v>0</v>
      </c>
    </row>
    <row r="77" spans="1:31" x14ac:dyDescent="0.45">
      <c r="A77" s="5" t="s">
        <v>110</v>
      </c>
      <c r="B77" s="2">
        <v>33797</v>
      </c>
      <c r="C77" s="2"/>
      <c r="D77" s="2"/>
      <c r="E77" s="3">
        <v>8.9499999999999993</v>
      </c>
      <c r="F77" s="3">
        <v>1.7899999999999998</v>
      </c>
      <c r="G77" s="1"/>
      <c r="H77" s="1"/>
      <c r="I77" s="1">
        <v>0.13</v>
      </c>
      <c r="J77" s="1">
        <v>0.02</v>
      </c>
      <c r="K77" s="1">
        <v>6.5</v>
      </c>
      <c r="L77" s="1">
        <v>1.3</v>
      </c>
      <c r="M77" s="1">
        <v>2.4</v>
      </c>
      <c r="N77" s="1">
        <v>0.5</v>
      </c>
      <c r="O77" s="1"/>
      <c r="P77" s="1"/>
      <c r="Q77" s="1">
        <v>0.53</v>
      </c>
      <c r="R77" s="1">
        <v>0.1</v>
      </c>
      <c r="S77" s="1"/>
      <c r="T77" s="1"/>
      <c r="U77" s="1">
        <v>0.41</v>
      </c>
      <c r="V77" s="1">
        <v>7.0000000000000007E-2</v>
      </c>
      <c r="W77" s="1">
        <v>0.12</v>
      </c>
      <c r="X77" s="1">
        <v>0.03</v>
      </c>
      <c r="Y77" s="1"/>
      <c r="Z77" s="1"/>
      <c r="AA77" s="1"/>
      <c r="AB77" s="1"/>
      <c r="AC77" s="1"/>
      <c r="AD77" s="1"/>
      <c r="AE77" s="1"/>
    </row>
    <row r="78" spans="1:31" x14ac:dyDescent="0.45">
      <c r="A78" s="5" t="s">
        <v>110</v>
      </c>
      <c r="B78" s="2">
        <v>33812</v>
      </c>
      <c r="C78" s="2"/>
      <c r="D78" s="2"/>
      <c r="E78" s="3">
        <v>52.61</v>
      </c>
      <c r="F78" s="3">
        <v>9.66</v>
      </c>
      <c r="G78" s="1"/>
      <c r="H78" s="1"/>
      <c r="I78" s="1">
        <v>0.79</v>
      </c>
      <c r="J78" s="1">
        <v>0.22</v>
      </c>
      <c r="K78" s="1">
        <v>34.9</v>
      </c>
      <c r="L78" s="1">
        <v>5.6</v>
      </c>
      <c r="M78" s="1">
        <v>17.7</v>
      </c>
      <c r="N78" s="1">
        <v>4.0999999999999996</v>
      </c>
      <c r="O78" s="1"/>
      <c r="P78" s="1"/>
      <c r="Q78" s="1">
        <v>2.44</v>
      </c>
      <c r="R78" s="1">
        <v>0.74</v>
      </c>
      <c r="S78" s="1"/>
      <c r="T78" s="1"/>
      <c r="U78" s="1">
        <v>1.81</v>
      </c>
      <c r="V78" s="1">
        <v>0.49</v>
      </c>
      <c r="W78" s="1">
        <v>0.63</v>
      </c>
      <c r="X78" s="1">
        <v>0.25</v>
      </c>
      <c r="Y78" s="1"/>
      <c r="Z78" s="1"/>
      <c r="AA78" s="1"/>
      <c r="AB78" s="1"/>
      <c r="AC78" s="1"/>
      <c r="AD78" s="1"/>
      <c r="AE78" s="1"/>
    </row>
    <row r="79" spans="1:31" x14ac:dyDescent="0.45">
      <c r="A79" s="5" t="s">
        <v>110</v>
      </c>
      <c r="B79" s="2">
        <v>33840</v>
      </c>
      <c r="C79" s="2"/>
      <c r="D79" s="2"/>
      <c r="E79" s="3">
        <v>360.62</v>
      </c>
      <c r="F79" s="3">
        <v>20.86</v>
      </c>
      <c r="G79" s="1"/>
      <c r="H79" s="1"/>
      <c r="I79" s="1">
        <v>3.27</v>
      </c>
      <c r="J79" s="1">
        <v>0.32</v>
      </c>
      <c r="K79" s="1">
        <v>133.30000000000001</v>
      </c>
      <c r="L79" s="1">
        <v>19.899999999999999</v>
      </c>
      <c r="M79" s="1">
        <v>211.7</v>
      </c>
      <c r="N79" s="1">
        <v>2.7</v>
      </c>
      <c r="O79" s="1">
        <v>15.6</v>
      </c>
      <c r="P79" s="1">
        <v>3.6</v>
      </c>
      <c r="Q79" s="1">
        <v>6.6</v>
      </c>
      <c r="R79" s="1">
        <v>0.28000000000000003</v>
      </c>
      <c r="S79" s="1"/>
      <c r="T79" s="1"/>
      <c r="U79" s="1">
        <v>4.1399999999999997</v>
      </c>
      <c r="V79" s="1">
        <v>0.18</v>
      </c>
      <c r="W79" s="1">
        <v>2.33</v>
      </c>
      <c r="X79" s="1">
        <v>0.48</v>
      </c>
      <c r="Y79" s="1">
        <v>0.13</v>
      </c>
      <c r="Z79" s="1">
        <v>0.02</v>
      </c>
      <c r="AA79" s="1"/>
      <c r="AB79" s="1"/>
      <c r="AC79" s="1"/>
      <c r="AD79" s="1"/>
      <c r="AE79" s="1"/>
    </row>
    <row r="80" spans="1:31" x14ac:dyDescent="0.45">
      <c r="A80" s="5" t="s">
        <v>110</v>
      </c>
      <c r="B80" s="2">
        <v>33856</v>
      </c>
      <c r="C80" s="2"/>
      <c r="D80" s="2"/>
      <c r="E80" s="3">
        <v>604.06999999999994</v>
      </c>
      <c r="F80" s="3">
        <v>41.67</v>
      </c>
      <c r="G80" s="1"/>
      <c r="H80" s="1"/>
      <c r="I80" s="1">
        <v>3.6</v>
      </c>
      <c r="J80" s="1">
        <v>1.36</v>
      </c>
      <c r="K80" s="1">
        <v>127.5</v>
      </c>
      <c r="L80" s="1">
        <v>29.5</v>
      </c>
      <c r="M80" s="1">
        <v>371.8</v>
      </c>
      <c r="N80" s="1">
        <v>16.399999999999999</v>
      </c>
      <c r="O80" s="1">
        <v>35.4</v>
      </c>
      <c r="P80" s="1">
        <v>1.5</v>
      </c>
      <c r="Q80" s="1">
        <v>6.93</v>
      </c>
      <c r="R80" s="1">
        <v>1.74</v>
      </c>
      <c r="S80" s="1"/>
      <c r="T80" s="1"/>
      <c r="U80" s="1">
        <v>3.17</v>
      </c>
      <c r="V80" s="1">
        <v>1.1200000000000001</v>
      </c>
      <c r="W80" s="1">
        <v>2.2999999999999998</v>
      </c>
      <c r="X80" s="1">
        <v>0.55000000000000004</v>
      </c>
      <c r="Y80" s="1">
        <v>0.21</v>
      </c>
      <c r="Z80" s="1">
        <v>0.06</v>
      </c>
      <c r="AA80" s="1"/>
      <c r="AB80" s="1"/>
      <c r="AC80" s="1"/>
      <c r="AD80" s="1"/>
      <c r="AE80" s="1"/>
    </row>
    <row r="81" spans="1:31" x14ac:dyDescent="0.45">
      <c r="A81" s="5" t="s">
        <v>110</v>
      </c>
      <c r="B81" s="2">
        <v>33877</v>
      </c>
      <c r="C81" s="2"/>
      <c r="D81" s="2"/>
      <c r="E81" s="3">
        <v>1070.5899999999999</v>
      </c>
      <c r="F81" s="3">
        <v>45.7</v>
      </c>
      <c r="G81" s="1"/>
      <c r="H81" s="1"/>
      <c r="I81" s="1">
        <v>2.2799999999999998</v>
      </c>
      <c r="J81" s="1">
        <v>0.01</v>
      </c>
      <c r="K81" s="1">
        <v>112.1</v>
      </c>
      <c r="L81" s="1">
        <v>2.7</v>
      </c>
      <c r="M81" s="1">
        <v>616.20000000000005</v>
      </c>
      <c r="N81" s="1">
        <v>26.4</v>
      </c>
      <c r="O81" s="1">
        <v>70.599999999999994</v>
      </c>
      <c r="P81" s="1">
        <v>19.399999999999999</v>
      </c>
      <c r="Q81" s="1">
        <v>8.07</v>
      </c>
      <c r="R81" s="1">
        <v>0.24</v>
      </c>
      <c r="S81" s="1"/>
      <c r="T81" s="1"/>
      <c r="U81" s="1">
        <v>1.72</v>
      </c>
      <c r="V81" s="1">
        <v>0.08</v>
      </c>
      <c r="W81" s="1">
        <v>2.31</v>
      </c>
      <c r="X81" s="1">
        <v>0.03</v>
      </c>
      <c r="Y81" s="1">
        <v>0.33</v>
      </c>
      <c r="Z81" s="1">
        <v>7.0000000000000007E-2</v>
      </c>
      <c r="AA81" s="1"/>
      <c r="AB81" s="1"/>
      <c r="AC81" s="1"/>
      <c r="AD81" s="1"/>
      <c r="AE81" s="1"/>
    </row>
    <row r="82" spans="1:31" x14ac:dyDescent="0.45">
      <c r="A82" s="5" t="s">
        <v>110</v>
      </c>
      <c r="B82" s="2">
        <v>33889</v>
      </c>
      <c r="C82" s="2"/>
      <c r="D82" s="2"/>
      <c r="E82" s="3">
        <v>1294.04</v>
      </c>
      <c r="F82" s="3">
        <v>52.760000000000005</v>
      </c>
      <c r="G82" s="1">
        <v>332.07</v>
      </c>
      <c r="H82" s="1">
        <v>105.9</v>
      </c>
      <c r="I82" s="1">
        <v>1.06</v>
      </c>
      <c r="J82" s="1">
        <v>0.26</v>
      </c>
      <c r="K82" s="1">
        <v>54.6</v>
      </c>
      <c r="L82" s="1">
        <v>11.3</v>
      </c>
      <c r="M82" s="1">
        <v>615.20000000000005</v>
      </c>
      <c r="N82" s="1">
        <v>19.5</v>
      </c>
      <c r="O82" s="1">
        <v>122.4</v>
      </c>
      <c r="P82" s="1">
        <v>34.299999999999997</v>
      </c>
      <c r="Q82" s="1">
        <v>10.15</v>
      </c>
      <c r="R82" s="1">
        <v>0.1</v>
      </c>
      <c r="S82" s="1"/>
      <c r="T82" s="1"/>
      <c r="U82" s="1">
        <v>0.53</v>
      </c>
      <c r="V82" s="1">
        <v>0.18</v>
      </c>
      <c r="W82" s="1">
        <v>1.75</v>
      </c>
      <c r="X82" s="1">
        <v>0.01</v>
      </c>
      <c r="Y82" s="1">
        <v>0.61</v>
      </c>
      <c r="Z82" s="1">
        <v>0.17</v>
      </c>
      <c r="AA82" s="1"/>
      <c r="AB82" s="1"/>
      <c r="AC82" s="1"/>
      <c r="AD82" s="1"/>
      <c r="AE82" s="1"/>
    </row>
    <row r="83" spans="1:31" x14ac:dyDescent="0.45">
      <c r="A83" s="5" t="s">
        <v>110</v>
      </c>
      <c r="B83" s="2">
        <v>33907</v>
      </c>
      <c r="C83" s="1">
        <v>90</v>
      </c>
      <c r="D83" s="1" t="s">
        <v>191</v>
      </c>
      <c r="E83" s="1">
        <v>1202.75</v>
      </c>
      <c r="F83" s="1"/>
      <c r="G83" s="1">
        <v>480.18</v>
      </c>
      <c r="H83" s="1"/>
      <c r="I83" s="1"/>
      <c r="J83" s="1"/>
      <c r="K83" s="1"/>
      <c r="L83" s="1"/>
      <c r="M83" s="1">
        <v>407.6</v>
      </c>
      <c r="N83" s="1"/>
      <c r="O83" s="1"/>
      <c r="P83" s="1"/>
      <c r="Q83" s="1">
        <v>8.41</v>
      </c>
      <c r="R83" s="1"/>
      <c r="S83" s="1">
        <v>6.89</v>
      </c>
      <c r="T83" s="1"/>
      <c r="U83" s="1"/>
      <c r="V83" s="1"/>
      <c r="W83" s="1"/>
      <c r="X83" s="1"/>
      <c r="Y83" s="1"/>
      <c r="Z83" s="1"/>
      <c r="AA83" s="1">
        <v>1.43</v>
      </c>
      <c r="AB83" s="1">
        <v>11760.51</v>
      </c>
      <c r="AC83" s="1">
        <v>40.800000000000004</v>
      </c>
      <c r="AD83" s="1">
        <v>8.15</v>
      </c>
      <c r="AE83" s="1">
        <v>120</v>
      </c>
    </row>
    <row r="84" spans="1:31" x14ac:dyDescent="0.45">
      <c r="A84" s="5" t="s">
        <v>111</v>
      </c>
      <c r="B84" s="2">
        <v>33797</v>
      </c>
      <c r="C84" s="2"/>
      <c r="D84" s="2"/>
      <c r="E84" s="3">
        <v>9.08</v>
      </c>
      <c r="F84" s="3">
        <v>0.72</v>
      </c>
      <c r="G84" s="1"/>
      <c r="H84" s="1"/>
      <c r="I84" s="1">
        <v>0.16</v>
      </c>
      <c r="J84" s="1">
        <v>0.02</v>
      </c>
      <c r="K84" s="1">
        <v>7.3</v>
      </c>
      <c r="L84" s="1">
        <v>0.4</v>
      </c>
      <c r="M84" s="1">
        <v>1.8</v>
      </c>
      <c r="N84" s="1">
        <v>0.4</v>
      </c>
      <c r="O84" s="1"/>
      <c r="P84" s="1"/>
      <c r="Q84" s="1">
        <v>0.5</v>
      </c>
      <c r="R84" s="1">
        <v>0.05</v>
      </c>
      <c r="S84" s="1"/>
      <c r="T84" s="1"/>
      <c r="U84" s="1">
        <v>0.42</v>
      </c>
      <c r="V84" s="1">
        <v>0.03</v>
      </c>
      <c r="W84" s="1">
        <v>0.08</v>
      </c>
      <c r="X84" s="1">
        <v>0.02</v>
      </c>
      <c r="Y84" s="1"/>
      <c r="Z84" s="1"/>
      <c r="AA84" s="1"/>
      <c r="AB84" s="1"/>
      <c r="AC84" s="1"/>
      <c r="AD84" s="1"/>
      <c r="AE84" s="1"/>
    </row>
    <row r="85" spans="1:31" x14ac:dyDescent="0.45">
      <c r="A85" s="5" t="s">
        <v>111</v>
      </c>
      <c r="B85" s="2">
        <v>33812</v>
      </c>
      <c r="C85" s="2"/>
      <c r="D85" s="2"/>
      <c r="E85" s="3">
        <v>48.19</v>
      </c>
      <c r="F85" s="3">
        <v>13.36</v>
      </c>
      <c r="G85" s="1"/>
      <c r="H85" s="1"/>
      <c r="I85" s="1">
        <v>0.8</v>
      </c>
      <c r="J85" s="1">
        <v>0.13</v>
      </c>
      <c r="K85" s="1">
        <v>32.5</v>
      </c>
      <c r="L85" s="1">
        <v>6.8</v>
      </c>
      <c r="M85" s="1">
        <v>15.7</v>
      </c>
      <c r="N85" s="1">
        <v>6.5</v>
      </c>
      <c r="O85" s="1"/>
      <c r="P85" s="1"/>
      <c r="Q85" s="1">
        <v>1.82</v>
      </c>
      <c r="R85" s="1">
        <v>0.68</v>
      </c>
      <c r="S85" s="1"/>
      <c r="T85" s="1"/>
      <c r="U85" s="1">
        <v>1.4</v>
      </c>
      <c r="V85" s="1">
        <v>0.45</v>
      </c>
      <c r="W85" s="1">
        <v>0.43</v>
      </c>
      <c r="X85" s="1">
        <v>0.23</v>
      </c>
      <c r="Y85" s="1"/>
      <c r="Z85" s="1"/>
      <c r="AA85" s="1"/>
      <c r="AB85" s="1"/>
      <c r="AC85" s="1"/>
      <c r="AD85" s="1"/>
      <c r="AE85" s="1"/>
    </row>
    <row r="86" spans="1:31" x14ac:dyDescent="0.45">
      <c r="A86" s="5" t="s">
        <v>111</v>
      </c>
      <c r="B86" s="2">
        <v>33840</v>
      </c>
      <c r="C86" s="2"/>
      <c r="D86" s="2"/>
      <c r="E86" s="3">
        <v>323.04000000000002</v>
      </c>
      <c r="F86" s="3">
        <v>28.73</v>
      </c>
      <c r="G86" s="1"/>
      <c r="H86" s="1"/>
      <c r="I86" s="1">
        <v>3.72</v>
      </c>
      <c r="J86" s="1">
        <v>0.04</v>
      </c>
      <c r="K86" s="1">
        <v>141.1</v>
      </c>
      <c r="L86" s="1">
        <v>16.5</v>
      </c>
      <c r="M86" s="1">
        <v>174.3</v>
      </c>
      <c r="N86" s="1">
        <v>10.3</v>
      </c>
      <c r="O86" s="1">
        <v>7.6</v>
      </c>
      <c r="P86" s="1">
        <v>1.9</v>
      </c>
      <c r="Q86" s="1">
        <v>7.99</v>
      </c>
      <c r="R86" s="1">
        <v>1.27</v>
      </c>
      <c r="S86" s="1"/>
      <c r="T86" s="1"/>
      <c r="U86" s="1">
        <v>5.21</v>
      </c>
      <c r="V86" s="1">
        <v>0.75</v>
      </c>
      <c r="W86" s="1">
        <v>2.69</v>
      </c>
      <c r="X86" s="1">
        <v>0.5</v>
      </c>
      <c r="Y86" s="1">
        <v>0.08</v>
      </c>
      <c r="Z86" s="1">
        <v>0.02</v>
      </c>
      <c r="AA86" s="1"/>
      <c r="AB86" s="1"/>
      <c r="AC86" s="1"/>
      <c r="AD86" s="1"/>
      <c r="AE86" s="1"/>
    </row>
    <row r="87" spans="1:31" x14ac:dyDescent="0.45">
      <c r="A87" s="5" t="s">
        <v>111</v>
      </c>
      <c r="B87" s="2">
        <v>33856</v>
      </c>
      <c r="C87" s="2"/>
      <c r="D87" s="2"/>
      <c r="E87" s="3">
        <v>604.15</v>
      </c>
      <c r="F87" s="3">
        <v>30.75</v>
      </c>
      <c r="G87" s="1"/>
      <c r="H87" s="1"/>
      <c r="I87" s="1">
        <v>5</v>
      </c>
      <c r="J87" s="1">
        <v>0.62</v>
      </c>
      <c r="K87" s="1">
        <v>173.5</v>
      </c>
      <c r="L87" s="1">
        <v>1</v>
      </c>
      <c r="M87" s="1">
        <v>357</v>
      </c>
      <c r="N87" s="1">
        <v>10.8</v>
      </c>
      <c r="O87" s="1">
        <v>13.8</v>
      </c>
      <c r="P87" s="1">
        <v>11.9</v>
      </c>
      <c r="Q87" s="1">
        <v>10.33</v>
      </c>
      <c r="R87" s="1">
        <v>0.08</v>
      </c>
      <c r="S87" s="1"/>
      <c r="T87" s="1"/>
      <c r="U87" s="1">
        <v>5.62</v>
      </c>
      <c r="V87" s="1">
        <v>0.19</v>
      </c>
      <c r="W87" s="1">
        <v>3.4</v>
      </c>
      <c r="X87" s="1">
        <v>0.23</v>
      </c>
      <c r="Y87" s="1">
        <v>0.11</v>
      </c>
      <c r="Z87" s="1">
        <v>0.1</v>
      </c>
      <c r="AA87" s="1"/>
      <c r="AB87" s="1"/>
      <c r="AC87" s="1"/>
      <c r="AD87" s="1"/>
      <c r="AE87" s="1"/>
    </row>
    <row r="88" spans="1:31" x14ac:dyDescent="0.45">
      <c r="A88" s="5" t="s">
        <v>111</v>
      </c>
      <c r="B88" s="2">
        <v>33877</v>
      </c>
      <c r="C88" s="2"/>
      <c r="D88" s="2"/>
      <c r="E88" s="3">
        <v>1105.1600000000001</v>
      </c>
      <c r="F88" s="3">
        <v>71.06</v>
      </c>
      <c r="G88" s="1"/>
      <c r="H88" s="1"/>
      <c r="I88" s="1">
        <v>3.64</v>
      </c>
      <c r="J88" s="1">
        <v>0.24</v>
      </c>
      <c r="K88" s="1">
        <v>154.9</v>
      </c>
      <c r="L88" s="1">
        <v>13.4</v>
      </c>
      <c r="M88" s="1">
        <v>622.29999999999995</v>
      </c>
      <c r="N88" s="1">
        <v>35.299999999999997</v>
      </c>
      <c r="O88" s="1">
        <v>55.7</v>
      </c>
      <c r="P88" s="1">
        <v>1.5</v>
      </c>
      <c r="Q88" s="1">
        <v>10.91</v>
      </c>
      <c r="R88" s="1">
        <v>1.41</v>
      </c>
      <c r="S88" s="1"/>
      <c r="T88" s="1"/>
      <c r="U88" s="1">
        <v>3.32</v>
      </c>
      <c r="V88" s="1">
        <v>0.56999999999999995</v>
      </c>
      <c r="W88" s="1">
        <v>3.12</v>
      </c>
      <c r="X88" s="1">
        <v>0.35</v>
      </c>
      <c r="Y88" s="1">
        <v>0.31</v>
      </c>
      <c r="Z88" s="1">
        <v>0</v>
      </c>
      <c r="AA88" s="1"/>
      <c r="AB88" s="1"/>
      <c r="AC88" s="1"/>
      <c r="AD88" s="1"/>
      <c r="AE88" s="1"/>
    </row>
    <row r="89" spans="1:31" x14ac:dyDescent="0.45">
      <c r="A89" s="5" t="s">
        <v>111</v>
      </c>
      <c r="B89" s="2">
        <v>33889</v>
      </c>
      <c r="C89" s="2"/>
      <c r="D89" s="2"/>
      <c r="E89" s="3">
        <v>1414.58</v>
      </c>
      <c r="F89" s="3">
        <v>82.38</v>
      </c>
      <c r="G89" s="1">
        <v>321.08999999999997</v>
      </c>
      <c r="H89" s="1">
        <v>416.8</v>
      </c>
      <c r="I89" s="1">
        <v>2.58</v>
      </c>
      <c r="J89" s="1">
        <v>0.26</v>
      </c>
      <c r="K89" s="1">
        <v>131.4</v>
      </c>
      <c r="L89" s="1">
        <v>4.2</v>
      </c>
      <c r="M89" s="1">
        <v>662.3</v>
      </c>
      <c r="N89" s="1">
        <v>41.7</v>
      </c>
      <c r="O89" s="1">
        <v>66.400000000000006</v>
      </c>
      <c r="P89" s="1">
        <v>0.1</v>
      </c>
      <c r="Q89" s="1">
        <v>14.36</v>
      </c>
      <c r="R89" s="1">
        <v>0.08</v>
      </c>
      <c r="S89" s="1"/>
      <c r="T89" s="1"/>
      <c r="U89" s="1">
        <v>2.34</v>
      </c>
      <c r="V89" s="1">
        <v>0.31</v>
      </c>
      <c r="W89" s="1">
        <v>2.74</v>
      </c>
      <c r="X89" s="1">
        <v>0.15</v>
      </c>
      <c r="Y89" s="1">
        <v>0.37</v>
      </c>
      <c r="Z89" s="1">
        <v>0.02</v>
      </c>
      <c r="AA89" s="1"/>
      <c r="AB89" s="1"/>
      <c r="AC89" s="1"/>
      <c r="AD89" s="1"/>
      <c r="AE89" s="1"/>
    </row>
    <row r="90" spans="1:31" x14ac:dyDescent="0.45">
      <c r="A90" s="5" t="s">
        <v>111</v>
      </c>
      <c r="B90" s="2">
        <v>33907</v>
      </c>
      <c r="C90" s="1">
        <v>90</v>
      </c>
      <c r="D90" s="1" t="s">
        <v>191</v>
      </c>
      <c r="E90" s="1">
        <v>1720.61</v>
      </c>
      <c r="F90" s="1"/>
      <c r="G90" s="1">
        <v>684.42</v>
      </c>
      <c r="H90" s="1"/>
      <c r="I90" s="1"/>
      <c r="J90" s="1"/>
      <c r="K90" s="1"/>
      <c r="L90" s="1"/>
      <c r="M90" s="1">
        <v>556</v>
      </c>
      <c r="N90" s="1"/>
      <c r="O90" s="1"/>
      <c r="P90" s="1"/>
      <c r="Q90" s="1">
        <v>13.78</v>
      </c>
      <c r="R90" s="1"/>
      <c r="S90" s="1">
        <v>11.06</v>
      </c>
      <c r="T90" s="1"/>
      <c r="U90" s="1"/>
      <c r="V90" s="1"/>
      <c r="W90" s="1"/>
      <c r="X90" s="1"/>
      <c r="Y90" s="1"/>
      <c r="Z90" s="1"/>
      <c r="AA90" s="1">
        <v>1.62</v>
      </c>
      <c r="AB90" s="1">
        <v>15809.27</v>
      </c>
      <c r="AC90" s="1">
        <v>43.6</v>
      </c>
      <c r="AD90" s="1">
        <v>9.23</v>
      </c>
      <c r="AE90" s="1">
        <v>160</v>
      </c>
    </row>
    <row r="91" spans="1:31" x14ac:dyDescent="0.45">
      <c r="A91" s="5" t="s">
        <v>112</v>
      </c>
      <c r="B91" s="2">
        <v>33797</v>
      </c>
      <c r="C91" s="2"/>
      <c r="D91" s="2"/>
      <c r="E91" s="3">
        <v>9.11</v>
      </c>
      <c r="F91" s="3">
        <v>0.75</v>
      </c>
      <c r="G91" s="1"/>
      <c r="H91" s="1"/>
      <c r="I91" s="1">
        <v>0.14000000000000001</v>
      </c>
      <c r="J91" s="1">
        <v>0.01</v>
      </c>
      <c r="K91" s="1">
        <v>7</v>
      </c>
      <c r="L91" s="1">
        <v>0.3</v>
      </c>
      <c r="M91" s="1">
        <v>2.2000000000000002</v>
      </c>
      <c r="N91" s="1">
        <v>0.4</v>
      </c>
      <c r="O91" s="1"/>
      <c r="P91" s="1"/>
      <c r="Q91" s="1">
        <v>0.56999999999999995</v>
      </c>
      <c r="R91" s="1">
        <v>0.05</v>
      </c>
      <c r="S91" s="1"/>
      <c r="T91" s="1"/>
      <c r="U91" s="1">
        <v>0.46</v>
      </c>
      <c r="V91" s="1">
        <v>0.03</v>
      </c>
      <c r="W91" s="1">
        <v>0.12</v>
      </c>
      <c r="X91" s="1">
        <v>0.02</v>
      </c>
      <c r="Y91" s="1"/>
      <c r="Z91" s="1"/>
      <c r="AA91" s="1"/>
      <c r="AB91" s="1"/>
      <c r="AC91" s="1"/>
      <c r="AD91" s="1"/>
      <c r="AE91" s="1"/>
    </row>
    <row r="92" spans="1:31" x14ac:dyDescent="0.45">
      <c r="A92" s="5" t="s">
        <v>112</v>
      </c>
      <c r="B92" s="2">
        <v>33812</v>
      </c>
      <c r="C92" s="2"/>
      <c r="D92" s="2"/>
      <c r="E92" s="3">
        <v>66.2</v>
      </c>
      <c r="F92" s="3">
        <v>22.869999999999997</v>
      </c>
      <c r="G92" s="1"/>
      <c r="H92" s="1"/>
      <c r="I92" s="1">
        <v>1.03</v>
      </c>
      <c r="J92" s="1">
        <v>0.37</v>
      </c>
      <c r="K92" s="1">
        <v>44.2</v>
      </c>
      <c r="L92" s="1">
        <v>14.4</v>
      </c>
      <c r="M92" s="1">
        <v>22</v>
      </c>
      <c r="N92" s="1">
        <v>8.4</v>
      </c>
      <c r="O92" s="1"/>
      <c r="P92" s="1"/>
      <c r="Q92" s="1">
        <v>3.5</v>
      </c>
      <c r="R92" s="1">
        <v>1.1399999999999999</v>
      </c>
      <c r="S92" s="1"/>
      <c r="T92" s="1"/>
      <c r="U92" s="1">
        <v>2.57</v>
      </c>
      <c r="V92" s="1">
        <v>0.8</v>
      </c>
      <c r="W92" s="1">
        <v>0.93</v>
      </c>
      <c r="X92" s="1">
        <v>0.34</v>
      </c>
      <c r="Y92" s="1"/>
      <c r="Z92" s="1"/>
      <c r="AA92" s="1"/>
      <c r="AB92" s="1"/>
      <c r="AC92" s="1"/>
      <c r="AD92" s="1"/>
      <c r="AE92" s="1"/>
    </row>
    <row r="93" spans="1:31" x14ac:dyDescent="0.45">
      <c r="A93" s="5" t="s">
        <v>112</v>
      </c>
      <c r="B93" s="2">
        <v>33840</v>
      </c>
      <c r="C93" s="2"/>
      <c r="D93" s="2"/>
      <c r="E93" s="3">
        <v>465.18</v>
      </c>
      <c r="F93" s="3">
        <v>63.64</v>
      </c>
      <c r="G93" s="1"/>
      <c r="H93" s="1"/>
      <c r="I93" s="1">
        <v>6.27</v>
      </c>
      <c r="J93" s="1">
        <v>1.1100000000000001</v>
      </c>
      <c r="K93" s="1">
        <v>238</v>
      </c>
      <c r="L93" s="1">
        <v>33.5</v>
      </c>
      <c r="M93" s="1">
        <v>212.7</v>
      </c>
      <c r="N93" s="1">
        <v>22</v>
      </c>
      <c r="O93" s="1">
        <v>14.5</v>
      </c>
      <c r="P93" s="1">
        <v>8.1999999999999993</v>
      </c>
      <c r="Q93" s="1">
        <v>15.68</v>
      </c>
      <c r="R93" s="1">
        <v>0.32</v>
      </c>
      <c r="S93" s="1"/>
      <c r="T93" s="1"/>
      <c r="U93" s="1">
        <v>10.17</v>
      </c>
      <c r="V93" s="1">
        <v>0.73</v>
      </c>
      <c r="W93" s="1">
        <v>5.3</v>
      </c>
      <c r="X93" s="1">
        <v>0.5</v>
      </c>
      <c r="Y93" s="1">
        <v>0.2</v>
      </c>
      <c r="Z93" s="1">
        <v>0.09</v>
      </c>
      <c r="AA93" s="1"/>
      <c r="AB93" s="1"/>
      <c r="AC93" s="1"/>
      <c r="AD93" s="1"/>
      <c r="AE93" s="1"/>
    </row>
    <row r="94" spans="1:31" x14ac:dyDescent="0.45">
      <c r="A94" s="5" t="s">
        <v>112</v>
      </c>
      <c r="B94" s="2">
        <v>33856</v>
      </c>
      <c r="C94" s="2"/>
      <c r="D94" s="2"/>
      <c r="E94" s="3">
        <v>702.86</v>
      </c>
      <c r="F94" s="3">
        <v>47.739999999999995</v>
      </c>
      <c r="G94" s="1"/>
      <c r="H94" s="1"/>
      <c r="I94" s="1">
        <v>7.25</v>
      </c>
      <c r="J94" s="1">
        <v>1.41</v>
      </c>
      <c r="K94" s="1">
        <v>223.9</v>
      </c>
      <c r="L94" s="1">
        <v>18.100000000000001</v>
      </c>
      <c r="M94" s="1">
        <v>395.4</v>
      </c>
      <c r="N94" s="1">
        <v>41.1</v>
      </c>
      <c r="O94" s="1">
        <v>58.7</v>
      </c>
      <c r="P94" s="1">
        <v>23.7</v>
      </c>
      <c r="Q94" s="1">
        <v>16.2</v>
      </c>
      <c r="R94" s="1">
        <v>2.5</v>
      </c>
      <c r="S94" s="1"/>
      <c r="T94" s="1"/>
      <c r="U94" s="1">
        <v>8.5</v>
      </c>
      <c r="V94" s="1">
        <v>1.3</v>
      </c>
      <c r="W94" s="1">
        <v>6.28</v>
      </c>
      <c r="X94" s="1">
        <v>1.68</v>
      </c>
      <c r="Y94" s="1">
        <v>0.75</v>
      </c>
      <c r="Z94" s="1">
        <v>0.46</v>
      </c>
      <c r="AA94" s="1"/>
      <c r="AB94" s="1"/>
      <c r="AC94" s="1"/>
      <c r="AD94" s="1"/>
      <c r="AE94" s="1"/>
    </row>
    <row r="95" spans="1:31" x14ac:dyDescent="0.45">
      <c r="A95" s="5" t="s">
        <v>112</v>
      </c>
      <c r="B95" s="2">
        <v>33877</v>
      </c>
      <c r="C95" s="2"/>
      <c r="D95" s="2"/>
      <c r="E95" s="3">
        <v>1317.75</v>
      </c>
      <c r="F95" s="3">
        <v>87.070000000000007</v>
      </c>
      <c r="G95" s="1"/>
      <c r="H95" s="1"/>
      <c r="I95" s="1">
        <v>6.44</v>
      </c>
      <c r="J95" s="1">
        <v>0.48</v>
      </c>
      <c r="K95" s="1">
        <v>242.2</v>
      </c>
      <c r="L95" s="1">
        <v>22</v>
      </c>
      <c r="M95" s="1">
        <v>711.9</v>
      </c>
      <c r="N95" s="1">
        <v>32.799999999999997</v>
      </c>
      <c r="O95" s="1">
        <v>57.7</v>
      </c>
      <c r="P95" s="1">
        <v>46</v>
      </c>
      <c r="Q95" s="1">
        <v>23.38</v>
      </c>
      <c r="R95" s="1">
        <v>2.77</v>
      </c>
      <c r="S95" s="1"/>
      <c r="T95" s="1"/>
      <c r="U95" s="1">
        <v>8.6300000000000008</v>
      </c>
      <c r="V95" s="1">
        <v>0.84</v>
      </c>
      <c r="W95" s="1">
        <v>8.5299999999999994</v>
      </c>
      <c r="X95" s="1">
        <v>1.45</v>
      </c>
      <c r="Y95" s="1">
        <v>0.65</v>
      </c>
      <c r="Z95" s="1">
        <v>0.56000000000000005</v>
      </c>
      <c r="AA95" s="1"/>
      <c r="AB95" s="1"/>
      <c r="AC95" s="1"/>
      <c r="AD95" s="1"/>
      <c r="AE95" s="1"/>
    </row>
    <row r="96" spans="1:31" x14ac:dyDescent="0.45">
      <c r="A96" s="5" t="s">
        <v>112</v>
      </c>
      <c r="B96" s="2">
        <v>33889</v>
      </c>
      <c r="C96" s="2"/>
      <c r="D96" s="2"/>
      <c r="E96" s="3">
        <v>1484.85</v>
      </c>
      <c r="F96" s="3">
        <v>28.53</v>
      </c>
      <c r="G96" s="1">
        <v>273.06</v>
      </c>
      <c r="H96" s="1">
        <v>549.20000000000005</v>
      </c>
      <c r="I96" s="1">
        <v>3.84</v>
      </c>
      <c r="J96" s="1">
        <v>0.73</v>
      </c>
      <c r="K96" s="1">
        <v>177.1</v>
      </c>
      <c r="L96" s="1">
        <v>0.5</v>
      </c>
      <c r="M96" s="1">
        <v>716</v>
      </c>
      <c r="N96" s="1">
        <v>25.1</v>
      </c>
      <c r="O96" s="1">
        <v>110.7</v>
      </c>
      <c r="P96" s="1">
        <v>10.9</v>
      </c>
      <c r="Q96" s="1">
        <v>26.93</v>
      </c>
      <c r="R96" s="1">
        <v>1.48</v>
      </c>
      <c r="S96" s="1"/>
      <c r="T96" s="1"/>
      <c r="U96" s="1">
        <v>5.56</v>
      </c>
      <c r="V96" s="1">
        <v>0.4</v>
      </c>
      <c r="W96" s="1">
        <v>8.86</v>
      </c>
      <c r="X96" s="1">
        <v>1.17</v>
      </c>
      <c r="Y96" s="1">
        <v>1.43</v>
      </c>
      <c r="Z96" s="1">
        <v>0.24</v>
      </c>
      <c r="AA96" s="1"/>
      <c r="AB96" s="1"/>
      <c r="AC96" s="1"/>
      <c r="AD96" s="1"/>
      <c r="AE96" s="1"/>
    </row>
    <row r="97" spans="1:31" x14ac:dyDescent="0.45">
      <c r="A97" s="5" t="s">
        <v>112</v>
      </c>
      <c r="B97" s="2">
        <v>33907</v>
      </c>
      <c r="C97" s="1">
        <v>90</v>
      </c>
      <c r="D97" s="1" t="s">
        <v>191</v>
      </c>
      <c r="E97" s="1">
        <v>1768.45</v>
      </c>
      <c r="F97" s="1"/>
      <c r="G97" s="1">
        <v>689.52</v>
      </c>
      <c r="H97" s="1"/>
      <c r="I97" s="1"/>
      <c r="J97" s="1"/>
      <c r="K97" s="1"/>
      <c r="L97" s="1"/>
      <c r="M97" s="1">
        <v>617.70000000000005</v>
      </c>
      <c r="N97" s="1"/>
      <c r="O97" s="1"/>
      <c r="P97" s="1"/>
      <c r="Q97" s="1">
        <v>25.97</v>
      </c>
      <c r="R97" s="1"/>
      <c r="S97" s="1">
        <v>16.7</v>
      </c>
      <c r="T97" s="1"/>
      <c r="U97" s="1"/>
      <c r="V97" s="1"/>
      <c r="W97" s="1"/>
      <c r="X97" s="1"/>
      <c r="Y97" s="1"/>
      <c r="Z97" s="1"/>
      <c r="AA97" s="1">
        <v>2.42</v>
      </c>
      <c r="AB97" s="1">
        <v>20225.400000000001</v>
      </c>
      <c r="AC97" s="1">
        <v>34.35</v>
      </c>
      <c r="AD97" s="1">
        <v>13.8</v>
      </c>
      <c r="AE97" s="1">
        <v>360</v>
      </c>
    </row>
    <row r="98" spans="1:31" x14ac:dyDescent="0.45">
      <c r="A98" s="5" t="s">
        <v>108</v>
      </c>
      <c r="B98" s="2">
        <v>33797</v>
      </c>
      <c r="C98" s="2"/>
      <c r="D98" s="2"/>
      <c r="E98" s="3">
        <v>7.3400000000000007</v>
      </c>
      <c r="F98" s="3">
        <v>0.74</v>
      </c>
      <c r="G98" s="1"/>
      <c r="H98" s="1"/>
      <c r="I98" s="1">
        <v>0.11</v>
      </c>
      <c r="J98" s="1">
        <v>0.02</v>
      </c>
      <c r="K98" s="1">
        <v>5.7</v>
      </c>
      <c r="L98" s="1">
        <v>0.6</v>
      </c>
      <c r="M98" s="1">
        <v>1.7</v>
      </c>
      <c r="N98" s="1">
        <v>0.1</v>
      </c>
      <c r="O98" s="1"/>
      <c r="P98" s="1"/>
      <c r="Q98" s="1">
        <v>0.43</v>
      </c>
      <c r="R98" s="1">
        <v>0.01</v>
      </c>
      <c r="S98" s="1"/>
      <c r="T98" s="1"/>
      <c r="U98" s="1">
        <v>0.35</v>
      </c>
      <c r="V98" s="1">
        <v>0.01</v>
      </c>
      <c r="W98" s="1">
        <v>0.08</v>
      </c>
      <c r="X98" s="1">
        <v>0</v>
      </c>
      <c r="Y98" s="1"/>
      <c r="Z98" s="1"/>
      <c r="AA98" s="1"/>
      <c r="AB98" s="1"/>
      <c r="AC98" s="1"/>
      <c r="AD98" s="1"/>
      <c r="AE98" s="1"/>
    </row>
    <row r="99" spans="1:31" x14ac:dyDescent="0.45">
      <c r="A99" s="5" t="s">
        <v>108</v>
      </c>
      <c r="B99" s="2">
        <v>33812</v>
      </c>
      <c r="C99" s="2"/>
      <c r="D99" s="2"/>
      <c r="E99" s="3">
        <v>42.480000000000004</v>
      </c>
      <c r="F99" s="3">
        <v>8.629999999999999</v>
      </c>
      <c r="G99" s="1"/>
      <c r="H99" s="1"/>
      <c r="I99" s="1">
        <v>0.7</v>
      </c>
      <c r="J99" s="1">
        <v>0.08</v>
      </c>
      <c r="K99" s="1">
        <v>29.1</v>
      </c>
      <c r="L99" s="1">
        <v>4.4000000000000004</v>
      </c>
      <c r="M99" s="1">
        <v>13.4</v>
      </c>
      <c r="N99" s="1">
        <v>4.2</v>
      </c>
      <c r="O99" s="1"/>
      <c r="P99" s="1"/>
      <c r="Q99" s="1">
        <v>1.74</v>
      </c>
      <c r="R99" s="1">
        <v>0.09</v>
      </c>
      <c r="S99" s="1"/>
      <c r="T99" s="1"/>
      <c r="U99" s="1">
        <v>1.36</v>
      </c>
      <c r="V99" s="1">
        <v>0.04</v>
      </c>
      <c r="W99" s="1">
        <v>0.38</v>
      </c>
      <c r="X99" s="1">
        <v>0.05</v>
      </c>
      <c r="Y99" s="1"/>
      <c r="Z99" s="1"/>
      <c r="AA99" s="1"/>
      <c r="AB99" s="1"/>
      <c r="AC99" s="1"/>
      <c r="AD99" s="1"/>
      <c r="AE99" s="1"/>
    </row>
    <row r="100" spans="1:31" x14ac:dyDescent="0.45">
      <c r="A100" s="5" t="s">
        <v>108</v>
      </c>
      <c r="B100" s="2">
        <v>33840</v>
      </c>
      <c r="C100" s="2"/>
      <c r="D100" s="2"/>
      <c r="E100" s="3">
        <v>231.15</v>
      </c>
      <c r="F100" s="3">
        <v>26.72</v>
      </c>
      <c r="G100" s="1"/>
      <c r="H100" s="1"/>
      <c r="I100" s="1">
        <v>1.72</v>
      </c>
      <c r="J100" s="1">
        <v>0.18</v>
      </c>
      <c r="K100" s="1">
        <v>82.4</v>
      </c>
      <c r="L100" s="1">
        <v>10.5</v>
      </c>
      <c r="M100" s="1">
        <v>133.1</v>
      </c>
      <c r="N100" s="1">
        <v>15.3</v>
      </c>
      <c r="O100" s="1">
        <v>15.6</v>
      </c>
      <c r="P100" s="1">
        <v>0.9</v>
      </c>
      <c r="Q100" s="1">
        <v>2.59</v>
      </c>
      <c r="R100" s="1">
        <v>0.35</v>
      </c>
      <c r="S100" s="1"/>
      <c r="T100" s="1"/>
      <c r="U100" s="1">
        <v>1.61</v>
      </c>
      <c r="V100" s="1">
        <v>0.24</v>
      </c>
      <c r="W100" s="1">
        <v>0.89</v>
      </c>
      <c r="X100" s="1">
        <v>0.12</v>
      </c>
      <c r="Y100" s="1">
        <v>0.09</v>
      </c>
      <c r="Z100" s="1">
        <v>0.01</v>
      </c>
      <c r="AA100" s="1"/>
      <c r="AB100" s="1"/>
      <c r="AC100" s="1"/>
      <c r="AD100" s="1"/>
      <c r="AE100" s="1"/>
    </row>
    <row r="101" spans="1:31" x14ac:dyDescent="0.45">
      <c r="A101" s="5" t="s">
        <v>108</v>
      </c>
      <c r="B101" s="2">
        <v>33856</v>
      </c>
      <c r="C101" s="2"/>
      <c r="D101" s="2"/>
      <c r="E101" s="3">
        <v>344.94</v>
      </c>
      <c r="F101" s="3">
        <v>80.11</v>
      </c>
      <c r="G101" s="1"/>
      <c r="H101" s="1"/>
      <c r="I101" s="1">
        <v>1.5</v>
      </c>
      <c r="J101" s="1">
        <v>0.66</v>
      </c>
      <c r="K101" s="1">
        <v>51.4</v>
      </c>
      <c r="L101" s="1">
        <v>3.2</v>
      </c>
      <c r="M101" s="1">
        <v>212.1</v>
      </c>
      <c r="N101" s="1">
        <v>54.3</v>
      </c>
      <c r="O101" s="1">
        <v>31.1</v>
      </c>
      <c r="P101" s="1">
        <v>3.8</v>
      </c>
      <c r="Q101" s="1">
        <v>2.59</v>
      </c>
      <c r="R101" s="1">
        <v>0.5</v>
      </c>
      <c r="S101" s="1"/>
      <c r="T101" s="1"/>
      <c r="U101" s="1">
        <v>0.83</v>
      </c>
      <c r="V101" s="1">
        <v>0.03</v>
      </c>
      <c r="W101" s="1">
        <v>0.88</v>
      </c>
      <c r="X101" s="1">
        <v>0.21</v>
      </c>
      <c r="Y101" s="1">
        <v>0.12</v>
      </c>
      <c r="Z101" s="1">
        <v>0.01</v>
      </c>
      <c r="AA101" s="1"/>
      <c r="AB101" s="1"/>
      <c r="AC101" s="1"/>
      <c r="AD101" s="1"/>
      <c r="AE101" s="1"/>
    </row>
    <row r="102" spans="1:31" x14ac:dyDescent="0.45">
      <c r="A102" s="5" t="s">
        <v>108</v>
      </c>
      <c r="B102" s="2">
        <v>33877</v>
      </c>
      <c r="C102" s="2"/>
      <c r="D102" s="2"/>
      <c r="E102" s="3">
        <v>527.83999999999992</v>
      </c>
      <c r="F102" s="3">
        <v>117.39000000000001</v>
      </c>
      <c r="G102" s="1"/>
      <c r="H102" s="1"/>
      <c r="I102" s="1">
        <v>0.47</v>
      </c>
      <c r="J102" s="1">
        <v>0.14000000000000001</v>
      </c>
      <c r="K102" s="1">
        <v>31.9</v>
      </c>
      <c r="L102" s="1">
        <v>4</v>
      </c>
      <c r="M102" s="1">
        <v>298.3</v>
      </c>
      <c r="N102" s="1">
        <v>65.3</v>
      </c>
      <c r="O102" s="1">
        <v>52</v>
      </c>
      <c r="P102" s="1">
        <v>18.600000000000001</v>
      </c>
      <c r="Q102" s="1">
        <v>3.21</v>
      </c>
      <c r="R102" s="1">
        <v>0.5</v>
      </c>
      <c r="S102" s="1"/>
      <c r="T102" s="1"/>
      <c r="U102" s="1">
        <v>0.37</v>
      </c>
      <c r="V102" s="1">
        <v>0.02</v>
      </c>
      <c r="W102" s="1">
        <v>0.79</v>
      </c>
      <c r="X102" s="1">
        <v>0.05</v>
      </c>
      <c r="Y102" s="1">
        <v>0.17</v>
      </c>
      <c r="Z102" s="1">
        <v>0.06</v>
      </c>
      <c r="AA102" s="1"/>
      <c r="AB102" s="1"/>
      <c r="AC102" s="1"/>
      <c r="AD102" s="1"/>
      <c r="AE102" s="1"/>
    </row>
    <row r="103" spans="1:31" x14ac:dyDescent="0.45">
      <c r="A103" s="5" t="s">
        <v>108</v>
      </c>
      <c r="B103" s="2">
        <v>33889</v>
      </c>
      <c r="C103" s="2"/>
      <c r="D103" s="2"/>
      <c r="E103" s="3">
        <v>629.27</v>
      </c>
      <c r="F103" s="3">
        <v>30.580000000000002</v>
      </c>
      <c r="G103" s="1">
        <v>175.69</v>
      </c>
      <c r="H103" s="1">
        <v>38.4</v>
      </c>
      <c r="I103" s="1"/>
      <c r="J103" s="1"/>
      <c r="K103" s="1"/>
      <c r="L103" s="1"/>
      <c r="M103" s="1">
        <v>277.8</v>
      </c>
      <c r="N103" s="1">
        <v>27.1</v>
      </c>
      <c r="O103" s="1">
        <v>92.6</v>
      </c>
      <c r="P103" s="1">
        <v>6.1</v>
      </c>
      <c r="Q103" s="1">
        <v>4.2699999999999996</v>
      </c>
      <c r="R103" s="1">
        <v>0.15</v>
      </c>
      <c r="S103" s="1"/>
      <c r="T103" s="1"/>
      <c r="U103" s="1"/>
      <c r="V103" s="1"/>
      <c r="W103" s="1">
        <v>0.62</v>
      </c>
      <c r="X103" s="1">
        <v>0</v>
      </c>
      <c r="Y103" s="1">
        <v>0.3</v>
      </c>
      <c r="Z103" s="1">
        <v>0.04</v>
      </c>
      <c r="AA103" s="1"/>
      <c r="AB103" s="1"/>
      <c r="AC103" s="1"/>
      <c r="AD103" s="1"/>
      <c r="AE103" s="1"/>
    </row>
    <row r="104" spans="1:31" x14ac:dyDescent="0.45">
      <c r="A104" s="5" t="s">
        <v>108</v>
      </c>
      <c r="B104" s="2">
        <v>33907</v>
      </c>
      <c r="C104" s="1">
        <v>90</v>
      </c>
      <c r="D104" s="1" t="s">
        <v>191</v>
      </c>
      <c r="E104" s="1">
        <v>661.04</v>
      </c>
      <c r="F104" s="1"/>
      <c r="G104" s="1">
        <v>249.96</v>
      </c>
      <c r="H104" s="1"/>
      <c r="I104" s="1"/>
      <c r="J104" s="1"/>
      <c r="K104" s="1"/>
      <c r="L104" s="1"/>
      <c r="M104" s="1">
        <v>220.1</v>
      </c>
      <c r="N104" s="1"/>
      <c r="O104" s="1"/>
      <c r="P104" s="1"/>
      <c r="Q104" s="1">
        <v>4.37</v>
      </c>
      <c r="R104" s="1"/>
      <c r="S104" s="1">
        <v>3.62</v>
      </c>
      <c r="T104" s="1"/>
      <c r="U104" s="1"/>
      <c r="V104" s="1"/>
      <c r="W104" s="1"/>
      <c r="X104" s="1"/>
      <c r="Y104" s="1"/>
      <c r="Z104" s="1"/>
      <c r="AA104" s="1">
        <v>1.45</v>
      </c>
      <c r="AB104" s="1">
        <v>6192.93</v>
      </c>
      <c r="AC104" s="1">
        <v>40.450000000000003</v>
      </c>
      <c r="AD104" s="1">
        <v>8.27</v>
      </c>
      <c r="AE104" s="1">
        <v>40</v>
      </c>
    </row>
    <row r="105" spans="1:31" x14ac:dyDescent="0.45">
      <c r="A105" s="5" t="s">
        <v>109</v>
      </c>
      <c r="B105" s="2">
        <v>33797</v>
      </c>
      <c r="C105" s="2"/>
      <c r="D105" s="2"/>
      <c r="E105" s="3">
        <v>8.91</v>
      </c>
      <c r="F105" s="3">
        <v>1.51</v>
      </c>
      <c r="G105" s="1"/>
      <c r="H105" s="1"/>
      <c r="I105" s="1">
        <v>0.14000000000000001</v>
      </c>
      <c r="J105" s="1">
        <v>0.01</v>
      </c>
      <c r="K105" s="1">
        <v>7.2</v>
      </c>
      <c r="L105" s="1">
        <v>0.9</v>
      </c>
      <c r="M105" s="1">
        <v>1.7</v>
      </c>
      <c r="N105" s="1">
        <v>0.6</v>
      </c>
      <c r="O105" s="1"/>
      <c r="P105" s="1"/>
      <c r="Q105" s="1">
        <v>0.53</v>
      </c>
      <c r="R105" s="1">
        <v>7.0000000000000007E-2</v>
      </c>
      <c r="S105" s="1"/>
      <c r="T105" s="1"/>
      <c r="U105" s="1">
        <v>0.44</v>
      </c>
      <c r="V105" s="1">
        <v>0.03</v>
      </c>
      <c r="W105" s="1">
        <v>0.1</v>
      </c>
      <c r="X105" s="1">
        <v>0.04</v>
      </c>
      <c r="Y105" s="1"/>
      <c r="Z105" s="1"/>
      <c r="AA105" s="1"/>
      <c r="AB105" s="1"/>
      <c r="AC105" s="1"/>
      <c r="AD105" s="1"/>
      <c r="AE105" s="1"/>
    </row>
    <row r="106" spans="1:31" x14ac:dyDescent="0.45">
      <c r="A106" s="5" t="s">
        <v>109</v>
      </c>
      <c r="B106" s="2">
        <v>33812</v>
      </c>
      <c r="C106" s="2"/>
      <c r="D106" s="2"/>
      <c r="E106" s="3">
        <v>59.11</v>
      </c>
      <c r="F106" s="3">
        <v>21.59</v>
      </c>
      <c r="G106" s="1"/>
      <c r="H106" s="1"/>
      <c r="I106" s="1">
        <v>0.83</v>
      </c>
      <c r="J106" s="1">
        <v>0.2</v>
      </c>
      <c r="K106" s="1">
        <v>39.6</v>
      </c>
      <c r="L106" s="1">
        <v>14</v>
      </c>
      <c r="M106" s="1">
        <v>19.5</v>
      </c>
      <c r="N106" s="1">
        <v>7.6</v>
      </c>
      <c r="O106" s="1"/>
      <c r="P106" s="1"/>
      <c r="Q106" s="1">
        <v>2.8</v>
      </c>
      <c r="R106" s="1">
        <v>1.07</v>
      </c>
      <c r="S106" s="1"/>
      <c r="T106" s="1"/>
      <c r="U106" s="1">
        <v>2.08</v>
      </c>
      <c r="V106" s="1">
        <v>0.77</v>
      </c>
      <c r="W106" s="1">
        <v>0.72</v>
      </c>
      <c r="X106" s="1">
        <v>0.3</v>
      </c>
      <c r="Y106" s="1"/>
      <c r="Z106" s="1"/>
      <c r="AA106" s="1"/>
      <c r="AB106" s="1"/>
      <c r="AC106" s="1"/>
      <c r="AD106" s="1"/>
      <c r="AE106" s="1"/>
    </row>
    <row r="107" spans="1:31" x14ac:dyDescent="0.45">
      <c r="A107" s="5" t="s">
        <v>109</v>
      </c>
      <c r="B107" s="2">
        <v>33840</v>
      </c>
      <c r="C107" s="2"/>
      <c r="D107" s="2"/>
      <c r="E107" s="3">
        <v>333.4</v>
      </c>
      <c r="F107" s="3">
        <v>26.45</v>
      </c>
      <c r="G107" s="1"/>
      <c r="H107" s="1"/>
      <c r="I107" s="1">
        <v>2.93</v>
      </c>
      <c r="J107" s="1">
        <v>0.32</v>
      </c>
      <c r="K107" s="1">
        <v>116.2</v>
      </c>
      <c r="L107" s="1">
        <v>2</v>
      </c>
      <c r="M107" s="1">
        <v>195.8</v>
      </c>
      <c r="N107" s="1">
        <v>25.4</v>
      </c>
      <c r="O107" s="1">
        <v>21.4</v>
      </c>
      <c r="P107" s="1">
        <v>3</v>
      </c>
      <c r="Q107" s="1">
        <v>4.43</v>
      </c>
      <c r="R107" s="1">
        <v>0.06</v>
      </c>
      <c r="S107" s="1"/>
      <c r="T107" s="1"/>
      <c r="U107" s="1">
        <v>2.83</v>
      </c>
      <c r="V107" s="1">
        <v>0.27</v>
      </c>
      <c r="W107" s="1">
        <v>1.43</v>
      </c>
      <c r="X107" s="1">
        <v>0.19</v>
      </c>
      <c r="Y107" s="1">
        <v>0.17</v>
      </c>
      <c r="Z107" s="1">
        <v>0.02</v>
      </c>
      <c r="AA107" s="1"/>
      <c r="AB107" s="1"/>
      <c r="AC107" s="1"/>
      <c r="AD107" s="1"/>
      <c r="AE107" s="1"/>
    </row>
    <row r="108" spans="1:31" x14ac:dyDescent="0.45">
      <c r="A108" s="5" t="s">
        <v>109</v>
      </c>
      <c r="B108" s="2">
        <v>33856</v>
      </c>
      <c r="C108" s="2"/>
      <c r="D108" s="2"/>
      <c r="E108" s="3">
        <v>465.43999999999994</v>
      </c>
      <c r="F108" s="3">
        <v>84.22999999999999</v>
      </c>
      <c r="G108" s="1"/>
      <c r="H108" s="1"/>
      <c r="I108" s="1">
        <v>2.14</v>
      </c>
      <c r="J108" s="1">
        <v>0.2</v>
      </c>
      <c r="K108" s="1">
        <v>86.6</v>
      </c>
      <c r="L108" s="1">
        <v>15.7</v>
      </c>
      <c r="M108" s="1">
        <v>298.5</v>
      </c>
      <c r="N108" s="1">
        <v>60.4</v>
      </c>
      <c r="O108" s="1">
        <v>36.200000000000003</v>
      </c>
      <c r="P108" s="1">
        <v>2.4</v>
      </c>
      <c r="Q108" s="1">
        <v>3.77</v>
      </c>
      <c r="R108" s="1">
        <v>0.74</v>
      </c>
      <c r="S108" s="1"/>
      <c r="T108" s="1"/>
      <c r="U108" s="1">
        <v>1.56</v>
      </c>
      <c r="V108" s="1">
        <v>0.27</v>
      </c>
      <c r="W108" s="1">
        <v>1.35</v>
      </c>
      <c r="X108" s="1">
        <v>0.31</v>
      </c>
      <c r="Y108" s="1">
        <v>0.17</v>
      </c>
      <c r="Z108" s="1">
        <v>0.03</v>
      </c>
      <c r="AA108" s="1"/>
      <c r="AB108" s="1"/>
      <c r="AC108" s="1"/>
      <c r="AD108" s="1"/>
      <c r="AE108" s="1"/>
    </row>
    <row r="109" spans="1:31" x14ac:dyDescent="0.45">
      <c r="A109" s="5" t="s">
        <v>109</v>
      </c>
      <c r="B109" s="2">
        <v>33877</v>
      </c>
      <c r="C109" s="2"/>
      <c r="D109" s="2"/>
      <c r="E109" s="3">
        <v>1016.97</v>
      </c>
      <c r="F109" s="3">
        <v>102.32000000000001</v>
      </c>
      <c r="G109" s="1"/>
      <c r="H109" s="1"/>
      <c r="I109" s="1">
        <v>1.57</v>
      </c>
      <c r="J109" s="1">
        <v>0.33</v>
      </c>
      <c r="K109" s="1">
        <v>88.7</v>
      </c>
      <c r="L109" s="1">
        <v>3.4</v>
      </c>
      <c r="M109" s="1">
        <v>597.1</v>
      </c>
      <c r="N109" s="1">
        <v>52.7</v>
      </c>
      <c r="O109" s="1">
        <v>75.599999999999994</v>
      </c>
      <c r="P109" s="1">
        <v>19.399999999999999</v>
      </c>
      <c r="Q109" s="1">
        <v>6.48</v>
      </c>
      <c r="R109" s="1">
        <v>0.52</v>
      </c>
      <c r="S109" s="1"/>
      <c r="T109" s="1"/>
      <c r="U109" s="1">
        <v>1.1299999999999999</v>
      </c>
      <c r="V109" s="1">
        <v>0.01</v>
      </c>
      <c r="W109" s="1">
        <v>1.76</v>
      </c>
      <c r="X109" s="1">
        <v>0.11</v>
      </c>
      <c r="Y109" s="1">
        <v>0.32</v>
      </c>
      <c r="Z109" s="1">
        <v>7.0000000000000007E-2</v>
      </c>
      <c r="AA109" s="1"/>
      <c r="AB109" s="1"/>
      <c r="AC109" s="1"/>
      <c r="AD109" s="1"/>
      <c r="AE109" s="1"/>
    </row>
    <row r="110" spans="1:31" x14ac:dyDescent="0.45">
      <c r="A110" s="5" t="s">
        <v>109</v>
      </c>
      <c r="B110" s="2">
        <v>33889</v>
      </c>
      <c r="C110" s="2"/>
      <c r="D110" s="2"/>
      <c r="E110" s="3">
        <v>1272.1299999999999</v>
      </c>
      <c r="F110" s="3">
        <v>78.84</v>
      </c>
      <c r="G110" s="1">
        <v>306.19</v>
      </c>
      <c r="H110" s="1">
        <v>98.5</v>
      </c>
      <c r="I110" s="1">
        <v>0.72</v>
      </c>
      <c r="J110" s="1">
        <v>0.49</v>
      </c>
      <c r="K110" s="1">
        <v>47.4</v>
      </c>
      <c r="L110" s="1">
        <v>20.3</v>
      </c>
      <c r="M110" s="1">
        <v>620.20000000000005</v>
      </c>
      <c r="N110" s="1">
        <v>48.5</v>
      </c>
      <c r="O110" s="1">
        <v>134.80000000000001</v>
      </c>
      <c r="P110" s="1">
        <v>2.9</v>
      </c>
      <c r="Q110" s="1">
        <v>9.17</v>
      </c>
      <c r="R110" s="1">
        <v>0.65</v>
      </c>
      <c r="S110" s="1"/>
      <c r="T110" s="1"/>
      <c r="U110" s="1">
        <v>0.42</v>
      </c>
      <c r="V110" s="1">
        <v>0.23</v>
      </c>
      <c r="W110" s="1">
        <v>1.5</v>
      </c>
      <c r="X110" s="1">
        <v>0.28999999999999998</v>
      </c>
      <c r="Y110" s="1">
        <v>0.57999999999999996</v>
      </c>
      <c r="Z110" s="1">
        <v>0.01</v>
      </c>
      <c r="AA110" s="1"/>
      <c r="AB110" s="1"/>
      <c r="AC110" s="1"/>
      <c r="AD110" s="1"/>
      <c r="AE110" s="1"/>
    </row>
    <row r="111" spans="1:31" x14ac:dyDescent="0.45">
      <c r="A111" s="5" t="s">
        <v>109</v>
      </c>
      <c r="B111" s="2">
        <v>33907</v>
      </c>
      <c r="C111" s="1">
        <v>90</v>
      </c>
      <c r="D111" s="1" t="s">
        <v>191</v>
      </c>
      <c r="E111" s="1">
        <v>1229.53</v>
      </c>
      <c r="F111" s="1"/>
      <c r="G111" s="1">
        <v>412.91</v>
      </c>
      <c r="H111" s="1"/>
      <c r="I111" s="1"/>
      <c r="J111" s="1"/>
      <c r="K111" s="1"/>
      <c r="L111" s="1"/>
      <c r="M111" s="1">
        <v>431.7</v>
      </c>
      <c r="N111" s="1"/>
      <c r="O111" s="1"/>
      <c r="P111" s="1"/>
      <c r="Q111" s="1">
        <v>7.49</v>
      </c>
      <c r="R111" s="1"/>
      <c r="S111" s="1">
        <v>5.76</v>
      </c>
      <c r="T111" s="1"/>
      <c r="U111" s="1"/>
      <c r="V111" s="1"/>
      <c r="W111" s="1"/>
      <c r="X111" s="1"/>
      <c r="Y111" s="1"/>
      <c r="Z111" s="1"/>
      <c r="AA111" s="1">
        <v>1.39</v>
      </c>
      <c r="AB111" s="1">
        <v>10299.34</v>
      </c>
      <c r="AC111" s="1">
        <v>40.099999999999994</v>
      </c>
      <c r="AD111" s="1">
        <v>7.92</v>
      </c>
      <c r="AE111" s="1">
        <v>80</v>
      </c>
    </row>
    <row r="112" spans="1:31" x14ac:dyDescent="0.45">
      <c r="A112" s="5" t="s">
        <v>164</v>
      </c>
      <c r="B112" s="1"/>
      <c r="C112" s="1">
        <v>90</v>
      </c>
      <c r="D112" s="1" t="s">
        <v>191</v>
      </c>
      <c r="E112" s="1"/>
      <c r="F112" s="1"/>
      <c r="G112" s="1">
        <v>483.64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45">
      <c r="A113" s="5" t="s">
        <v>165</v>
      </c>
      <c r="B113" s="1"/>
      <c r="C113" s="1">
        <v>90</v>
      </c>
      <c r="D113" s="1" t="s">
        <v>191</v>
      </c>
      <c r="E113" s="1"/>
      <c r="F113" s="1"/>
      <c r="G113" s="1">
        <v>407.7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45">
      <c r="A114" s="5" t="s">
        <v>166</v>
      </c>
      <c r="B114" s="1"/>
      <c r="C114" s="1">
        <v>90</v>
      </c>
      <c r="D114" s="1" t="s">
        <v>191</v>
      </c>
      <c r="E114" s="1"/>
      <c r="F114" s="1"/>
      <c r="G114" s="1">
        <v>331.75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45">
      <c r="A115" s="5" t="s">
        <v>167</v>
      </c>
      <c r="B115" s="1"/>
      <c r="C115" s="1">
        <v>90</v>
      </c>
      <c r="D115" s="1" t="s">
        <v>191</v>
      </c>
      <c r="E115" s="1"/>
      <c r="F115" s="1"/>
      <c r="G115" s="1">
        <v>270.52999999999997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45">
      <c r="A116" s="5" t="s">
        <v>168</v>
      </c>
      <c r="B116" s="1"/>
      <c r="C116" s="1">
        <v>90</v>
      </c>
      <c r="D116" s="1" t="s">
        <v>191</v>
      </c>
      <c r="E116" s="1"/>
      <c r="F116" s="1"/>
      <c r="G116" s="1">
        <v>412.14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45">
      <c r="A117" s="5" t="s">
        <v>169</v>
      </c>
      <c r="B117" s="1"/>
      <c r="C117" s="1">
        <v>90</v>
      </c>
      <c r="D117" s="1" t="s">
        <v>191</v>
      </c>
      <c r="E117" s="1"/>
      <c r="F117" s="1"/>
      <c r="G117" s="1">
        <v>413.23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45">
      <c r="A118" s="5" t="s">
        <v>170</v>
      </c>
      <c r="B118" s="1"/>
      <c r="C118" s="1">
        <v>90</v>
      </c>
      <c r="D118" s="1" t="s">
        <v>191</v>
      </c>
      <c r="E118" s="1"/>
      <c r="F118" s="1"/>
      <c r="G118" s="1">
        <v>394.4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45">
      <c r="A119" s="5" t="s">
        <v>171</v>
      </c>
      <c r="B119" s="1"/>
      <c r="C119" s="1">
        <v>90</v>
      </c>
      <c r="D119" s="1" t="s">
        <v>191</v>
      </c>
      <c r="E119" s="1"/>
      <c r="F119" s="1"/>
      <c r="G119" s="1">
        <v>478.49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45">
      <c r="A120" s="5" t="s">
        <v>172</v>
      </c>
      <c r="B120" s="1"/>
      <c r="C120" s="1">
        <v>90</v>
      </c>
      <c r="D120" s="1" t="s">
        <v>191</v>
      </c>
      <c r="E120" s="1"/>
      <c r="F120" s="1"/>
      <c r="G120" s="1">
        <v>398.08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45">
      <c r="A121" s="5" t="s">
        <v>173</v>
      </c>
      <c r="B121" s="1"/>
      <c r="C121" s="1">
        <v>90</v>
      </c>
      <c r="D121" s="1" t="s">
        <v>191</v>
      </c>
      <c r="E121" s="1"/>
      <c r="F121" s="1"/>
      <c r="G121" s="1">
        <v>443.54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45">
      <c r="A122" s="5" t="s">
        <v>174</v>
      </c>
      <c r="B122" s="1"/>
      <c r="C122" s="1">
        <v>90</v>
      </c>
      <c r="D122" s="1" t="s">
        <v>191</v>
      </c>
      <c r="E122" s="1"/>
      <c r="F122" s="1"/>
      <c r="G122" s="1">
        <v>348.24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45">
      <c r="A123" s="5" t="s">
        <v>175</v>
      </c>
      <c r="B123" s="1"/>
      <c r="C123" s="1">
        <v>90</v>
      </c>
      <c r="D123" s="1" t="s">
        <v>191</v>
      </c>
      <c r="E123" s="1"/>
      <c r="F123" s="1"/>
      <c r="G123" s="1">
        <v>291.20999999999998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45">
      <c r="A124" s="5" t="s">
        <v>176</v>
      </c>
      <c r="B124" s="1"/>
      <c r="C124" s="1">
        <v>90</v>
      </c>
      <c r="D124" s="1" t="s">
        <v>191</v>
      </c>
      <c r="E124" s="1"/>
      <c r="F124" s="1"/>
      <c r="G124" s="1">
        <v>186.78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45">
      <c r="A125" s="5" t="s">
        <v>177</v>
      </c>
      <c r="B125" s="1"/>
      <c r="C125" s="1">
        <v>90</v>
      </c>
      <c r="D125" s="1" t="s">
        <v>191</v>
      </c>
      <c r="E125" s="1"/>
      <c r="F125" s="1"/>
      <c r="G125" s="1">
        <v>428.95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45">
      <c r="A126" s="5" t="s">
        <v>178</v>
      </c>
      <c r="B126" s="1"/>
      <c r="C126" s="1">
        <v>90</v>
      </c>
      <c r="D126" s="1" t="s">
        <v>191</v>
      </c>
      <c r="E126" s="1"/>
      <c r="F126" s="1"/>
      <c r="G126" s="1">
        <v>425.75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45">
      <c r="A127" s="5" t="s">
        <v>179</v>
      </c>
      <c r="B127" s="1"/>
      <c r="C127" s="1">
        <v>90</v>
      </c>
      <c r="D127" s="1" t="s">
        <v>191</v>
      </c>
      <c r="E127" s="1"/>
      <c r="F127" s="1"/>
      <c r="G127" s="1">
        <v>355.87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45">
      <c r="A128" s="5" t="s">
        <v>180</v>
      </c>
      <c r="B128" s="1"/>
      <c r="C128" s="1">
        <v>90</v>
      </c>
      <c r="D128" s="1" t="s">
        <v>191</v>
      </c>
      <c r="E128" s="1"/>
      <c r="F128" s="1"/>
      <c r="G128" s="1">
        <v>361.58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45">
      <c r="A129" s="5" t="s">
        <v>124</v>
      </c>
      <c r="B129" s="1"/>
      <c r="C129" s="1">
        <v>90</v>
      </c>
      <c r="D129" s="1" t="s">
        <v>191</v>
      </c>
      <c r="E129" s="1"/>
      <c r="F129" s="1"/>
      <c r="G129" s="1">
        <v>246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>
        <v>6984</v>
      </c>
      <c r="AC129" s="1">
        <v>32.700000000000003</v>
      </c>
      <c r="AD129" s="1"/>
      <c r="AE129" s="1">
        <v>0</v>
      </c>
    </row>
    <row r="130" spans="1:31" x14ac:dyDescent="0.45">
      <c r="A130" s="5" t="s">
        <v>125</v>
      </c>
      <c r="B130" s="1"/>
      <c r="C130" s="1">
        <v>90</v>
      </c>
      <c r="D130" s="1" t="s">
        <v>191</v>
      </c>
      <c r="E130" s="1"/>
      <c r="F130" s="1"/>
      <c r="G130" s="1">
        <v>402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>
        <v>11360</v>
      </c>
      <c r="AC130" s="1">
        <v>37</v>
      </c>
      <c r="AD130" s="1"/>
      <c r="AE130" s="1">
        <v>15</v>
      </c>
    </row>
    <row r="131" spans="1:31" x14ac:dyDescent="0.45">
      <c r="A131" s="5" t="s">
        <v>126</v>
      </c>
      <c r="B131" s="1"/>
      <c r="C131" s="1">
        <v>90</v>
      </c>
      <c r="D131" s="1" t="s">
        <v>191</v>
      </c>
      <c r="E131" s="1"/>
      <c r="F131" s="1"/>
      <c r="G131" s="1">
        <v>318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>
        <v>10804</v>
      </c>
      <c r="AC131" s="1">
        <v>32</v>
      </c>
      <c r="AD131" s="1"/>
      <c r="AE131" s="1">
        <v>15</v>
      </c>
    </row>
    <row r="132" spans="1:31" x14ac:dyDescent="0.45">
      <c r="A132" s="5" t="s">
        <v>127</v>
      </c>
      <c r="B132" s="1"/>
      <c r="C132" s="1">
        <v>90</v>
      </c>
      <c r="D132" s="1" t="s">
        <v>191</v>
      </c>
      <c r="E132" s="1">
        <v>715</v>
      </c>
      <c r="F132" s="1"/>
      <c r="G132" s="1">
        <v>268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>
        <v>7980</v>
      </c>
      <c r="AC132" s="1">
        <v>34.5</v>
      </c>
      <c r="AD132" s="1"/>
      <c r="AE132" s="1">
        <v>15</v>
      </c>
    </row>
    <row r="133" spans="1:31" x14ac:dyDescent="0.45">
      <c r="A133" s="5" t="s">
        <v>120</v>
      </c>
      <c r="B133" s="1"/>
      <c r="C133" s="1">
        <v>90</v>
      </c>
      <c r="D133" s="1" t="s">
        <v>191</v>
      </c>
      <c r="E133" s="1">
        <v>482</v>
      </c>
      <c r="F133" s="1"/>
      <c r="G133" s="1">
        <v>193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>
        <v>5046</v>
      </c>
      <c r="AC133" s="1">
        <v>37.900000000000006</v>
      </c>
      <c r="AD133" s="1"/>
      <c r="AE133" s="1">
        <v>15</v>
      </c>
    </row>
    <row r="134" spans="1:31" x14ac:dyDescent="0.45">
      <c r="A134" s="5" t="s">
        <v>121</v>
      </c>
      <c r="B134" s="1"/>
      <c r="C134" s="1">
        <v>90</v>
      </c>
      <c r="D134" s="1" t="s">
        <v>191</v>
      </c>
      <c r="E134" s="1">
        <v>502</v>
      </c>
      <c r="F134" s="1"/>
      <c r="G134" s="1">
        <v>192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>
        <v>4615</v>
      </c>
      <c r="AC134" s="1">
        <v>41.4</v>
      </c>
      <c r="AD134" s="1"/>
      <c r="AE134" s="1">
        <v>15</v>
      </c>
    </row>
    <row r="135" spans="1:31" x14ac:dyDescent="0.45">
      <c r="A135" s="5" t="s">
        <v>122</v>
      </c>
      <c r="B135" s="1"/>
      <c r="C135" s="1">
        <v>90</v>
      </c>
      <c r="D135" s="1" t="s">
        <v>191</v>
      </c>
      <c r="E135" s="1">
        <v>593</v>
      </c>
      <c r="F135" s="1"/>
      <c r="G135" s="1">
        <v>230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>
        <v>5907</v>
      </c>
      <c r="AC135" s="1">
        <v>37.6</v>
      </c>
      <c r="AD135" s="1"/>
      <c r="AE135" s="1">
        <v>60</v>
      </c>
    </row>
    <row r="136" spans="1:31" x14ac:dyDescent="0.45">
      <c r="A136" s="5" t="s">
        <v>123</v>
      </c>
      <c r="B136" s="1"/>
      <c r="C136" s="1">
        <v>90</v>
      </c>
      <c r="D136" s="1" t="s">
        <v>191</v>
      </c>
      <c r="E136" s="1">
        <v>735</v>
      </c>
      <c r="F136" s="1"/>
      <c r="G136" s="1">
        <v>264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>
        <v>6303</v>
      </c>
      <c r="AC136" s="1">
        <v>41.6</v>
      </c>
      <c r="AD136" s="1"/>
      <c r="AE136" s="1">
        <v>60</v>
      </c>
    </row>
    <row r="137" spans="1:31" x14ac:dyDescent="0.45">
      <c r="A137" s="5" t="s">
        <v>87</v>
      </c>
      <c r="B137" s="1"/>
      <c r="C137" s="1">
        <v>90</v>
      </c>
      <c r="D137" s="1" t="s">
        <v>191</v>
      </c>
      <c r="E137" s="1">
        <v>940.4</v>
      </c>
      <c r="F137" s="1"/>
      <c r="G137" s="1">
        <v>307.2</v>
      </c>
      <c r="H137" s="1"/>
      <c r="I137" s="1"/>
      <c r="J137" s="1"/>
      <c r="K137" s="1"/>
      <c r="L137" s="1"/>
      <c r="M137" s="1"/>
      <c r="N137" s="1"/>
      <c r="O137" s="1"/>
      <c r="P137" s="1"/>
      <c r="Q137" s="1">
        <v>7.49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>
        <v>0</v>
      </c>
    </row>
    <row r="138" spans="1:31" x14ac:dyDescent="0.45">
      <c r="A138" s="5" t="s">
        <v>88</v>
      </c>
      <c r="B138" s="1"/>
      <c r="C138" s="1">
        <v>90</v>
      </c>
      <c r="D138" s="1" t="s">
        <v>191</v>
      </c>
      <c r="E138" s="1">
        <v>1711.7</v>
      </c>
      <c r="F138" s="1"/>
      <c r="G138" s="1">
        <v>666.8</v>
      </c>
      <c r="H138" s="1"/>
      <c r="I138" s="1"/>
      <c r="J138" s="1"/>
      <c r="K138" s="1"/>
      <c r="L138" s="1"/>
      <c r="M138" s="1"/>
      <c r="N138" s="1"/>
      <c r="O138" s="1"/>
      <c r="P138" s="1"/>
      <c r="Q138" s="1">
        <v>14.97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>
        <v>81</v>
      </c>
    </row>
    <row r="139" spans="1:31" x14ac:dyDescent="0.45">
      <c r="A139" s="5" t="s">
        <v>89</v>
      </c>
      <c r="B139" s="1"/>
      <c r="C139" s="1">
        <v>90</v>
      </c>
      <c r="D139" s="1" t="s">
        <v>191</v>
      </c>
      <c r="E139" s="1">
        <v>1784.5</v>
      </c>
      <c r="F139" s="1"/>
      <c r="G139" s="1">
        <v>739.8</v>
      </c>
      <c r="H139" s="1"/>
      <c r="I139" s="1"/>
      <c r="J139" s="1"/>
      <c r="K139" s="1"/>
      <c r="L139" s="1"/>
      <c r="M139" s="1"/>
      <c r="N139" s="1"/>
      <c r="O139" s="1"/>
      <c r="P139" s="1"/>
      <c r="Q139" s="1">
        <v>15.98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>
        <v>162</v>
      </c>
    </row>
    <row r="140" spans="1:31" x14ac:dyDescent="0.45">
      <c r="A140" s="5" t="s">
        <v>90</v>
      </c>
      <c r="B140" s="1"/>
      <c r="C140" s="1">
        <v>90</v>
      </c>
      <c r="D140" s="1" t="s">
        <v>191</v>
      </c>
      <c r="E140" s="1">
        <v>1913.1</v>
      </c>
      <c r="F140" s="1"/>
      <c r="G140" s="1">
        <v>872.4</v>
      </c>
      <c r="H140" s="1"/>
      <c r="I140" s="1"/>
      <c r="J140" s="1"/>
      <c r="K140" s="1"/>
      <c r="L140" s="1"/>
      <c r="M140" s="1"/>
      <c r="N140" s="1"/>
      <c r="O140" s="1"/>
      <c r="P140" s="1"/>
      <c r="Q140" s="1">
        <v>26.37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>
        <v>250</v>
      </c>
    </row>
    <row r="141" spans="1:31" x14ac:dyDescent="0.45">
      <c r="A141" s="5" t="s">
        <v>91</v>
      </c>
      <c r="B141" s="1"/>
      <c r="C141" s="1">
        <v>90</v>
      </c>
      <c r="D141" s="1" t="s">
        <v>191</v>
      </c>
      <c r="E141" s="1">
        <v>734.3</v>
      </c>
      <c r="F141" s="1"/>
      <c r="G141" s="1">
        <v>245.2</v>
      </c>
      <c r="H141" s="1"/>
      <c r="I141" s="1"/>
      <c r="J141" s="1"/>
      <c r="K141" s="1"/>
      <c r="L141" s="1"/>
      <c r="M141" s="1"/>
      <c r="N141" s="1"/>
      <c r="O141" s="1"/>
      <c r="P141" s="1"/>
      <c r="Q141" s="1">
        <v>5.99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>
        <v>0</v>
      </c>
    </row>
    <row r="142" spans="1:31" x14ac:dyDescent="0.45">
      <c r="A142" s="5" t="s">
        <v>92</v>
      </c>
      <c r="B142" s="1"/>
      <c r="C142" s="1">
        <v>90</v>
      </c>
      <c r="D142" s="1" t="s">
        <v>191</v>
      </c>
      <c r="E142" s="1">
        <v>1285.5</v>
      </c>
      <c r="F142" s="1"/>
      <c r="G142" s="1">
        <v>467.9</v>
      </c>
      <c r="H142" s="1"/>
      <c r="I142" s="1"/>
      <c r="J142" s="1"/>
      <c r="K142" s="1"/>
      <c r="L142" s="1"/>
      <c r="M142" s="1"/>
      <c r="N142" s="1"/>
      <c r="O142" s="1"/>
      <c r="P142" s="1"/>
      <c r="Q142" s="1">
        <v>10.08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>
        <v>81</v>
      </c>
    </row>
    <row r="143" spans="1:31" x14ac:dyDescent="0.45">
      <c r="A143" s="5" t="s">
        <v>93</v>
      </c>
      <c r="B143" s="1"/>
      <c r="C143" s="1">
        <v>90</v>
      </c>
      <c r="D143" s="1" t="s">
        <v>191</v>
      </c>
      <c r="E143" s="1">
        <v>1714</v>
      </c>
      <c r="F143" s="1"/>
      <c r="G143" s="1">
        <v>627.4</v>
      </c>
      <c r="H143" s="1"/>
      <c r="I143" s="1"/>
      <c r="J143" s="1"/>
      <c r="K143" s="1"/>
      <c r="L143" s="1"/>
      <c r="M143" s="1"/>
      <c r="N143" s="1"/>
      <c r="O143" s="1"/>
      <c r="P143" s="1"/>
      <c r="Q143" s="1">
        <v>14.58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>
        <v>162</v>
      </c>
    </row>
    <row r="144" spans="1:31" x14ac:dyDescent="0.45">
      <c r="A144" s="5" t="s">
        <v>94</v>
      </c>
      <c r="B144" s="1"/>
      <c r="C144" s="1">
        <v>90</v>
      </c>
      <c r="D144" s="1" t="s">
        <v>191</v>
      </c>
      <c r="E144" s="1">
        <v>1650</v>
      </c>
      <c r="F144" s="1"/>
      <c r="G144" s="1">
        <v>664</v>
      </c>
      <c r="H144" s="1"/>
      <c r="I144" s="1"/>
      <c r="J144" s="1"/>
      <c r="K144" s="1"/>
      <c r="L144" s="1"/>
      <c r="M144" s="1"/>
      <c r="N144" s="1"/>
      <c r="O144" s="1"/>
      <c r="P144" s="1"/>
      <c r="Q144" s="1">
        <v>21.34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>
        <v>250</v>
      </c>
    </row>
    <row r="145" spans="1:31" x14ac:dyDescent="0.45">
      <c r="A145" s="5" t="s">
        <v>95</v>
      </c>
      <c r="B145" s="1"/>
      <c r="C145" s="1">
        <v>90</v>
      </c>
      <c r="D145" s="1" t="s">
        <v>191</v>
      </c>
      <c r="E145" s="1">
        <v>705.3</v>
      </c>
      <c r="F145" s="1"/>
      <c r="G145" s="1">
        <v>336.9</v>
      </c>
      <c r="H145" s="1"/>
      <c r="I145" s="1"/>
      <c r="J145" s="1"/>
      <c r="K145" s="1"/>
      <c r="L145" s="1"/>
      <c r="M145" s="1"/>
      <c r="N145" s="1"/>
      <c r="O145" s="1"/>
      <c r="P145" s="1"/>
      <c r="Q145" s="1">
        <v>7.44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>
        <v>0</v>
      </c>
    </row>
    <row r="146" spans="1:31" x14ac:dyDescent="0.45">
      <c r="A146" s="5" t="s">
        <v>96</v>
      </c>
      <c r="B146" s="1"/>
      <c r="C146" s="1">
        <v>90</v>
      </c>
      <c r="D146" s="1" t="s">
        <v>191</v>
      </c>
      <c r="E146" s="1">
        <v>1369.1</v>
      </c>
      <c r="F146" s="1"/>
      <c r="G146" s="1">
        <v>590.6</v>
      </c>
      <c r="H146" s="1"/>
      <c r="I146" s="1"/>
      <c r="J146" s="1"/>
      <c r="K146" s="1"/>
      <c r="L146" s="1"/>
      <c r="M146" s="1"/>
      <c r="N146" s="1"/>
      <c r="O146" s="1"/>
      <c r="P146" s="1"/>
      <c r="Q146" s="1">
        <v>12.37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>
        <v>65</v>
      </c>
    </row>
    <row r="147" spans="1:31" x14ac:dyDescent="0.45">
      <c r="A147" s="5" t="s">
        <v>97</v>
      </c>
      <c r="B147" s="1"/>
      <c r="C147" s="1">
        <v>90</v>
      </c>
      <c r="D147" s="1" t="s">
        <v>191</v>
      </c>
      <c r="E147" s="1">
        <v>1452.7</v>
      </c>
      <c r="F147" s="1"/>
      <c r="G147" s="1">
        <v>621.29999999999995</v>
      </c>
      <c r="H147" s="1"/>
      <c r="I147" s="1"/>
      <c r="J147" s="1"/>
      <c r="K147" s="1"/>
      <c r="L147" s="1"/>
      <c r="M147" s="1"/>
      <c r="N147" s="1"/>
      <c r="O147" s="1"/>
      <c r="P147" s="1"/>
      <c r="Q147" s="1">
        <v>14.14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>
        <v>130</v>
      </c>
    </row>
    <row r="148" spans="1:31" x14ac:dyDescent="0.45">
      <c r="A148" s="5" t="s">
        <v>98</v>
      </c>
      <c r="B148" s="1"/>
      <c r="C148" s="1">
        <v>90</v>
      </c>
      <c r="D148" s="1" t="s">
        <v>191</v>
      </c>
      <c r="E148" s="1">
        <v>1541.6</v>
      </c>
      <c r="F148" s="1"/>
      <c r="G148" s="1">
        <v>716.1</v>
      </c>
      <c r="H148" s="1"/>
      <c r="I148" s="1"/>
      <c r="J148" s="1"/>
      <c r="K148" s="1"/>
      <c r="L148" s="1"/>
      <c r="M148" s="1"/>
      <c r="N148" s="1"/>
      <c r="O148" s="1"/>
      <c r="P148" s="1"/>
      <c r="Q148" s="1">
        <v>20.67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>
        <v>200</v>
      </c>
    </row>
    <row r="149" spans="1:31" x14ac:dyDescent="0.45">
      <c r="A149" s="5" t="s">
        <v>99</v>
      </c>
      <c r="B149" s="1"/>
      <c r="C149" s="1">
        <v>90</v>
      </c>
      <c r="D149" s="1" t="s">
        <v>191</v>
      </c>
      <c r="E149" s="1">
        <v>631.20000000000005</v>
      </c>
      <c r="F149" s="1"/>
      <c r="G149" s="1">
        <v>286</v>
      </c>
      <c r="H149" s="1"/>
      <c r="I149" s="1"/>
      <c r="J149" s="1"/>
      <c r="K149" s="1"/>
      <c r="L149" s="1"/>
      <c r="M149" s="1"/>
      <c r="N149" s="1"/>
      <c r="O149" s="1"/>
      <c r="P149" s="1"/>
      <c r="Q149" s="1">
        <v>5.7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>
        <v>0</v>
      </c>
    </row>
    <row r="150" spans="1:31" x14ac:dyDescent="0.45">
      <c r="A150" s="5" t="s">
        <v>100</v>
      </c>
      <c r="B150" s="1"/>
      <c r="C150" s="1">
        <v>90</v>
      </c>
      <c r="D150" s="1" t="s">
        <v>191</v>
      </c>
      <c r="E150" s="1">
        <v>1342.2</v>
      </c>
      <c r="F150" s="1"/>
      <c r="G150" s="1">
        <v>600.20000000000005</v>
      </c>
      <c r="H150" s="1"/>
      <c r="I150" s="1"/>
      <c r="J150" s="1"/>
      <c r="K150" s="1"/>
      <c r="L150" s="1"/>
      <c r="M150" s="1"/>
      <c r="N150" s="1"/>
      <c r="O150" s="1"/>
      <c r="P150" s="1"/>
      <c r="Q150" s="1">
        <v>12.28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>
        <v>65</v>
      </c>
    </row>
    <row r="151" spans="1:31" x14ac:dyDescent="0.45">
      <c r="A151" s="5" t="s">
        <v>101</v>
      </c>
      <c r="B151" s="1"/>
      <c r="C151" s="1">
        <v>90</v>
      </c>
      <c r="D151" s="1" t="s">
        <v>191</v>
      </c>
      <c r="E151" s="1">
        <v>1547.5</v>
      </c>
      <c r="F151" s="1"/>
      <c r="G151" s="1">
        <v>705.2</v>
      </c>
      <c r="H151" s="1"/>
      <c r="I151" s="1"/>
      <c r="J151" s="1"/>
      <c r="K151" s="1"/>
      <c r="L151" s="1"/>
      <c r="M151" s="1"/>
      <c r="N151" s="1"/>
      <c r="O151" s="1"/>
      <c r="P151" s="1"/>
      <c r="Q151" s="1">
        <v>15.81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>
        <v>130</v>
      </c>
    </row>
    <row r="152" spans="1:31" x14ac:dyDescent="0.45">
      <c r="A152" s="5" t="s">
        <v>102</v>
      </c>
      <c r="B152" s="1"/>
      <c r="C152" s="1">
        <v>90</v>
      </c>
      <c r="D152" s="1" t="s">
        <v>191</v>
      </c>
      <c r="E152" s="1">
        <v>1597.3</v>
      </c>
      <c r="F152" s="1"/>
      <c r="G152" s="1">
        <v>753.9</v>
      </c>
      <c r="H152" s="1"/>
      <c r="I152" s="1"/>
      <c r="J152" s="1"/>
      <c r="K152" s="1"/>
      <c r="L152" s="1"/>
      <c r="M152" s="1"/>
      <c r="N152" s="1"/>
      <c r="O152" s="1"/>
      <c r="P152" s="1"/>
      <c r="Q152" s="1">
        <v>21.54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>
        <v>200</v>
      </c>
    </row>
    <row r="153" spans="1:31" x14ac:dyDescent="0.45">
      <c r="A153" s="5" t="s">
        <v>47</v>
      </c>
      <c r="B153" s="1"/>
      <c r="C153" s="1">
        <v>90</v>
      </c>
      <c r="D153" s="1" t="s">
        <v>191</v>
      </c>
      <c r="E153" s="1">
        <v>641.5</v>
      </c>
      <c r="F153" s="1"/>
      <c r="G153" s="1">
        <v>254.7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>
        <v>5.4</v>
      </c>
      <c r="T153" s="1"/>
      <c r="U153" s="1"/>
      <c r="V153" s="1"/>
      <c r="W153" s="1"/>
      <c r="X153" s="1"/>
      <c r="Y153" s="1"/>
      <c r="Z153" s="1"/>
      <c r="AA153" s="1">
        <v>2.1</v>
      </c>
      <c r="AB153" s="1">
        <v>7384.5</v>
      </c>
      <c r="AC153" s="1">
        <v>34.700000000000003</v>
      </c>
      <c r="AD153" s="1">
        <v>12.2</v>
      </c>
      <c r="AE153" s="1">
        <v>0</v>
      </c>
    </row>
    <row r="154" spans="1:31" x14ac:dyDescent="0.45">
      <c r="A154" s="5" t="s">
        <v>48</v>
      </c>
      <c r="B154" s="1"/>
      <c r="C154" s="1">
        <v>90</v>
      </c>
      <c r="D154" s="1" t="s">
        <v>191</v>
      </c>
      <c r="E154" s="1">
        <v>521.70000000000005</v>
      </c>
      <c r="F154" s="1"/>
      <c r="G154" s="1">
        <v>207.2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4.9000000000000004</v>
      </c>
      <c r="T154" s="1"/>
      <c r="U154" s="1"/>
      <c r="V154" s="1"/>
      <c r="W154" s="1"/>
      <c r="X154" s="1"/>
      <c r="Y154" s="1"/>
      <c r="Z154" s="1"/>
      <c r="AA154" s="1">
        <v>2.4</v>
      </c>
      <c r="AB154" s="1">
        <v>5706.2</v>
      </c>
      <c r="AC154" s="1">
        <v>36.299999999999997</v>
      </c>
      <c r="AD154" s="1">
        <v>13.5</v>
      </c>
      <c r="AE154" s="1">
        <v>0</v>
      </c>
    </row>
    <row r="155" spans="1:31" x14ac:dyDescent="0.45">
      <c r="A155" s="5" t="s">
        <v>49</v>
      </c>
      <c r="B155" s="1"/>
      <c r="C155" s="1">
        <v>90</v>
      </c>
      <c r="D155" s="1" t="s">
        <v>191</v>
      </c>
      <c r="E155" s="1">
        <v>624</v>
      </c>
      <c r="F155" s="1"/>
      <c r="G155" s="1">
        <v>197</v>
      </c>
      <c r="H155" s="1"/>
      <c r="I155" s="1"/>
      <c r="J155" s="1"/>
      <c r="K155" s="1"/>
      <c r="L155" s="1"/>
      <c r="M155" s="1"/>
      <c r="N155" s="1"/>
      <c r="O155" s="1"/>
      <c r="P155" s="1"/>
      <c r="Q155" s="1">
        <v>5</v>
      </c>
      <c r="R155" s="1"/>
      <c r="S155" s="1">
        <v>3.5</v>
      </c>
      <c r="T155" s="1"/>
      <c r="U155" s="1"/>
      <c r="V155" s="1"/>
      <c r="W155" s="1"/>
      <c r="X155" s="1"/>
      <c r="Y155" s="1"/>
      <c r="Z155" s="1"/>
      <c r="AA155" s="1">
        <v>1.8</v>
      </c>
      <c r="AB155" s="1">
        <v>5734</v>
      </c>
      <c r="AC155" s="1">
        <v>30.4</v>
      </c>
      <c r="AD155" s="1">
        <v>10.1</v>
      </c>
      <c r="AE155" s="1">
        <v>15</v>
      </c>
    </row>
    <row r="156" spans="1:31" x14ac:dyDescent="0.45">
      <c r="A156" s="5" t="s">
        <v>50</v>
      </c>
      <c r="B156" s="1"/>
      <c r="C156" s="1">
        <v>90</v>
      </c>
      <c r="D156" s="1" t="s">
        <v>191</v>
      </c>
      <c r="E156" s="1">
        <v>690</v>
      </c>
      <c r="F156" s="1"/>
      <c r="G156" s="1">
        <v>224</v>
      </c>
      <c r="H156" s="1"/>
      <c r="I156" s="1"/>
      <c r="J156" s="1"/>
      <c r="K156" s="1"/>
      <c r="L156" s="1"/>
      <c r="M156" s="1"/>
      <c r="N156" s="1"/>
      <c r="O156" s="1"/>
      <c r="P156" s="1"/>
      <c r="Q156" s="1">
        <v>6.3</v>
      </c>
      <c r="R156" s="1"/>
      <c r="S156" s="1">
        <v>4.5</v>
      </c>
      <c r="T156" s="1"/>
      <c r="U156" s="1"/>
      <c r="V156" s="1"/>
      <c r="W156" s="1"/>
      <c r="X156" s="1"/>
      <c r="Y156" s="1"/>
      <c r="Z156" s="1"/>
      <c r="AA156" s="1">
        <v>2</v>
      </c>
      <c r="AB156" s="1">
        <v>6474</v>
      </c>
      <c r="AC156" s="1">
        <v>30.5</v>
      </c>
      <c r="AD156" s="1">
        <v>11.5</v>
      </c>
      <c r="AE156" s="1">
        <v>30</v>
      </c>
    </row>
    <row r="157" spans="1:31" x14ac:dyDescent="0.45">
      <c r="A157" s="5" t="s">
        <v>51</v>
      </c>
      <c r="B157" s="1"/>
      <c r="C157" s="1">
        <v>90</v>
      </c>
      <c r="D157" s="1" t="s">
        <v>191</v>
      </c>
      <c r="E157" s="1">
        <v>735</v>
      </c>
      <c r="F157" s="1"/>
      <c r="G157" s="1">
        <v>235</v>
      </c>
      <c r="H157" s="1"/>
      <c r="I157" s="1"/>
      <c r="J157" s="1"/>
      <c r="K157" s="1"/>
      <c r="L157" s="1"/>
      <c r="M157" s="1"/>
      <c r="N157" s="1"/>
      <c r="O157" s="1"/>
      <c r="P157" s="1"/>
      <c r="Q157" s="1">
        <v>7.5</v>
      </c>
      <c r="R157" s="1"/>
      <c r="S157" s="1">
        <v>5.4</v>
      </c>
      <c r="T157" s="1"/>
      <c r="U157" s="1"/>
      <c r="V157" s="1"/>
      <c r="W157" s="1"/>
      <c r="X157" s="1"/>
      <c r="Y157" s="1"/>
      <c r="Z157" s="1"/>
      <c r="AA157" s="1">
        <v>2.2999999999999998</v>
      </c>
      <c r="AB157" s="1">
        <v>9196</v>
      </c>
      <c r="AC157" s="1">
        <v>25.6</v>
      </c>
      <c r="AD157" s="1">
        <v>13.1</v>
      </c>
      <c r="AE157" s="1">
        <v>60</v>
      </c>
    </row>
    <row r="158" spans="1:31" x14ac:dyDescent="0.45">
      <c r="A158" s="5" t="s">
        <v>59</v>
      </c>
      <c r="B158" s="1"/>
      <c r="C158" s="1">
        <v>90</v>
      </c>
      <c r="D158" s="1" t="s">
        <v>191</v>
      </c>
      <c r="E158" s="1"/>
      <c r="F158" s="1"/>
      <c r="G158" s="1">
        <v>318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5.2789999999999999</v>
      </c>
      <c r="T158" s="1"/>
      <c r="U158" s="1"/>
      <c r="V158" s="1"/>
      <c r="W158" s="1"/>
      <c r="X158" s="1"/>
      <c r="Y158" s="1"/>
      <c r="Z158" s="1"/>
      <c r="AA158" s="1">
        <v>1.66</v>
      </c>
      <c r="AB158" s="1"/>
      <c r="AC158" s="1"/>
      <c r="AD158" s="1">
        <v>9.5</v>
      </c>
      <c r="AE158" s="1"/>
    </row>
    <row r="159" spans="1:31" x14ac:dyDescent="0.45">
      <c r="A159" s="5" t="s">
        <v>60</v>
      </c>
      <c r="B159" s="1"/>
      <c r="C159" s="1">
        <v>90</v>
      </c>
      <c r="D159" s="1" t="s">
        <v>191</v>
      </c>
      <c r="E159" s="1"/>
      <c r="F159" s="1"/>
      <c r="G159" s="1">
        <v>342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5.9169999999999998</v>
      </c>
      <c r="T159" s="1"/>
      <c r="U159" s="1"/>
      <c r="V159" s="1"/>
      <c r="W159" s="1"/>
      <c r="X159" s="1"/>
      <c r="Y159" s="1"/>
      <c r="Z159" s="1"/>
      <c r="AA159" s="1">
        <v>1.73</v>
      </c>
      <c r="AB159" s="1"/>
      <c r="AC159" s="1"/>
      <c r="AD159" s="1">
        <v>9.9</v>
      </c>
      <c r="AE159" s="1"/>
    </row>
    <row r="160" spans="1:31" x14ac:dyDescent="0.45">
      <c r="A160" s="5" t="s">
        <v>61</v>
      </c>
      <c r="B160" s="1"/>
      <c r="C160" s="1">
        <v>90</v>
      </c>
      <c r="D160" s="1" t="s">
        <v>191</v>
      </c>
      <c r="E160" s="1"/>
      <c r="F160" s="1"/>
      <c r="G160" s="1">
        <v>281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4.1870000000000003</v>
      </c>
      <c r="T160" s="1"/>
      <c r="U160" s="1"/>
      <c r="V160" s="1"/>
      <c r="W160" s="1"/>
      <c r="X160" s="1"/>
      <c r="Y160" s="1"/>
      <c r="Z160" s="1"/>
      <c r="AA160" s="1">
        <v>1.49</v>
      </c>
      <c r="AB160" s="1"/>
      <c r="AC160" s="1"/>
      <c r="AD160" s="1">
        <v>8.6</v>
      </c>
      <c r="AE160" s="1"/>
    </row>
    <row r="161" spans="1:31" x14ac:dyDescent="0.45">
      <c r="A161" s="5" t="s">
        <v>62</v>
      </c>
      <c r="B161" s="1"/>
      <c r="C161" s="1">
        <v>90</v>
      </c>
      <c r="D161" s="1" t="s">
        <v>191</v>
      </c>
      <c r="E161" s="1"/>
      <c r="F161" s="1"/>
      <c r="G161" s="1">
        <v>328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6.7569999999999997</v>
      </c>
      <c r="T161" s="1"/>
      <c r="U161" s="1"/>
      <c r="V161" s="1"/>
      <c r="W161" s="1"/>
      <c r="X161" s="1"/>
      <c r="Y161" s="1"/>
      <c r="Z161" s="1"/>
      <c r="AA161" s="1">
        <v>2.06</v>
      </c>
      <c r="AB161" s="1"/>
      <c r="AC161" s="1"/>
      <c r="AD161" s="1">
        <v>11.8</v>
      </c>
      <c r="AE161" s="1"/>
    </row>
    <row r="162" spans="1:31" x14ac:dyDescent="0.45">
      <c r="A162" s="5" t="s">
        <v>57</v>
      </c>
      <c r="B162" s="1"/>
      <c r="C162" s="1">
        <v>90</v>
      </c>
      <c r="D162" s="1" t="s">
        <v>191</v>
      </c>
      <c r="E162" s="1"/>
      <c r="F162" s="1"/>
      <c r="G162" s="1">
        <v>228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4.0129999999999999</v>
      </c>
      <c r="T162" s="1"/>
      <c r="U162" s="1"/>
      <c r="V162" s="1"/>
      <c r="W162" s="1"/>
      <c r="X162" s="1"/>
      <c r="Y162" s="1"/>
      <c r="Z162" s="1"/>
      <c r="AA162" s="1">
        <v>1.76</v>
      </c>
      <c r="AB162" s="1"/>
      <c r="AC162" s="1"/>
      <c r="AD162" s="1">
        <v>10.1</v>
      </c>
      <c r="AE162" s="1"/>
    </row>
    <row r="163" spans="1:31" x14ac:dyDescent="0.45">
      <c r="A163" s="5" t="s">
        <v>58</v>
      </c>
      <c r="B163" s="1"/>
      <c r="C163" s="1">
        <v>90</v>
      </c>
      <c r="D163" s="1" t="s">
        <v>191</v>
      </c>
      <c r="E163" s="1"/>
      <c r="F163" s="1"/>
      <c r="G163" s="1">
        <v>239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4.2060000000000004</v>
      </c>
      <c r="T163" s="1"/>
      <c r="U163" s="1"/>
      <c r="V163" s="1"/>
      <c r="W163" s="1"/>
      <c r="X163" s="1"/>
      <c r="Y163" s="1"/>
      <c r="Z163" s="1"/>
      <c r="AA163" s="1">
        <v>1.76</v>
      </c>
      <c r="AB163" s="1"/>
      <c r="AC163" s="1"/>
      <c r="AD163" s="1">
        <v>10.1</v>
      </c>
      <c r="AE163" s="1"/>
    </row>
    <row r="164" spans="1:31" x14ac:dyDescent="0.45">
      <c r="A164" s="5" t="s">
        <v>130</v>
      </c>
      <c r="B164" s="1"/>
      <c r="C164" s="1">
        <v>90</v>
      </c>
      <c r="D164" s="1" t="s">
        <v>191</v>
      </c>
      <c r="E164" s="1">
        <v>602</v>
      </c>
      <c r="F164" s="1"/>
      <c r="G164" s="1">
        <v>213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4.5199999999999996</v>
      </c>
      <c r="T164" s="1"/>
      <c r="U164" s="1"/>
      <c r="V164" s="1"/>
      <c r="W164" s="1"/>
      <c r="X164" s="1"/>
      <c r="Y164" s="1"/>
      <c r="Z164" s="1"/>
      <c r="AA164" s="1">
        <v>2.12</v>
      </c>
      <c r="AB164" s="1">
        <v>7618</v>
      </c>
      <c r="AC164" s="1">
        <v>28</v>
      </c>
      <c r="AD164" s="1">
        <v>12.1</v>
      </c>
      <c r="AE164" s="1">
        <v>0</v>
      </c>
    </row>
    <row r="165" spans="1:31" x14ac:dyDescent="0.45">
      <c r="A165" s="5" t="s">
        <v>131</v>
      </c>
      <c r="B165" s="5"/>
      <c r="C165" s="1">
        <v>90</v>
      </c>
      <c r="D165" s="1" t="s">
        <v>191</v>
      </c>
      <c r="E165" s="1">
        <v>383</v>
      </c>
      <c r="F165" s="1"/>
      <c r="G165" s="1">
        <v>118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3.52</v>
      </c>
      <c r="T165" s="1"/>
      <c r="U165" s="1"/>
      <c r="V165" s="1"/>
      <c r="W165" s="1"/>
      <c r="X165" s="1"/>
      <c r="Y165" s="1"/>
      <c r="Z165" s="1"/>
      <c r="AA165" s="1">
        <v>2.98</v>
      </c>
      <c r="AB165" s="1">
        <v>4381</v>
      </c>
      <c r="AC165" s="1">
        <v>27</v>
      </c>
      <c r="AD165" s="1">
        <v>17</v>
      </c>
      <c r="AE165" s="1">
        <v>0</v>
      </c>
    </row>
    <row r="166" spans="1:31" x14ac:dyDescent="0.45">
      <c r="A166" s="5" t="s">
        <v>132</v>
      </c>
      <c r="B166" s="5"/>
      <c r="C166" s="1">
        <v>90</v>
      </c>
      <c r="D166" s="1" t="s">
        <v>191</v>
      </c>
      <c r="E166" s="1">
        <v>624</v>
      </c>
      <c r="F166" s="1"/>
      <c r="G166" s="1">
        <v>250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5.48</v>
      </c>
      <c r="T166" s="1"/>
      <c r="U166" s="1"/>
      <c r="V166" s="1"/>
      <c r="W166" s="1"/>
      <c r="X166" s="1"/>
      <c r="Y166" s="1"/>
      <c r="Z166" s="1"/>
      <c r="AA166" s="1">
        <v>2.19</v>
      </c>
      <c r="AB166" s="1">
        <v>6505</v>
      </c>
      <c r="AC166" s="1">
        <v>38</v>
      </c>
      <c r="AD166" s="1">
        <v>12.5</v>
      </c>
      <c r="AE166" s="1">
        <v>0</v>
      </c>
    </row>
    <row r="167" spans="1:31" x14ac:dyDescent="0.45">
      <c r="A167" s="5" t="s">
        <v>133</v>
      </c>
      <c r="B167" s="5"/>
      <c r="C167" s="1">
        <v>90</v>
      </c>
      <c r="D167" s="1" t="s">
        <v>191</v>
      </c>
      <c r="E167" s="1">
        <v>443</v>
      </c>
      <c r="F167" s="1"/>
      <c r="G167" s="1">
        <v>153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3.78</v>
      </c>
      <c r="T167" s="1"/>
      <c r="U167" s="1"/>
      <c r="V167" s="1"/>
      <c r="W167" s="1"/>
      <c r="X167" s="1"/>
      <c r="Y167" s="1"/>
      <c r="Z167" s="1"/>
      <c r="AA167" s="1">
        <v>2.4700000000000002</v>
      </c>
      <c r="AB167" s="1">
        <v>4769</v>
      </c>
      <c r="AC167" s="1">
        <v>32</v>
      </c>
      <c r="AD167" s="1">
        <v>14.1</v>
      </c>
      <c r="AE167" s="1">
        <v>0</v>
      </c>
    </row>
    <row r="168" spans="1:31" x14ac:dyDescent="0.45">
      <c r="A168" s="5" t="s">
        <v>134</v>
      </c>
      <c r="B168" s="5"/>
      <c r="C168" s="1">
        <v>90</v>
      </c>
      <c r="D168" s="1" t="s">
        <v>191</v>
      </c>
      <c r="E168" s="1">
        <v>623.1</v>
      </c>
      <c r="F168" s="1"/>
      <c r="G168" s="1">
        <v>233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>
        <v>4.25</v>
      </c>
      <c r="T168" s="1"/>
      <c r="U168" s="1"/>
      <c r="V168" s="1"/>
      <c r="W168" s="1"/>
      <c r="X168" s="1"/>
      <c r="Y168" s="1"/>
      <c r="Z168" s="1"/>
      <c r="AA168" s="1">
        <v>1.82</v>
      </c>
      <c r="AB168" s="1">
        <v>7550</v>
      </c>
      <c r="AC168" s="1">
        <v>31</v>
      </c>
      <c r="AD168" s="1">
        <v>10.4</v>
      </c>
      <c r="AE168" s="1">
        <v>0</v>
      </c>
    </row>
    <row r="169" spans="1:31" x14ac:dyDescent="0.45">
      <c r="A169" s="5" t="s">
        <v>135</v>
      </c>
      <c r="B169" s="5"/>
      <c r="C169" s="1">
        <v>90</v>
      </c>
      <c r="D169" s="1" t="s">
        <v>191</v>
      </c>
      <c r="E169" s="1">
        <v>391.7</v>
      </c>
      <c r="F169" s="1"/>
      <c r="G169" s="1">
        <v>88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>
        <v>2.89</v>
      </c>
      <c r="T169" s="1"/>
      <c r="U169" s="1"/>
      <c r="V169" s="1"/>
      <c r="W169" s="1"/>
      <c r="X169" s="1"/>
      <c r="Y169" s="1"/>
      <c r="Z169" s="1"/>
      <c r="AA169" s="1">
        <v>3.28</v>
      </c>
      <c r="AB169" s="1">
        <v>3419</v>
      </c>
      <c r="AC169" s="1">
        <v>26</v>
      </c>
      <c r="AD169" s="1">
        <v>18.7</v>
      </c>
      <c r="AE169" s="1">
        <v>0</v>
      </c>
    </row>
    <row r="170" spans="1:31" x14ac:dyDescent="0.45">
      <c r="A170" s="5" t="s">
        <v>136</v>
      </c>
      <c r="B170" s="5"/>
      <c r="C170" s="1">
        <v>90</v>
      </c>
      <c r="D170" s="1" t="s">
        <v>191</v>
      </c>
      <c r="E170" s="1">
        <v>757.4</v>
      </c>
      <c r="F170" s="1"/>
      <c r="G170" s="1">
        <v>270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>
        <v>5.12</v>
      </c>
      <c r="T170" s="1"/>
      <c r="U170" s="1"/>
      <c r="V170" s="1"/>
      <c r="W170" s="1"/>
      <c r="X170" s="1"/>
      <c r="Y170" s="1"/>
      <c r="Z170" s="1"/>
      <c r="AA170" s="1">
        <v>1.89</v>
      </c>
      <c r="AB170" s="1">
        <v>6634</v>
      </c>
      <c r="AC170" s="1">
        <v>41</v>
      </c>
      <c r="AD170" s="1">
        <v>10.8</v>
      </c>
      <c r="AE170" s="1">
        <v>0</v>
      </c>
    </row>
    <row r="171" spans="1:31" x14ac:dyDescent="0.45">
      <c r="A171" s="5" t="s">
        <v>137</v>
      </c>
      <c r="B171" s="5"/>
      <c r="C171" s="1">
        <v>90</v>
      </c>
      <c r="D171" s="1" t="s">
        <v>191</v>
      </c>
      <c r="E171" s="1">
        <v>345.6</v>
      </c>
      <c r="F171" s="1"/>
      <c r="G171" s="1">
        <v>111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>
        <v>3.35</v>
      </c>
      <c r="T171" s="1"/>
      <c r="U171" s="1"/>
      <c r="V171" s="1"/>
      <c r="W171" s="1"/>
      <c r="X171" s="1"/>
      <c r="Y171" s="1"/>
      <c r="Z171" s="1"/>
      <c r="AA171" s="1">
        <v>3.02</v>
      </c>
      <c r="AB171" s="1">
        <v>3500</v>
      </c>
      <c r="AC171" s="1">
        <v>20</v>
      </c>
      <c r="AD171" s="1">
        <v>17.2</v>
      </c>
      <c r="AE171" s="1">
        <v>0</v>
      </c>
    </row>
    <row r="172" spans="1:31" x14ac:dyDescent="0.45">
      <c r="A172" s="5" t="s">
        <v>138</v>
      </c>
      <c r="B172" s="5"/>
      <c r="C172" s="1">
        <v>90</v>
      </c>
      <c r="D172" s="1" t="s">
        <v>191</v>
      </c>
      <c r="E172" s="1">
        <v>488.1</v>
      </c>
      <c r="F172" s="1"/>
      <c r="G172" s="1">
        <v>166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>
        <v>4.28</v>
      </c>
      <c r="T172" s="1"/>
      <c r="U172" s="1"/>
      <c r="V172" s="1"/>
      <c r="W172" s="1"/>
      <c r="X172" s="1"/>
      <c r="Y172" s="1"/>
      <c r="Z172" s="1"/>
      <c r="AA172" s="1">
        <v>2.58</v>
      </c>
      <c r="AB172" s="1">
        <v>5181</v>
      </c>
      <c r="AC172" s="1">
        <v>32</v>
      </c>
      <c r="AD172" s="1">
        <v>14.7</v>
      </c>
      <c r="AE172" s="1">
        <v>0</v>
      </c>
    </row>
    <row r="173" spans="1:31" x14ac:dyDescent="0.45">
      <c r="A173" s="5" t="s">
        <v>139</v>
      </c>
      <c r="B173" s="5"/>
      <c r="C173" s="1">
        <v>90</v>
      </c>
      <c r="D173" s="1" t="s">
        <v>191</v>
      </c>
      <c r="E173" s="1">
        <v>741</v>
      </c>
      <c r="F173" s="1"/>
      <c r="G173" s="1">
        <v>224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>
        <v>6.64</v>
      </c>
      <c r="T173" s="1"/>
      <c r="U173" s="1"/>
      <c r="V173" s="1"/>
      <c r="W173" s="1"/>
      <c r="X173" s="1"/>
      <c r="Y173" s="1"/>
      <c r="Z173" s="1"/>
      <c r="AA173" s="1">
        <v>2.96</v>
      </c>
      <c r="AB173" s="1">
        <v>9399</v>
      </c>
      <c r="AC173" s="1">
        <v>24</v>
      </c>
      <c r="AD173" s="1">
        <v>16.899999999999999</v>
      </c>
      <c r="AE173" s="1">
        <v>50</v>
      </c>
    </row>
    <row r="174" spans="1:31" x14ac:dyDescent="0.45">
      <c r="A174" s="5" t="s">
        <v>140</v>
      </c>
      <c r="B174" s="5"/>
      <c r="C174" s="1">
        <v>90</v>
      </c>
      <c r="D174" s="1" t="s">
        <v>191</v>
      </c>
      <c r="E174" s="1">
        <v>479</v>
      </c>
      <c r="F174" s="1"/>
      <c r="G174" s="1">
        <v>153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>
        <v>4.67</v>
      </c>
      <c r="T174" s="1"/>
      <c r="U174" s="1"/>
      <c r="V174" s="1"/>
      <c r="W174" s="1"/>
      <c r="X174" s="1"/>
      <c r="Y174" s="1"/>
      <c r="Z174" s="1"/>
      <c r="AA174" s="1">
        <v>3.05</v>
      </c>
      <c r="AB174" s="1">
        <v>6367</v>
      </c>
      <c r="AC174" s="1">
        <v>24</v>
      </c>
      <c r="AD174" s="1">
        <v>17.399999999999999</v>
      </c>
      <c r="AE174" s="1">
        <v>50</v>
      </c>
    </row>
    <row r="175" spans="1:31" x14ac:dyDescent="0.45">
      <c r="A175" s="5" t="s">
        <v>141</v>
      </c>
      <c r="B175" s="5"/>
      <c r="C175" s="1">
        <v>90</v>
      </c>
      <c r="D175" s="1" t="s">
        <v>191</v>
      </c>
      <c r="E175" s="1">
        <v>697</v>
      </c>
      <c r="F175" s="1"/>
      <c r="G175" s="1">
        <v>254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>
        <v>6.24</v>
      </c>
      <c r="T175" s="1"/>
      <c r="U175" s="1"/>
      <c r="V175" s="1"/>
      <c r="W175" s="1"/>
      <c r="X175" s="1"/>
      <c r="Y175" s="1"/>
      <c r="Z175" s="1"/>
      <c r="AA175" s="1">
        <v>2.46</v>
      </c>
      <c r="AB175" s="1">
        <v>7187</v>
      </c>
      <c r="AC175" s="1">
        <v>35</v>
      </c>
      <c r="AD175" s="1">
        <v>14</v>
      </c>
      <c r="AE175" s="1">
        <v>50</v>
      </c>
    </row>
    <row r="176" spans="1:31" x14ac:dyDescent="0.45">
      <c r="A176" s="5" t="s">
        <v>142</v>
      </c>
      <c r="B176" s="5"/>
      <c r="C176" s="1">
        <v>90</v>
      </c>
      <c r="D176" s="1" t="s">
        <v>191</v>
      </c>
      <c r="E176" s="1">
        <v>449</v>
      </c>
      <c r="F176" s="1"/>
      <c r="G176" s="1">
        <v>119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>
        <v>3.67</v>
      </c>
      <c r="T176" s="1"/>
      <c r="U176" s="1"/>
      <c r="V176" s="1"/>
      <c r="W176" s="1"/>
      <c r="X176" s="1"/>
      <c r="Y176" s="1"/>
      <c r="Z176" s="1"/>
      <c r="AA176" s="1">
        <v>3.09</v>
      </c>
      <c r="AB176" s="1">
        <v>4404</v>
      </c>
      <c r="AC176" s="1">
        <v>27</v>
      </c>
      <c r="AD176" s="1">
        <v>17.600000000000001</v>
      </c>
      <c r="AE176" s="1">
        <v>50</v>
      </c>
    </row>
    <row r="177" spans="1:31" x14ac:dyDescent="0.45">
      <c r="A177" s="5" t="s">
        <v>143</v>
      </c>
      <c r="B177" s="5"/>
      <c r="C177" s="1">
        <v>90</v>
      </c>
      <c r="D177" s="1" t="s">
        <v>191</v>
      </c>
      <c r="E177" s="1">
        <v>700.4</v>
      </c>
      <c r="F177" s="1"/>
      <c r="G177" s="1">
        <v>231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>
        <v>5.55</v>
      </c>
      <c r="T177" s="1"/>
      <c r="U177" s="1"/>
      <c r="V177" s="1"/>
      <c r="W177" s="1"/>
      <c r="X177" s="1"/>
      <c r="Y177" s="1"/>
      <c r="Z177" s="1"/>
      <c r="AA177" s="1">
        <v>2.4</v>
      </c>
      <c r="AB177" s="1">
        <v>8813</v>
      </c>
      <c r="AC177" s="1">
        <v>26</v>
      </c>
      <c r="AD177" s="1">
        <v>13.7</v>
      </c>
      <c r="AE177" s="1">
        <v>50</v>
      </c>
    </row>
    <row r="178" spans="1:31" x14ac:dyDescent="0.45">
      <c r="A178" s="5" t="s">
        <v>144</v>
      </c>
      <c r="B178" s="5"/>
      <c r="C178" s="1">
        <v>90</v>
      </c>
      <c r="D178" s="1" t="s">
        <v>191</v>
      </c>
      <c r="E178" s="1">
        <v>440.6</v>
      </c>
      <c r="F178" s="1"/>
      <c r="G178" s="1">
        <v>105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>
        <v>3.41</v>
      </c>
      <c r="T178" s="1"/>
      <c r="U178" s="1"/>
      <c r="V178" s="1"/>
      <c r="W178" s="1"/>
      <c r="X178" s="1"/>
      <c r="Y178" s="1"/>
      <c r="Z178" s="1"/>
      <c r="AA178" s="1">
        <v>3.25</v>
      </c>
      <c r="AB178" s="1">
        <v>4375</v>
      </c>
      <c r="AC178" s="1">
        <v>24</v>
      </c>
      <c r="AD178" s="1">
        <v>18.5</v>
      </c>
      <c r="AE178" s="1">
        <v>50</v>
      </c>
    </row>
    <row r="179" spans="1:31" x14ac:dyDescent="0.45">
      <c r="A179" s="5" t="s">
        <v>145</v>
      </c>
      <c r="B179" s="5"/>
      <c r="C179" s="1">
        <v>90</v>
      </c>
      <c r="D179" s="1" t="s">
        <v>191</v>
      </c>
      <c r="E179" s="1">
        <v>709.6</v>
      </c>
      <c r="F179" s="1"/>
      <c r="G179" s="1">
        <v>258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>
        <v>6.7</v>
      </c>
      <c r="T179" s="1"/>
      <c r="U179" s="1"/>
      <c r="V179" s="1"/>
      <c r="W179" s="1"/>
      <c r="X179" s="1"/>
      <c r="Y179" s="1"/>
      <c r="Z179" s="1"/>
      <c r="AA179" s="1">
        <v>2.6</v>
      </c>
      <c r="AB179" s="1">
        <v>7428</v>
      </c>
      <c r="AC179" s="1">
        <v>35</v>
      </c>
      <c r="AD179" s="1">
        <v>14.8</v>
      </c>
      <c r="AE179" s="1">
        <v>50</v>
      </c>
    </row>
    <row r="180" spans="1:31" x14ac:dyDescent="0.45">
      <c r="A180" s="5" t="s">
        <v>146</v>
      </c>
      <c r="B180" s="5"/>
      <c r="C180" s="1">
        <v>90</v>
      </c>
      <c r="D180" s="1" t="s">
        <v>191</v>
      </c>
      <c r="E180" s="1">
        <v>466.4</v>
      </c>
      <c r="F180" s="1"/>
      <c r="G180" s="1">
        <v>111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>
        <v>3.6</v>
      </c>
      <c r="T180" s="1"/>
      <c r="U180" s="1"/>
      <c r="V180" s="1"/>
      <c r="W180" s="1"/>
      <c r="X180" s="1"/>
      <c r="Y180" s="1"/>
      <c r="Z180" s="1"/>
      <c r="AA180" s="1">
        <v>3.25</v>
      </c>
      <c r="AB180" s="1">
        <v>4122</v>
      </c>
      <c r="AC180" s="1">
        <v>27</v>
      </c>
      <c r="AD180" s="1">
        <v>18.5</v>
      </c>
      <c r="AE180" s="1">
        <v>50</v>
      </c>
    </row>
    <row r="181" spans="1:31" x14ac:dyDescent="0.45">
      <c r="A181" s="5" t="s">
        <v>147</v>
      </c>
      <c r="B181" s="5"/>
      <c r="C181" s="1">
        <v>90</v>
      </c>
      <c r="D181" s="1" t="s">
        <v>191</v>
      </c>
      <c r="E181" s="1">
        <v>830</v>
      </c>
      <c r="F181" s="1"/>
      <c r="G181" s="1">
        <v>372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>
        <v>6.66</v>
      </c>
      <c r="T181" s="1"/>
      <c r="U181" s="1"/>
      <c r="V181" s="1"/>
      <c r="W181" s="1"/>
      <c r="X181" s="1"/>
      <c r="Y181" s="1"/>
      <c r="Z181" s="1"/>
      <c r="AA181" s="1">
        <v>1.79</v>
      </c>
      <c r="AB181" s="1">
        <v>8815</v>
      </c>
      <c r="AC181" s="1">
        <v>42</v>
      </c>
      <c r="AD181" s="1">
        <v>10.199999999999999</v>
      </c>
      <c r="AE181" s="1">
        <v>0</v>
      </c>
    </row>
    <row r="182" spans="1:31" x14ac:dyDescent="0.45">
      <c r="A182" s="5" t="s">
        <v>148</v>
      </c>
      <c r="B182" s="5"/>
      <c r="C182" s="1">
        <v>90</v>
      </c>
      <c r="D182" s="1" t="s">
        <v>191</v>
      </c>
      <c r="E182" s="1">
        <v>846</v>
      </c>
      <c r="F182" s="1"/>
      <c r="G182" s="1">
        <v>275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>
        <v>6.42</v>
      </c>
      <c r="T182" s="1"/>
      <c r="U182" s="1"/>
      <c r="V182" s="1"/>
      <c r="W182" s="1"/>
      <c r="X182" s="1"/>
      <c r="Y182" s="1"/>
      <c r="Z182" s="1"/>
      <c r="AA182" s="1">
        <v>2.33</v>
      </c>
      <c r="AB182" s="1">
        <v>8758</v>
      </c>
      <c r="AC182" s="1">
        <v>33.4</v>
      </c>
      <c r="AD182" s="1">
        <v>13.3</v>
      </c>
      <c r="AE182" s="1">
        <v>0</v>
      </c>
    </row>
    <row r="183" spans="1:31" x14ac:dyDescent="0.45">
      <c r="A183" s="5" t="s">
        <v>149</v>
      </c>
      <c r="B183" s="5"/>
      <c r="C183" s="1">
        <v>90</v>
      </c>
      <c r="D183" s="1" t="s">
        <v>191</v>
      </c>
      <c r="E183" s="1">
        <v>782</v>
      </c>
      <c r="F183" s="1"/>
      <c r="G183" s="1">
        <v>343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>
        <v>7.1</v>
      </c>
      <c r="T183" s="1"/>
      <c r="U183" s="1"/>
      <c r="V183" s="1"/>
      <c r="W183" s="1"/>
      <c r="X183" s="1"/>
      <c r="Y183" s="1"/>
      <c r="Z183" s="1"/>
      <c r="AA183" s="1">
        <v>2.0699999999999998</v>
      </c>
      <c r="AB183" s="1">
        <v>7206</v>
      </c>
      <c r="AC183" s="1">
        <v>48</v>
      </c>
      <c r="AD183" s="1">
        <v>11.8</v>
      </c>
      <c r="AE183" s="1">
        <v>0</v>
      </c>
    </row>
    <row r="184" spans="1:31" x14ac:dyDescent="0.45">
      <c r="A184" s="5" t="s">
        <v>150</v>
      </c>
      <c r="B184" s="5"/>
      <c r="C184" s="1">
        <v>90</v>
      </c>
      <c r="D184" s="1" t="s">
        <v>191</v>
      </c>
      <c r="E184" s="1">
        <v>649</v>
      </c>
      <c r="F184" s="1"/>
      <c r="G184" s="1">
        <v>237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>
        <v>5.78</v>
      </c>
      <c r="T184" s="1"/>
      <c r="U184" s="1"/>
      <c r="V184" s="1"/>
      <c r="W184" s="1"/>
      <c r="X184" s="1"/>
      <c r="Y184" s="1"/>
      <c r="Z184" s="1"/>
      <c r="AA184" s="1">
        <v>2.44</v>
      </c>
      <c r="AB184" s="1">
        <v>6500</v>
      </c>
      <c r="AC184" s="1">
        <v>36.4</v>
      </c>
      <c r="AD184" s="1">
        <v>13.9</v>
      </c>
      <c r="AE184" s="1">
        <v>0</v>
      </c>
    </row>
    <row r="185" spans="1:31" x14ac:dyDescent="0.45">
      <c r="A185" s="5" t="s">
        <v>151</v>
      </c>
      <c r="B185" s="5"/>
      <c r="C185" s="1">
        <v>90</v>
      </c>
      <c r="D185" s="1" t="s">
        <v>191</v>
      </c>
      <c r="E185" s="1">
        <v>796.1</v>
      </c>
      <c r="F185" s="1"/>
      <c r="G185" s="1">
        <v>343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>
        <v>4.2699999999999996</v>
      </c>
      <c r="T185" s="1"/>
      <c r="U185" s="1"/>
      <c r="V185" s="1"/>
      <c r="W185" s="1"/>
      <c r="X185" s="1"/>
      <c r="Y185" s="1"/>
      <c r="Z185" s="1"/>
      <c r="AA185" s="1">
        <v>1.25</v>
      </c>
      <c r="AB185" s="1">
        <v>7562</v>
      </c>
      <c r="AC185" s="1">
        <v>45</v>
      </c>
      <c r="AD185" s="1">
        <v>7.1</v>
      </c>
      <c r="AE185" s="1">
        <v>0</v>
      </c>
    </row>
    <row r="186" spans="1:31" x14ac:dyDescent="0.45">
      <c r="A186" s="5" t="s">
        <v>152</v>
      </c>
      <c r="B186" s="5"/>
      <c r="C186" s="1">
        <v>90</v>
      </c>
      <c r="D186" s="1" t="s">
        <v>191</v>
      </c>
      <c r="E186" s="1">
        <v>704.2</v>
      </c>
      <c r="F186" s="1"/>
      <c r="G186" s="1">
        <v>261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>
        <v>4.72</v>
      </c>
      <c r="T186" s="1"/>
      <c r="U186" s="1"/>
      <c r="V186" s="1"/>
      <c r="W186" s="1"/>
      <c r="X186" s="1"/>
      <c r="Y186" s="1"/>
      <c r="Z186" s="1"/>
      <c r="AA186" s="1">
        <v>1.81</v>
      </c>
      <c r="AB186" s="1">
        <v>7802</v>
      </c>
      <c r="AC186" s="1">
        <v>33.4</v>
      </c>
      <c r="AD186" s="1">
        <v>10.3</v>
      </c>
      <c r="AE186" s="1">
        <v>0</v>
      </c>
    </row>
    <row r="187" spans="1:31" x14ac:dyDescent="0.45">
      <c r="A187" s="5" t="s">
        <v>153</v>
      </c>
      <c r="B187" s="5"/>
      <c r="C187" s="1">
        <v>90</v>
      </c>
      <c r="D187" s="1" t="s">
        <v>191</v>
      </c>
      <c r="E187" s="1">
        <v>786.9</v>
      </c>
      <c r="F187" s="1"/>
      <c r="G187" s="1">
        <v>311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>
        <v>5.46</v>
      </c>
      <c r="T187" s="1"/>
      <c r="U187" s="1"/>
      <c r="V187" s="1"/>
      <c r="W187" s="1"/>
      <c r="X187" s="1"/>
      <c r="Y187" s="1"/>
      <c r="Z187" s="1"/>
      <c r="AA187" s="1">
        <v>1.75</v>
      </c>
      <c r="AB187" s="1">
        <v>5911</v>
      </c>
      <c r="AC187" s="1">
        <v>53</v>
      </c>
      <c r="AD187" s="1">
        <v>10</v>
      </c>
      <c r="AE187" s="1">
        <v>0</v>
      </c>
    </row>
    <row r="188" spans="1:31" x14ac:dyDescent="0.45">
      <c r="A188" s="5" t="s">
        <v>154</v>
      </c>
      <c r="B188" s="5"/>
      <c r="C188" s="1">
        <v>90</v>
      </c>
      <c r="D188" s="1" t="s">
        <v>191</v>
      </c>
      <c r="E188" s="1">
        <v>480.6</v>
      </c>
      <c r="F188" s="1"/>
      <c r="G188" s="1">
        <v>179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>
        <v>3.8</v>
      </c>
      <c r="T188" s="1"/>
      <c r="U188" s="1"/>
      <c r="V188" s="1"/>
      <c r="W188" s="1"/>
      <c r="X188" s="1"/>
      <c r="Y188" s="1"/>
      <c r="Z188" s="1"/>
      <c r="AA188" s="1">
        <v>2.12</v>
      </c>
      <c r="AB188" s="1">
        <v>4600</v>
      </c>
      <c r="AC188" s="1">
        <v>39</v>
      </c>
      <c r="AD188" s="1">
        <v>12.1</v>
      </c>
      <c r="AE188" s="1">
        <v>0</v>
      </c>
    </row>
    <row r="189" spans="1:31" x14ac:dyDescent="0.45">
      <c r="A189" s="5" t="s">
        <v>155</v>
      </c>
      <c r="B189" s="5"/>
      <c r="C189" s="1">
        <v>90</v>
      </c>
      <c r="D189" s="1" t="s">
        <v>191</v>
      </c>
      <c r="E189" s="1">
        <v>681.4</v>
      </c>
      <c r="F189" s="1"/>
      <c r="G189" s="1">
        <v>243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>
        <v>5.16</v>
      </c>
      <c r="T189" s="1"/>
      <c r="U189" s="1"/>
      <c r="V189" s="1"/>
      <c r="W189" s="1"/>
      <c r="X189" s="1"/>
      <c r="Y189" s="1"/>
      <c r="Z189" s="1"/>
      <c r="AA189" s="1">
        <v>2.12</v>
      </c>
      <c r="AB189" s="1">
        <v>6105</v>
      </c>
      <c r="AC189" s="1">
        <v>39.9</v>
      </c>
      <c r="AD189" s="1">
        <v>12.1</v>
      </c>
      <c r="AE189" s="1">
        <v>0</v>
      </c>
    </row>
    <row r="190" spans="1:31" x14ac:dyDescent="0.45">
      <c r="A190" s="5" t="s">
        <v>156</v>
      </c>
      <c r="B190" s="5"/>
      <c r="C190" s="1">
        <v>90</v>
      </c>
      <c r="D190" s="1" t="s">
        <v>191</v>
      </c>
      <c r="E190" s="1">
        <v>1055</v>
      </c>
      <c r="F190" s="1"/>
      <c r="G190" s="1">
        <v>439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>
        <v>9.24</v>
      </c>
      <c r="T190" s="1"/>
      <c r="U190" s="1"/>
      <c r="V190" s="1"/>
      <c r="W190" s="1"/>
      <c r="X190" s="1"/>
      <c r="Y190" s="1"/>
      <c r="Z190" s="1"/>
      <c r="AA190" s="1">
        <v>2.11</v>
      </c>
      <c r="AB190" s="1">
        <v>11354</v>
      </c>
      <c r="AC190" s="1">
        <v>39</v>
      </c>
      <c r="AD190" s="1">
        <v>12</v>
      </c>
      <c r="AE190" s="1">
        <v>50</v>
      </c>
    </row>
    <row r="191" spans="1:31" x14ac:dyDescent="0.45">
      <c r="A191" s="5" t="s">
        <v>157</v>
      </c>
      <c r="B191" s="5"/>
      <c r="C191" s="1">
        <v>90</v>
      </c>
      <c r="D191" s="1" t="s">
        <v>191</v>
      </c>
      <c r="E191" s="1">
        <v>676</v>
      </c>
      <c r="F191" s="1"/>
      <c r="G191" s="1">
        <v>238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>
        <v>7.18</v>
      </c>
      <c r="T191" s="1"/>
      <c r="U191" s="1"/>
      <c r="V191" s="1"/>
      <c r="W191" s="1"/>
      <c r="X191" s="1"/>
      <c r="Y191" s="1"/>
      <c r="Z191" s="1"/>
      <c r="AA191" s="1">
        <v>3.02</v>
      </c>
      <c r="AB191" s="1">
        <v>7573</v>
      </c>
      <c r="AC191" s="1">
        <v>31.4</v>
      </c>
      <c r="AD191" s="1">
        <v>17.2</v>
      </c>
      <c r="AE191" s="1">
        <v>50</v>
      </c>
    </row>
    <row r="192" spans="1:31" x14ac:dyDescent="0.45">
      <c r="A192" s="5" t="s">
        <v>158</v>
      </c>
      <c r="B192" s="5"/>
      <c r="C192" s="1">
        <v>90</v>
      </c>
      <c r="D192" s="1" t="s">
        <v>191</v>
      </c>
      <c r="E192" s="1">
        <v>906</v>
      </c>
      <c r="F192" s="1"/>
      <c r="G192" s="1">
        <v>359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>
        <v>8.82</v>
      </c>
      <c r="T192" s="1"/>
      <c r="U192" s="1"/>
      <c r="V192" s="1"/>
      <c r="W192" s="1"/>
      <c r="X192" s="1"/>
      <c r="Y192" s="1"/>
      <c r="Z192" s="1"/>
      <c r="AA192" s="1">
        <v>2.46</v>
      </c>
      <c r="AB192" s="1">
        <v>7547</v>
      </c>
      <c r="AC192" s="1">
        <v>48</v>
      </c>
      <c r="AD192" s="1">
        <v>14</v>
      </c>
      <c r="AE192" s="1">
        <v>50</v>
      </c>
    </row>
    <row r="193" spans="1:31" x14ac:dyDescent="0.45">
      <c r="A193" s="5" t="s">
        <v>159</v>
      </c>
      <c r="B193" s="5"/>
      <c r="C193" s="1">
        <v>90</v>
      </c>
      <c r="D193" s="1" t="s">
        <v>191</v>
      </c>
      <c r="E193" s="1">
        <v>642</v>
      </c>
      <c r="F193" s="1"/>
      <c r="G193" s="1">
        <v>236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>
        <v>6.54</v>
      </c>
      <c r="T193" s="1"/>
      <c r="U193" s="1"/>
      <c r="V193" s="1"/>
      <c r="W193" s="1"/>
      <c r="X193" s="1"/>
      <c r="Y193" s="1"/>
      <c r="Z193" s="1"/>
      <c r="AA193" s="1">
        <v>2.77</v>
      </c>
      <c r="AB193" s="1">
        <v>6057</v>
      </c>
      <c r="AC193" s="1">
        <v>38.9</v>
      </c>
      <c r="AD193" s="1">
        <v>15.8</v>
      </c>
      <c r="AE193" s="1">
        <v>50</v>
      </c>
    </row>
    <row r="194" spans="1:31" x14ac:dyDescent="0.45">
      <c r="A194" s="5" t="s">
        <v>160</v>
      </c>
      <c r="B194" s="5"/>
      <c r="C194" s="1">
        <v>90</v>
      </c>
      <c r="D194" s="1" t="s">
        <v>191</v>
      </c>
      <c r="E194" s="1">
        <v>950.8</v>
      </c>
      <c r="F194" s="1"/>
      <c r="G194" s="1">
        <v>398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>
        <v>6.7</v>
      </c>
      <c r="T194" s="1"/>
      <c r="U194" s="1"/>
      <c r="V194" s="1"/>
      <c r="W194" s="1"/>
      <c r="X194" s="1"/>
      <c r="Y194" s="1"/>
      <c r="Z194" s="1"/>
      <c r="AA194" s="1">
        <v>1.68</v>
      </c>
      <c r="AB194" s="1">
        <v>9582</v>
      </c>
      <c r="AC194" s="1">
        <v>42</v>
      </c>
      <c r="AD194" s="1">
        <v>9.6</v>
      </c>
      <c r="AE194" s="1">
        <v>50</v>
      </c>
    </row>
    <row r="195" spans="1:31" x14ac:dyDescent="0.45">
      <c r="A195" s="5" t="s">
        <v>161</v>
      </c>
      <c r="B195" s="5"/>
      <c r="C195" s="1">
        <v>90</v>
      </c>
      <c r="D195" s="1" t="s">
        <v>191</v>
      </c>
      <c r="E195" s="1">
        <v>700</v>
      </c>
      <c r="F195" s="1"/>
      <c r="G195" s="1">
        <v>237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>
        <v>5.7</v>
      </c>
      <c r="T195" s="1"/>
      <c r="U195" s="1"/>
      <c r="V195" s="1"/>
      <c r="W195" s="1"/>
      <c r="X195" s="1"/>
      <c r="Y195" s="1"/>
      <c r="Z195" s="1"/>
      <c r="AA195" s="1">
        <v>2.4</v>
      </c>
      <c r="AB195" s="1">
        <v>7102</v>
      </c>
      <c r="AC195" s="1">
        <v>33.4</v>
      </c>
      <c r="AD195" s="1">
        <v>13.7</v>
      </c>
      <c r="AE195" s="1">
        <v>50</v>
      </c>
    </row>
    <row r="196" spans="1:31" x14ac:dyDescent="0.45">
      <c r="A196" s="5" t="s">
        <v>162</v>
      </c>
      <c r="B196" s="5"/>
      <c r="C196" s="1">
        <v>90</v>
      </c>
      <c r="D196" s="1" t="s">
        <v>191</v>
      </c>
      <c r="E196" s="1">
        <v>881.9</v>
      </c>
      <c r="F196" s="1"/>
      <c r="G196" s="1">
        <v>332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>
        <v>6.81</v>
      </c>
      <c r="T196" s="1"/>
      <c r="U196" s="1"/>
      <c r="V196" s="1"/>
      <c r="W196" s="1"/>
      <c r="X196" s="1"/>
      <c r="Y196" s="1"/>
      <c r="Z196" s="1"/>
      <c r="AA196" s="1">
        <v>2.0499999999999998</v>
      </c>
      <c r="AB196" s="1">
        <v>7278</v>
      </c>
      <c r="AC196" s="1">
        <v>46</v>
      </c>
      <c r="AD196" s="1">
        <v>11.7</v>
      </c>
      <c r="AE196" s="1">
        <v>50</v>
      </c>
    </row>
    <row r="197" spans="1:31" x14ac:dyDescent="0.45">
      <c r="A197" s="5" t="s">
        <v>163</v>
      </c>
      <c r="B197" s="5"/>
      <c r="C197" s="1">
        <v>90</v>
      </c>
      <c r="D197" s="1" t="s">
        <v>191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>
        <v>2.39</v>
      </c>
      <c r="AB197" s="1"/>
      <c r="AC197" s="1"/>
      <c r="AD197" s="1">
        <v>13.6</v>
      </c>
      <c r="AE197" s="1">
        <v>50</v>
      </c>
    </row>
    <row r="198" spans="1:31" x14ac:dyDescent="0.45">
      <c r="A198" s="5" t="s">
        <v>113</v>
      </c>
      <c r="B198" s="1"/>
      <c r="C198" s="1">
        <v>90</v>
      </c>
      <c r="D198" s="1" t="s">
        <v>191</v>
      </c>
      <c r="E198" s="1">
        <v>2369.5</v>
      </c>
      <c r="F198" s="1"/>
      <c r="G198" s="1">
        <v>993</v>
      </c>
      <c r="H198" s="1"/>
      <c r="I198" s="1"/>
      <c r="J198" s="1"/>
      <c r="K198" s="1"/>
      <c r="L198" s="1"/>
      <c r="M198" s="1"/>
      <c r="N198" s="1"/>
      <c r="O198" s="1"/>
      <c r="P198" s="1"/>
      <c r="Q198" s="1">
        <v>36.9</v>
      </c>
      <c r="R198" s="1"/>
      <c r="S198" s="1">
        <v>24.2</v>
      </c>
      <c r="T198" s="1"/>
      <c r="U198" s="1"/>
      <c r="V198" s="1"/>
      <c r="W198" s="1"/>
      <c r="X198" s="1"/>
      <c r="Y198" s="1"/>
      <c r="Z198" s="1"/>
      <c r="AA198" s="1">
        <v>2.44</v>
      </c>
      <c r="AB198" s="1">
        <v>21306</v>
      </c>
      <c r="AC198" s="1">
        <v>46.6</v>
      </c>
      <c r="AD198" s="1">
        <v>13.9</v>
      </c>
      <c r="AE198" s="1">
        <v>0</v>
      </c>
    </row>
    <row r="199" spans="1:31" x14ac:dyDescent="0.45">
      <c r="A199" s="5" t="s">
        <v>114</v>
      </c>
      <c r="B199" s="1"/>
      <c r="C199" s="1">
        <v>90</v>
      </c>
      <c r="D199" s="1" t="s">
        <v>191</v>
      </c>
      <c r="E199" s="1">
        <v>2316.58</v>
      </c>
      <c r="F199" s="1"/>
      <c r="G199" s="1">
        <v>952</v>
      </c>
      <c r="H199" s="1"/>
      <c r="I199" s="1"/>
      <c r="J199" s="1"/>
      <c r="K199" s="1"/>
      <c r="L199" s="1"/>
      <c r="M199" s="1"/>
      <c r="N199" s="1"/>
      <c r="O199" s="1"/>
      <c r="P199" s="1"/>
      <c r="Q199" s="1">
        <v>31.2</v>
      </c>
      <c r="R199" s="1"/>
      <c r="S199" s="1">
        <v>24.1</v>
      </c>
      <c r="T199" s="1"/>
      <c r="U199" s="1"/>
      <c r="V199" s="1"/>
      <c r="W199" s="1"/>
      <c r="X199" s="1"/>
      <c r="Y199" s="1"/>
      <c r="Z199" s="1"/>
      <c r="AA199" s="1">
        <v>2.5299999999999998</v>
      </c>
      <c r="AB199" s="1">
        <v>21350</v>
      </c>
      <c r="AC199" s="1">
        <v>44.6</v>
      </c>
      <c r="AD199" s="1">
        <v>14.4</v>
      </c>
      <c r="AE199" s="1">
        <v>0</v>
      </c>
    </row>
    <row r="200" spans="1:31" x14ac:dyDescent="0.45">
      <c r="A200" s="5" t="s">
        <v>115</v>
      </c>
      <c r="B200" s="1"/>
      <c r="C200" s="1">
        <v>90</v>
      </c>
      <c r="D200" s="1" t="s">
        <v>191</v>
      </c>
      <c r="E200" s="1">
        <v>1669.8</v>
      </c>
      <c r="F200" s="1"/>
      <c r="G200" s="1">
        <v>558</v>
      </c>
      <c r="H200" s="1"/>
      <c r="I200" s="1"/>
      <c r="J200" s="1"/>
      <c r="K200" s="1"/>
      <c r="L200" s="1"/>
      <c r="M200" s="1"/>
      <c r="N200" s="1"/>
      <c r="O200" s="1"/>
      <c r="P200" s="1"/>
      <c r="Q200" s="1">
        <v>20.5</v>
      </c>
      <c r="R200" s="1"/>
      <c r="S200" s="1">
        <v>15.4</v>
      </c>
      <c r="T200" s="1"/>
      <c r="U200" s="1"/>
      <c r="V200" s="1"/>
      <c r="W200" s="1"/>
      <c r="X200" s="1"/>
      <c r="Y200" s="1"/>
      <c r="Z200" s="1"/>
      <c r="AA200" s="1">
        <v>2.76</v>
      </c>
      <c r="AB200" s="1">
        <v>14701</v>
      </c>
      <c r="AC200" s="1">
        <v>38</v>
      </c>
      <c r="AD200" s="1">
        <v>15.7</v>
      </c>
      <c r="AE200" s="1">
        <v>0</v>
      </c>
    </row>
    <row r="201" spans="1:31" x14ac:dyDescent="0.45">
      <c r="A201" s="5" t="s">
        <v>116</v>
      </c>
      <c r="B201" s="1"/>
      <c r="C201" s="1">
        <v>90</v>
      </c>
      <c r="D201" s="1" t="s">
        <v>191</v>
      </c>
      <c r="E201" s="1">
        <v>2016.5</v>
      </c>
      <c r="F201" s="1"/>
      <c r="G201" s="1">
        <v>578</v>
      </c>
      <c r="H201" s="1"/>
      <c r="I201" s="1"/>
      <c r="J201" s="1"/>
      <c r="K201" s="1"/>
      <c r="L201" s="1"/>
      <c r="M201" s="1"/>
      <c r="N201" s="1"/>
      <c r="O201" s="1"/>
      <c r="P201" s="1"/>
      <c r="Q201" s="1">
        <v>17.3</v>
      </c>
      <c r="R201" s="1"/>
      <c r="S201" s="1">
        <v>13.9</v>
      </c>
      <c r="T201" s="1"/>
      <c r="U201" s="1"/>
      <c r="V201" s="1"/>
      <c r="W201" s="1"/>
      <c r="X201" s="1"/>
      <c r="Y201" s="1"/>
      <c r="Z201" s="1"/>
      <c r="AA201" s="1">
        <v>2.4</v>
      </c>
      <c r="AB201" s="1">
        <v>15428</v>
      </c>
      <c r="AC201" s="1">
        <v>37.5</v>
      </c>
      <c r="AD201" s="1">
        <v>13.7</v>
      </c>
      <c r="AE201" s="1">
        <v>0</v>
      </c>
    </row>
    <row r="202" spans="1:31" x14ac:dyDescent="0.45">
      <c r="A202" s="5" t="s">
        <v>117</v>
      </c>
      <c r="B202" s="1"/>
      <c r="C202" s="1">
        <v>90</v>
      </c>
      <c r="D202" s="1" t="s">
        <v>191</v>
      </c>
      <c r="E202" s="1">
        <v>2084.25</v>
      </c>
      <c r="F202" s="1"/>
      <c r="G202" s="1">
        <v>715</v>
      </c>
      <c r="H202" s="1"/>
      <c r="I202" s="1"/>
      <c r="J202" s="1"/>
      <c r="K202" s="1"/>
      <c r="L202" s="1"/>
      <c r="M202" s="1"/>
      <c r="N202" s="1"/>
      <c r="O202" s="1"/>
      <c r="P202" s="1"/>
      <c r="Q202" s="1">
        <v>23.7</v>
      </c>
      <c r="R202" s="1"/>
      <c r="S202" s="1">
        <v>17.3</v>
      </c>
      <c r="T202" s="1"/>
      <c r="U202" s="1"/>
      <c r="V202" s="1"/>
      <c r="W202" s="1"/>
      <c r="X202" s="1"/>
      <c r="Y202" s="1"/>
      <c r="Z202" s="1"/>
      <c r="AA202" s="1">
        <v>2.42</v>
      </c>
      <c r="AB202" s="1">
        <v>17642</v>
      </c>
      <c r="AC202" s="1">
        <v>40.5</v>
      </c>
      <c r="AD202" s="1">
        <v>13.8</v>
      </c>
      <c r="AE202" s="1">
        <v>0</v>
      </c>
    </row>
    <row r="203" spans="1:31" x14ac:dyDescent="0.45">
      <c r="A203" s="5" t="s">
        <v>118</v>
      </c>
      <c r="B203" s="1"/>
      <c r="C203" s="1">
        <v>90</v>
      </c>
      <c r="D203" s="1" t="s">
        <v>191</v>
      </c>
      <c r="E203" s="1">
        <v>2068.9</v>
      </c>
      <c r="F203" s="1"/>
      <c r="G203" s="1">
        <v>855</v>
      </c>
      <c r="H203" s="1"/>
      <c r="I203" s="1"/>
      <c r="J203" s="1"/>
      <c r="K203" s="1"/>
      <c r="L203" s="1"/>
      <c r="M203" s="1"/>
      <c r="N203" s="1"/>
      <c r="O203" s="1"/>
      <c r="P203" s="1"/>
      <c r="Q203" s="1">
        <v>28.6</v>
      </c>
      <c r="R203" s="1"/>
      <c r="S203" s="1">
        <v>21.9</v>
      </c>
      <c r="T203" s="1"/>
      <c r="U203" s="1"/>
      <c r="V203" s="1"/>
      <c r="W203" s="1"/>
      <c r="X203" s="1"/>
      <c r="Y203" s="1"/>
      <c r="Z203" s="1"/>
      <c r="AA203" s="1">
        <v>2.56</v>
      </c>
      <c r="AB203" s="1">
        <v>21472</v>
      </c>
      <c r="AC203" s="1">
        <v>39.800000000000004</v>
      </c>
      <c r="AD203" s="1">
        <v>14.6</v>
      </c>
      <c r="AE203" s="1">
        <v>0</v>
      </c>
    </row>
    <row r="204" spans="1:31" x14ac:dyDescent="0.45">
      <c r="A204" s="5" t="s">
        <v>119</v>
      </c>
      <c r="B204" s="1"/>
      <c r="C204" s="1">
        <v>90</v>
      </c>
      <c r="D204" s="1" t="s">
        <v>191</v>
      </c>
      <c r="E204" s="1">
        <v>1572.5</v>
      </c>
      <c r="F204" s="1"/>
      <c r="G204" s="1">
        <v>359</v>
      </c>
      <c r="H204" s="1"/>
      <c r="I204" s="1"/>
      <c r="J204" s="1"/>
      <c r="K204" s="1"/>
      <c r="L204" s="1"/>
      <c r="M204" s="1"/>
      <c r="N204" s="1"/>
      <c r="O204" s="1"/>
      <c r="P204" s="1"/>
      <c r="Q204" s="1">
        <v>14.7</v>
      </c>
      <c r="R204" s="1"/>
      <c r="S204" s="1">
        <v>9.3000000000000007</v>
      </c>
      <c r="T204" s="1"/>
      <c r="U204" s="1"/>
      <c r="V204" s="1"/>
      <c r="W204" s="1"/>
      <c r="X204" s="1"/>
      <c r="Y204" s="1"/>
      <c r="Z204" s="1"/>
      <c r="AA204" s="1">
        <v>2.59</v>
      </c>
      <c r="AB204" s="1">
        <v>10334</v>
      </c>
      <c r="AC204" s="1">
        <v>34.700000000000003</v>
      </c>
      <c r="AD204" s="1">
        <v>14.8</v>
      </c>
      <c r="AE204" s="1">
        <v>0</v>
      </c>
    </row>
    <row r="205" spans="1:31" x14ac:dyDescent="0.45">
      <c r="A205" s="5" t="s">
        <v>54</v>
      </c>
      <c r="B205" s="1"/>
      <c r="C205" s="1">
        <v>90</v>
      </c>
      <c r="D205" s="1" t="s">
        <v>191</v>
      </c>
      <c r="E205" s="1"/>
      <c r="F205" s="1"/>
      <c r="G205" s="1">
        <v>160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>
        <v>2.99</v>
      </c>
      <c r="T205" s="1"/>
      <c r="U205" s="1"/>
      <c r="V205" s="1"/>
      <c r="W205" s="1"/>
      <c r="X205" s="1"/>
      <c r="Y205" s="1"/>
      <c r="Z205" s="1"/>
      <c r="AA205" s="1">
        <v>1.84</v>
      </c>
      <c r="AB205" s="1"/>
      <c r="AC205" s="1"/>
      <c r="AD205" s="1">
        <v>10.5</v>
      </c>
      <c r="AE205" s="1">
        <v>0</v>
      </c>
    </row>
    <row r="206" spans="1:31" x14ac:dyDescent="0.45">
      <c r="A206" s="5" t="s">
        <v>55</v>
      </c>
      <c r="B206" s="1"/>
      <c r="C206" s="1">
        <v>90</v>
      </c>
      <c r="D206" s="1" t="s">
        <v>191</v>
      </c>
      <c r="E206" s="1"/>
      <c r="F206" s="1"/>
      <c r="G206" s="1">
        <v>220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>
        <v>4.55</v>
      </c>
      <c r="T206" s="1"/>
      <c r="U206" s="1"/>
      <c r="V206" s="1"/>
      <c r="W206" s="1"/>
      <c r="X206" s="1"/>
      <c r="Y206" s="1"/>
      <c r="Z206" s="1"/>
      <c r="AA206" s="1">
        <v>2.04</v>
      </c>
      <c r="AB206" s="1"/>
      <c r="AC206" s="1"/>
      <c r="AD206" s="1">
        <v>11.6</v>
      </c>
      <c r="AE206" s="1">
        <v>50</v>
      </c>
    </row>
    <row r="207" spans="1:31" x14ac:dyDescent="0.45">
      <c r="A207" s="5" t="s">
        <v>52</v>
      </c>
      <c r="B207" s="1"/>
      <c r="C207" s="1">
        <v>90</v>
      </c>
      <c r="D207" s="1" t="s">
        <v>191</v>
      </c>
      <c r="E207" s="1">
        <v>388</v>
      </c>
      <c r="F207" s="1"/>
      <c r="G207" s="1">
        <v>160</v>
      </c>
      <c r="H207" s="1"/>
      <c r="I207" s="1"/>
      <c r="J207" s="1"/>
      <c r="K207" s="1"/>
      <c r="L207" s="1"/>
      <c r="M207" s="1"/>
      <c r="N207" s="1"/>
      <c r="O207" s="1"/>
      <c r="P207" s="1"/>
      <c r="Q207" s="1">
        <v>3.7</v>
      </c>
      <c r="R207" s="1"/>
      <c r="S207" s="1">
        <v>2.66</v>
      </c>
      <c r="T207" s="1"/>
      <c r="U207" s="1"/>
      <c r="V207" s="1"/>
      <c r="W207" s="1"/>
      <c r="X207" s="1"/>
      <c r="Y207" s="1"/>
      <c r="Z207" s="1"/>
      <c r="AA207" s="1">
        <v>1.66</v>
      </c>
      <c r="AB207" s="1">
        <v>4155</v>
      </c>
      <c r="AC207" s="1">
        <v>38.5</v>
      </c>
      <c r="AD207" s="1">
        <v>9.5</v>
      </c>
      <c r="AE207" s="1">
        <v>0</v>
      </c>
    </row>
    <row r="208" spans="1:31" x14ac:dyDescent="0.45">
      <c r="A208" s="5" t="s">
        <v>53</v>
      </c>
      <c r="B208" s="1"/>
      <c r="C208" s="1">
        <v>90</v>
      </c>
      <c r="D208" s="1" t="s">
        <v>191</v>
      </c>
      <c r="E208" s="1"/>
      <c r="F208" s="1"/>
      <c r="G208" s="1">
        <v>210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>
        <v>3.82</v>
      </c>
      <c r="T208" s="1"/>
      <c r="U208" s="1"/>
      <c r="V208" s="1"/>
      <c r="W208" s="1"/>
      <c r="X208" s="1"/>
      <c r="Y208" s="1"/>
      <c r="Z208" s="1"/>
      <c r="AA208" s="1">
        <v>1.82</v>
      </c>
      <c r="AB208" s="1">
        <v>6542.2</v>
      </c>
      <c r="AC208" s="1">
        <v>32.099999999999994</v>
      </c>
      <c r="AD208" s="1">
        <v>10.4</v>
      </c>
      <c r="AE208" s="1">
        <v>80</v>
      </c>
    </row>
    <row r="209" spans="1:31" x14ac:dyDescent="0.45">
      <c r="A209" s="5" t="s">
        <v>56</v>
      </c>
      <c r="B209" s="1"/>
      <c r="C209" s="1">
        <v>90</v>
      </c>
      <c r="D209" s="1" t="s">
        <v>191</v>
      </c>
      <c r="E209" s="1">
        <v>773.7</v>
      </c>
      <c r="F209" s="1"/>
      <c r="G209" s="1">
        <v>322.8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>
        <v>9857</v>
      </c>
      <c r="AC209" s="1"/>
      <c r="AD209" s="1"/>
      <c r="AE209" s="1">
        <v>0</v>
      </c>
    </row>
    <row r="210" spans="1:31" x14ac:dyDescent="0.45">
      <c r="A210" s="5" t="s">
        <v>181</v>
      </c>
      <c r="B210" s="1"/>
      <c r="C210" s="1">
        <v>90</v>
      </c>
      <c r="D210" s="1" t="s">
        <v>191</v>
      </c>
      <c r="E210" s="1">
        <v>590</v>
      </c>
      <c r="F210" s="1"/>
      <c r="G210" s="1">
        <v>296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>
        <v>6.1</v>
      </c>
      <c r="T210" s="1"/>
      <c r="U210" s="1"/>
      <c r="V210" s="1"/>
      <c r="W210" s="1"/>
      <c r="X210" s="1"/>
      <c r="Y210" s="1"/>
      <c r="Z210" s="1"/>
      <c r="AA210" s="1">
        <v>2.06</v>
      </c>
      <c r="AB210" s="1">
        <v>8221.1</v>
      </c>
      <c r="AC210" s="1">
        <v>27.7</v>
      </c>
      <c r="AD210" s="1">
        <v>11.7</v>
      </c>
      <c r="AE210" s="1">
        <v>0</v>
      </c>
    </row>
    <row r="211" spans="1:31" x14ac:dyDescent="0.45">
      <c r="A211" s="5" t="s">
        <v>182</v>
      </c>
      <c r="B211" s="1"/>
      <c r="C211" s="1">
        <v>90</v>
      </c>
      <c r="D211" s="1" t="s">
        <v>191</v>
      </c>
      <c r="E211" s="1">
        <v>580</v>
      </c>
      <c r="F211" s="1"/>
      <c r="G211" s="1">
        <v>280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>
        <v>5.7</v>
      </c>
      <c r="T211" s="1"/>
      <c r="U211" s="1"/>
      <c r="V211" s="1"/>
      <c r="W211" s="1"/>
      <c r="X211" s="1"/>
      <c r="Y211" s="1"/>
      <c r="Z211" s="1"/>
      <c r="AA211" s="1">
        <v>2.04</v>
      </c>
      <c r="AB211" s="1">
        <v>8114.9</v>
      </c>
      <c r="AC211" s="1">
        <v>30.900000000000002</v>
      </c>
      <c r="AD211" s="1">
        <v>11.6</v>
      </c>
      <c r="AE211" s="1">
        <v>10</v>
      </c>
    </row>
    <row r="212" spans="1:31" x14ac:dyDescent="0.45">
      <c r="A212" s="5" t="s">
        <v>183</v>
      </c>
      <c r="B212" s="1"/>
      <c r="C212" s="1">
        <v>90</v>
      </c>
      <c r="D212" s="1" t="s">
        <v>191</v>
      </c>
      <c r="E212" s="1">
        <v>730</v>
      </c>
      <c r="F212" s="1"/>
      <c r="G212" s="1">
        <v>328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>
        <v>6</v>
      </c>
      <c r="T212" s="1"/>
      <c r="U212" s="1"/>
      <c r="V212" s="1"/>
      <c r="W212" s="1"/>
      <c r="X212" s="1"/>
      <c r="Y212" s="1"/>
      <c r="Z212" s="1"/>
      <c r="AA212" s="1">
        <v>1.83</v>
      </c>
      <c r="AB212" s="1">
        <v>11694.5</v>
      </c>
      <c r="AC212" s="1">
        <v>21.7</v>
      </c>
      <c r="AD212" s="1">
        <v>10.4</v>
      </c>
      <c r="AE212" s="1">
        <v>25</v>
      </c>
    </row>
    <row r="213" spans="1:31" x14ac:dyDescent="0.45">
      <c r="A213" s="5" t="s">
        <v>184</v>
      </c>
      <c r="B213" s="1"/>
      <c r="C213" s="1">
        <v>90</v>
      </c>
      <c r="D213" s="1" t="s">
        <v>191</v>
      </c>
      <c r="E213" s="1">
        <v>750</v>
      </c>
      <c r="F213" s="1"/>
      <c r="G213" s="1">
        <v>332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>
        <v>7.1</v>
      </c>
      <c r="T213" s="1"/>
      <c r="U213" s="1"/>
      <c r="V213" s="1"/>
      <c r="W213" s="1"/>
      <c r="X213" s="1"/>
      <c r="Y213" s="1"/>
      <c r="Z213" s="1"/>
      <c r="AA213" s="1">
        <v>2.14</v>
      </c>
      <c r="AB213" s="1">
        <v>10901.3</v>
      </c>
      <c r="AC213" s="1">
        <v>24.5</v>
      </c>
      <c r="AD213" s="1">
        <v>12.2</v>
      </c>
      <c r="AE213" s="1">
        <v>50</v>
      </c>
    </row>
    <row r="214" spans="1:31" x14ac:dyDescent="0.45">
      <c r="A214" s="5" t="s">
        <v>185</v>
      </c>
      <c r="B214" s="1"/>
      <c r="C214" s="1">
        <v>90</v>
      </c>
      <c r="D214" s="1" t="s">
        <v>191</v>
      </c>
      <c r="E214" s="1">
        <v>820</v>
      </c>
      <c r="F214" s="1"/>
      <c r="G214" s="1">
        <v>318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>
        <v>8</v>
      </c>
      <c r="T214" s="1"/>
      <c r="U214" s="1"/>
      <c r="V214" s="1"/>
      <c r="W214" s="1"/>
      <c r="X214" s="1"/>
      <c r="Y214" s="1"/>
      <c r="Z214" s="1"/>
      <c r="AA214" s="1">
        <v>2.52</v>
      </c>
      <c r="AB214" s="1">
        <v>10786.68</v>
      </c>
      <c r="AC214" s="1">
        <v>22.700000000000003</v>
      </c>
      <c r="AD214" s="1">
        <v>14.3</v>
      </c>
      <c r="AE214" s="1">
        <v>100</v>
      </c>
    </row>
    <row r="215" spans="1:31" x14ac:dyDescent="0.45">
      <c r="A215" s="5" t="s">
        <v>186</v>
      </c>
      <c r="B215" s="1"/>
      <c r="C215" s="1">
        <v>90</v>
      </c>
      <c r="D215" s="1" t="s">
        <v>191</v>
      </c>
      <c r="E215" s="1">
        <v>240</v>
      </c>
      <c r="F215" s="1"/>
      <c r="G215" s="1">
        <v>120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>
        <v>2</v>
      </c>
      <c r="T215" s="1"/>
      <c r="U215" s="1"/>
      <c r="V215" s="1"/>
      <c r="W215" s="1"/>
      <c r="X215" s="1"/>
      <c r="Y215" s="1"/>
      <c r="Z215" s="1"/>
      <c r="AA215" s="1">
        <v>1.67</v>
      </c>
      <c r="AB215" s="1">
        <v>3717.8</v>
      </c>
      <c r="AC215" s="1">
        <v>26.599999999999998</v>
      </c>
      <c r="AD215" s="1">
        <v>9.5</v>
      </c>
      <c r="AE215" s="1">
        <v>0</v>
      </c>
    </row>
    <row r="216" spans="1:31" x14ac:dyDescent="0.45">
      <c r="A216" s="5" t="s">
        <v>187</v>
      </c>
      <c r="B216" s="1"/>
      <c r="C216" s="1">
        <v>90</v>
      </c>
      <c r="D216" s="1" t="s">
        <v>191</v>
      </c>
      <c r="E216" s="1">
        <v>320</v>
      </c>
      <c r="F216" s="1"/>
      <c r="G216" s="1">
        <v>167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>
        <v>2.9</v>
      </c>
      <c r="T216" s="1"/>
      <c r="U216" s="1"/>
      <c r="V216" s="1"/>
      <c r="W216" s="1"/>
      <c r="X216" s="1"/>
      <c r="Y216" s="1"/>
      <c r="Z216" s="1"/>
      <c r="AA216" s="1">
        <v>1.74</v>
      </c>
      <c r="AB216" s="1">
        <v>5286.9</v>
      </c>
      <c r="AC216" s="1">
        <v>27.2</v>
      </c>
      <c r="AD216" s="1">
        <v>9.8000000000000007</v>
      </c>
      <c r="AE216" s="1">
        <v>10</v>
      </c>
    </row>
    <row r="217" spans="1:31" x14ac:dyDescent="0.45">
      <c r="A217" s="5" t="s">
        <v>188</v>
      </c>
      <c r="B217" s="1"/>
      <c r="C217" s="1">
        <v>90</v>
      </c>
      <c r="D217" s="1" t="s">
        <v>191</v>
      </c>
      <c r="E217" s="1">
        <v>390</v>
      </c>
      <c r="F217" s="1"/>
      <c r="G217" s="1">
        <v>202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>
        <v>3.7</v>
      </c>
      <c r="T217" s="1"/>
      <c r="U217" s="1"/>
      <c r="V217" s="1"/>
      <c r="W217" s="1"/>
      <c r="X217" s="1"/>
      <c r="Y217" s="1"/>
      <c r="Z217" s="1"/>
      <c r="AA217" s="1">
        <v>1.83</v>
      </c>
      <c r="AB217" s="1">
        <v>6170.5</v>
      </c>
      <c r="AC217" s="1">
        <v>28.5</v>
      </c>
      <c r="AD217" s="1">
        <v>10.4</v>
      </c>
      <c r="AE217" s="1">
        <v>25</v>
      </c>
    </row>
    <row r="218" spans="1:31" x14ac:dyDescent="0.45">
      <c r="A218" s="5" t="s">
        <v>189</v>
      </c>
      <c r="B218" s="1"/>
      <c r="C218" s="1">
        <v>90</v>
      </c>
      <c r="D218" s="1" t="s">
        <v>191</v>
      </c>
      <c r="E218" s="1">
        <v>520</v>
      </c>
      <c r="F218" s="1"/>
      <c r="G218" s="1">
        <v>251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>
        <v>4.7</v>
      </c>
      <c r="T218" s="1"/>
      <c r="U218" s="1"/>
      <c r="V218" s="1"/>
      <c r="W218" s="1"/>
      <c r="X218" s="1"/>
      <c r="Y218" s="1"/>
      <c r="Z218" s="1"/>
      <c r="AA218" s="1">
        <v>1.87</v>
      </c>
      <c r="AB218" s="1">
        <v>7501</v>
      </c>
      <c r="AC218" s="1">
        <v>27.5</v>
      </c>
      <c r="AD218" s="1">
        <v>10.6</v>
      </c>
      <c r="AE218" s="1">
        <v>50</v>
      </c>
    </row>
    <row r="219" spans="1:31" x14ac:dyDescent="0.45">
      <c r="A219" s="5" t="s">
        <v>190</v>
      </c>
      <c r="B219" s="1"/>
      <c r="C219" s="1">
        <v>90</v>
      </c>
      <c r="D219" s="1" t="s">
        <v>191</v>
      </c>
      <c r="E219" s="1">
        <v>600</v>
      </c>
      <c r="F219" s="1"/>
      <c r="G219" s="1">
        <v>325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>
        <v>6.1</v>
      </c>
      <c r="T219" s="1"/>
      <c r="U219" s="1"/>
      <c r="V219" s="1"/>
      <c r="W219" s="1"/>
      <c r="X219" s="1"/>
      <c r="Y219" s="1"/>
      <c r="Z219" s="1"/>
      <c r="AA219" s="1">
        <v>1.88</v>
      </c>
      <c r="AB219" s="1">
        <v>8349.2999999999993</v>
      </c>
      <c r="AC219" s="1">
        <v>27</v>
      </c>
      <c r="AD219" s="1">
        <v>10.6</v>
      </c>
      <c r="AE219" s="1">
        <v>100</v>
      </c>
    </row>
    <row r="220" spans="1:31" x14ac:dyDescent="0.45">
      <c r="A220" s="5" t="s">
        <v>43</v>
      </c>
      <c r="B220" s="1"/>
      <c r="C220" s="1">
        <v>90</v>
      </c>
      <c r="D220" s="1" t="s">
        <v>191</v>
      </c>
      <c r="E220" s="1"/>
      <c r="F220" s="1"/>
      <c r="G220" s="1">
        <v>170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>
        <v>3.3</v>
      </c>
      <c r="T220" s="1"/>
      <c r="U220" s="1"/>
      <c r="V220" s="1"/>
      <c r="W220" s="1"/>
      <c r="X220" s="1"/>
      <c r="Y220" s="1"/>
      <c r="Z220" s="1"/>
      <c r="AA220" s="1">
        <v>1.94</v>
      </c>
      <c r="AB220" s="1">
        <v>4956.2</v>
      </c>
      <c r="AC220" s="1">
        <v>34.299999999999997</v>
      </c>
      <c r="AD220" s="1">
        <v>11.1</v>
      </c>
      <c r="AE220" s="1">
        <v>0</v>
      </c>
    </row>
    <row r="221" spans="1:31" x14ac:dyDescent="0.45">
      <c r="A221" s="5" t="s">
        <v>44</v>
      </c>
      <c r="B221" s="1"/>
      <c r="C221" s="1">
        <v>90</v>
      </c>
      <c r="D221" s="1" t="s">
        <v>191</v>
      </c>
      <c r="E221" s="1"/>
      <c r="F221" s="1"/>
      <c r="G221" s="1">
        <v>250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>
        <v>4.8</v>
      </c>
      <c r="T221" s="1"/>
      <c r="U221" s="1"/>
      <c r="V221" s="1"/>
      <c r="W221" s="1"/>
      <c r="X221" s="1"/>
      <c r="Y221" s="1"/>
      <c r="Z221" s="1"/>
      <c r="AA221" s="1">
        <v>1.92</v>
      </c>
      <c r="AB221" s="1">
        <v>7621.9</v>
      </c>
      <c r="AC221" s="1">
        <v>32.800000000000004</v>
      </c>
      <c r="AD221" s="1">
        <v>11</v>
      </c>
      <c r="AE221" s="1">
        <v>50</v>
      </c>
    </row>
    <row r="222" spans="1:31" x14ac:dyDescent="0.45">
      <c r="A222" s="5" t="s">
        <v>45</v>
      </c>
      <c r="B222" s="1"/>
      <c r="C222" s="1">
        <v>90</v>
      </c>
      <c r="D222" s="1" t="s">
        <v>191</v>
      </c>
      <c r="E222" s="1"/>
      <c r="F222" s="1"/>
      <c r="G222" s="1">
        <v>230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>
        <v>5.4</v>
      </c>
      <c r="T222" s="1"/>
      <c r="U222" s="1"/>
      <c r="V222" s="1"/>
      <c r="W222" s="1"/>
      <c r="X222" s="1"/>
      <c r="Y222" s="1"/>
      <c r="Z222" s="1"/>
      <c r="AA222" s="1">
        <v>2.35</v>
      </c>
      <c r="AB222" s="1">
        <v>7255.5</v>
      </c>
      <c r="AC222" s="1">
        <v>31.7</v>
      </c>
      <c r="AD222" s="1">
        <v>13.4</v>
      </c>
      <c r="AE222" s="1">
        <v>300</v>
      </c>
    </row>
    <row r="223" spans="1:31" x14ac:dyDescent="0.45">
      <c r="A223" s="5" t="s">
        <v>46</v>
      </c>
      <c r="B223" s="1"/>
      <c r="C223" s="1">
        <v>90</v>
      </c>
      <c r="D223" s="1" t="s">
        <v>191</v>
      </c>
      <c r="E223" s="1"/>
      <c r="F223" s="1"/>
      <c r="G223" s="1">
        <v>260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>
        <v>6.3</v>
      </c>
      <c r="T223" s="1"/>
      <c r="U223" s="1"/>
      <c r="V223" s="1"/>
      <c r="W223" s="1"/>
      <c r="X223" s="1"/>
      <c r="Y223" s="1"/>
      <c r="Z223" s="1"/>
      <c r="AA223" s="1">
        <v>2.42</v>
      </c>
      <c r="AB223" s="1">
        <v>8227.7999999999993</v>
      </c>
      <c r="AC223" s="1">
        <v>31.6</v>
      </c>
      <c r="AD223" s="1">
        <v>13.8</v>
      </c>
      <c r="AE223" s="1">
        <v>325</v>
      </c>
    </row>
    <row r="224" spans="1:31" x14ac:dyDescent="0.45">
      <c r="A224" s="5" t="s">
        <v>103</v>
      </c>
      <c r="B224" s="1"/>
      <c r="C224" s="1">
        <v>90</v>
      </c>
      <c r="D224" s="1" t="s">
        <v>191</v>
      </c>
      <c r="E224" s="1">
        <v>922.8</v>
      </c>
      <c r="F224" s="1"/>
      <c r="G224" s="1">
        <v>526.05999999999995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45">
      <c r="A225" s="5" t="s">
        <v>104</v>
      </c>
      <c r="B225" s="1"/>
      <c r="C225" s="1">
        <v>90</v>
      </c>
      <c r="D225" s="1" t="s">
        <v>191</v>
      </c>
      <c r="E225" s="1">
        <v>1638.43</v>
      </c>
      <c r="F225" s="1"/>
      <c r="G225" s="1">
        <v>523.53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45">
      <c r="A226" s="5" t="s">
        <v>105</v>
      </c>
      <c r="B226" s="1"/>
      <c r="C226" s="1">
        <v>90</v>
      </c>
      <c r="D226" s="1" t="s">
        <v>191</v>
      </c>
      <c r="E226" s="1">
        <v>1478.89</v>
      </c>
      <c r="F226" s="1"/>
      <c r="G226" s="1">
        <v>516.92999999999995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45">
      <c r="A227" s="5" t="s">
        <v>262</v>
      </c>
      <c r="C227" s="1">
        <v>90</v>
      </c>
      <c r="D227" s="1" t="s">
        <v>191</v>
      </c>
      <c r="E227">
        <v>1604.4136276852012</v>
      </c>
      <c r="G227" s="8">
        <v>725.23290576948159</v>
      </c>
      <c r="AB227" s="8">
        <v>17741.658403475769</v>
      </c>
      <c r="AC227" s="8">
        <v>40.877402172696613</v>
      </c>
    </row>
    <row r="228" spans="1:31" x14ac:dyDescent="0.45">
      <c r="A228" s="5" t="s">
        <v>263</v>
      </c>
      <c r="C228" s="1">
        <v>90</v>
      </c>
      <c r="D228" s="1" t="s">
        <v>191</v>
      </c>
      <c r="E228">
        <v>1164.5275665177771</v>
      </c>
      <c r="G228" s="8">
        <v>468.44832234248469</v>
      </c>
      <c r="AB228" s="8">
        <v>16295.331929885477</v>
      </c>
      <c r="AC228" s="8">
        <v>28.747393692751672</v>
      </c>
    </row>
    <row r="229" spans="1:31" x14ac:dyDescent="0.45">
      <c r="A229" s="5" t="s">
        <v>266</v>
      </c>
      <c r="C229" s="1">
        <v>90</v>
      </c>
      <c r="D229" s="1" t="s">
        <v>191</v>
      </c>
      <c r="E229">
        <v>1675.3</v>
      </c>
      <c r="G229">
        <v>636.29999999999995</v>
      </c>
      <c r="AB229">
        <v>16885</v>
      </c>
      <c r="AC229">
        <v>37.799999999999997</v>
      </c>
    </row>
    <row r="230" spans="1:31" x14ac:dyDescent="0.45">
      <c r="A230" s="5" t="s">
        <v>267</v>
      </c>
      <c r="C230" s="1">
        <v>90</v>
      </c>
      <c r="D230" s="1" t="s">
        <v>191</v>
      </c>
      <c r="E230">
        <v>1492.5</v>
      </c>
      <c r="G230">
        <v>554.25</v>
      </c>
      <c r="AB230">
        <v>15830</v>
      </c>
      <c r="AC230">
        <v>35.200000000000003</v>
      </c>
    </row>
    <row r="231" spans="1:31" x14ac:dyDescent="0.45">
      <c r="A231" s="5" t="s">
        <v>268</v>
      </c>
      <c r="C231" s="1">
        <v>90</v>
      </c>
      <c r="D231" s="1" t="s">
        <v>191</v>
      </c>
      <c r="E231">
        <v>1238.7</v>
      </c>
      <c r="G231">
        <v>380</v>
      </c>
      <c r="AB231">
        <v>10025</v>
      </c>
      <c r="AC231">
        <v>37.9</v>
      </c>
    </row>
    <row r="232" spans="1:31" x14ac:dyDescent="0.45">
      <c r="A232" t="s">
        <v>278</v>
      </c>
      <c r="C232" s="1">
        <v>90</v>
      </c>
      <c r="D232" s="1" t="s">
        <v>191</v>
      </c>
      <c r="E232">
        <v>994</v>
      </c>
      <c r="G232">
        <v>365</v>
      </c>
      <c r="AB232">
        <v>9746</v>
      </c>
      <c r="AC232" s="21">
        <f>G232/AB232*1000</f>
        <v>37.451262056228195</v>
      </c>
      <c r="AD232">
        <v>6.9</v>
      </c>
    </row>
    <row r="233" spans="1:31" x14ac:dyDescent="0.45">
      <c r="A233" t="s">
        <v>279</v>
      </c>
      <c r="C233" s="1">
        <v>90</v>
      </c>
      <c r="D233" s="1" t="s">
        <v>191</v>
      </c>
      <c r="E233">
        <v>787</v>
      </c>
      <c r="G233">
        <v>300</v>
      </c>
      <c r="AB233">
        <v>8755</v>
      </c>
      <c r="AC233" s="21">
        <f t="shared" ref="AC233:AC239" si="0">G233/AB233*1000</f>
        <v>34.266133637921186</v>
      </c>
      <c r="AD233">
        <v>7.5</v>
      </c>
    </row>
    <row r="234" spans="1:31" x14ac:dyDescent="0.45">
      <c r="A234" t="s">
        <v>280</v>
      </c>
      <c r="C234" s="1">
        <v>90</v>
      </c>
      <c r="D234" s="1" t="s">
        <v>191</v>
      </c>
      <c r="E234">
        <v>554</v>
      </c>
      <c r="G234">
        <v>163</v>
      </c>
      <c r="AB234">
        <v>6773</v>
      </c>
      <c r="AC234" s="21">
        <f t="shared" si="0"/>
        <v>24.066144987450173</v>
      </c>
      <c r="AD234">
        <v>11.9</v>
      </c>
    </row>
    <row r="235" spans="1:31" x14ac:dyDescent="0.45">
      <c r="A235" t="s">
        <v>281</v>
      </c>
      <c r="C235" s="1">
        <v>90</v>
      </c>
      <c r="D235" s="1" t="s">
        <v>191</v>
      </c>
      <c r="E235">
        <v>610</v>
      </c>
      <c r="G235">
        <v>199</v>
      </c>
      <c r="AB235">
        <v>7325</v>
      </c>
      <c r="AC235" s="21">
        <f t="shared" si="0"/>
        <v>27.167235494880547</v>
      </c>
      <c r="AD235">
        <v>8.6999999999999993</v>
      </c>
    </row>
    <row r="236" spans="1:31" x14ac:dyDescent="0.45">
      <c r="A236" t="s">
        <v>282</v>
      </c>
      <c r="C236" s="1">
        <v>90</v>
      </c>
      <c r="D236" s="1" t="s">
        <v>191</v>
      </c>
      <c r="E236">
        <v>1784</v>
      </c>
      <c r="G236">
        <v>601</v>
      </c>
      <c r="AB236">
        <v>15060</v>
      </c>
      <c r="AC236" s="21">
        <f t="shared" si="0"/>
        <v>39.907038512616204</v>
      </c>
      <c r="AD236">
        <v>7.6</v>
      </c>
    </row>
    <row r="237" spans="1:31" x14ac:dyDescent="0.45">
      <c r="A237" t="s">
        <v>283</v>
      </c>
      <c r="C237" s="1">
        <v>90</v>
      </c>
      <c r="D237" s="1" t="s">
        <v>191</v>
      </c>
      <c r="E237">
        <v>1408</v>
      </c>
      <c r="G237">
        <v>453</v>
      </c>
      <c r="AB237">
        <v>12180</v>
      </c>
      <c r="AC237" s="21">
        <f t="shared" si="0"/>
        <v>37.192118226600982</v>
      </c>
      <c r="AD237">
        <v>7.5</v>
      </c>
    </row>
    <row r="238" spans="1:31" x14ac:dyDescent="0.45">
      <c r="A238" t="s">
        <v>284</v>
      </c>
      <c r="C238" s="1">
        <v>90</v>
      </c>
      <c r="D238" s="1" t="s">
        <v>191</v>
      </c>
      <c r="E238">
        <v>1437</v>
      </c>
      <c r="G238">
        <v>468</v>
      </c>
      <c r="AB238">
        <v>13530</v>
      </c>
      <c r="AC238" s="21">
        <f t="shared" si="0"/>
        <v>34.589800443458984</v>
      </c>
      <c r="AD238">
        <v>8.6999999999999993</v>
      </c>
    </row>
    <row r="239" spans="1:31" x14ac:dyDescent="0.45">
      <c r="A239" t="s">
        <v>285</v>
      </c>
      <c r="C239" s="1">
        <v>90</v>
      </c>
      <c r="D239" s="1" t="s">
        <v>191</v>
      </c>
      <c r="E239">
        <v>1392</v>
      </c>
      <c r="G239">
        <v>421</v>
      </c>
      <c r="AB239">
        <v>11830</v>
      </c>
      <c r="AC239" s="21">
        <f t="shared" si="0"/>
        <v>35.587489433643277</v>
      </c>
      <c r="AD239">
        <v>10.3</v>
      </c>
    </row>
    <row r="240" spans="1:31" x14ac:dyDescent="0.45">
      <c r="A240" s="5" t="s">
        <v>286</v>
      </c>
      <c r="C240" s="1">
        <v>90</v>
      </c>
      <c r="D240" s="1" t="s">
        <v>191</v>
      </c>
      <c r="E240">
        <v>2094</v>
      </c>
      <c r="G240">
        <v>682</v>
      </c>
      <c r="S240">
        <f>G240*AA240/100</f>
        <v>15.646584938704029</v>
      </c>
      <c r="AA240">
        <f>AD240/5.71</f>
        <v>2.2942206654991244</v>
      </c>
      <c r="AB240">
        <f>G240/AC240*1000</f>
        <v>17442.455242966753</v>
      </c>
      <c r="AC240">
        <v>39.1</v>
      </c>
      <c r="AD240">
        <v>13.1</v>
      </c>
    </row>
    <row r="241" spans="1:30" x14ac:dyDescent="0.45">
      <c r="A241" s="5" t="s">
        <v>287</v>
      </c>
      <c r="C241" s="1">
        <v>90</v>
      </c>
      <c r="D241" s="1" t="s">
        <v>191</v>
      </c>
      <c r="E241">
        <v>2011</v>
      </c>
      <c r="G241">
        <v>630</v>
      </c>
      <c r="S241">
        <f t="shared" ref="S241:S283" si="1">G241*AA241/100</f>
        <v>14.23292469352014</v>
      </c>
      <c r="AA241">
        <f t="shared" ref="AA241:AA283" si="2">AD241/5.71</f>
        <v>2.2591943957968477</v>
      </c>
      <c r="AB241">
        <f t="shared" ref="AB241:AB283" si="3">G241/AC241*1000</f>
        <v>15750</v>
      </c>
      <c r="AC241">
        <v>40</v>
      </c>
      <c r="AD241">
        <v>12.9</v>
      </c>
    </row>
    <row r="242" spans="1:30" x14ac:dyDescent="0.45">
      <c r="A242" s="5" t="s">
        <v>288</v>
      </c>
      <c r="C242" s="1">
        <v>90</v>
      </c>
      <c r="D242" s="1" t="s">
        <v>191</v>
      </c>
      <c r="E242">
        <v>1926</v>
      </c>
      <c r="G242">
        <v>572</v>
      </c>
      <c r="S242">
        <f t="shared" si="1"/>
        <v>13.523642732049039</v>
      </c>
      <c r="AA242">
        <f t="shared" si="2"/>
        <v>2.3642732049036779</v>
      </c>
      <c r="AB242">
        <f t="shared" si="3"/>
        <v>14554.707379134861</v>
      </c>
      <c r="AC242">
        <v>39.299999999999997</v>
      </c>
      <c r="AD242">
        <v>13.5</v>
      </c>
    </row>
    <row r="243" spans="1:30" x14ac:dyDescent="0.45">
      <c r="A243" s="5" t="s">
        <v>289</v>
      </c>
      <c r="C243" s="1">
        <v>90</v>
      </c>
      <c r="D243" s="1" t="s">
        <v>191</v>
      </c>
      <c r="E243">
        <v>1702</v>
      </c>
      <c r="G243">
        <v>435</v>
      </c>
      <c r="S243">
        <f t="shared" si="1"/>
        <v>10.741681260945709</v>
      </c>
      <c r="AA243">
        <f t="shared" si="2"/>
        <v>2.4693520140105076</v>
      </c>
      <c r="AB243">
        <f t="shared" si="3"/>
        <v>11096.938775510203</v>
      </c>
      <c r="AC243">
        <v>39.200000000000003</v>
      </c>
      <c r="AD243">
        <v>14.1</v>
      </c>
    </row>
    <row r="244" spans="1:30" x14ac:dyDescent="0.45">
      <c r="A244" s="5" t="s">
        <v>290</v>
      </c>
      <c r="C244" s="1">
        <v>90</v>
      </c>
      <c r="D244" s="1" t="s">
        <v>191</v>
      </c>
      <c r="E244">
        <v>1985</v>
      </c>
      <c r="G244">
        <v>627</v>
      </c>
      <c r="S244">
        <f t="shared" si="1"/>
        <v>13.945534150612959</v>
      </c>
      <c r="AA244">
        <f t="shared" si="2"/>
        <v>2.2241681260945709</v>
      </c>
      <c r="AB244">
        <f t="shared" si="3"/>
        <v>15873.417721518987</v>
      </c>
      <c r="AC244">
        <v>39.5</v>
      </c>
      <c r="AD244">
        <v>12.7</v>
      </c>
    </row>
    <row r="245" spans="1:30" x14ac:dyDescent="0.45">
      <c r="A245" s="5" t="s">
        <v>291</v>
      </c>
      <c r="C245" s="1">
        <v>90</v>
      </c>
      <c r="D245" s="1" t="s">
        <v>191</v>
      </c>
      <c r="E245">
        <v>1759</v>
      </c>
      <c r="G245">
        <v>551</v>
      </c>
      <c r="S245">
        <f t="shared" si="1"/>
        <v>12.544658493870404</v>
      </c>
      <c r="AA245">
        <f t="shared" si="2"/>
        <v>2.276707530647986</v>
      </c>
      <c r="AB245">
        <f t="shared" si="3"/>
        <v>14851.752021563343</v>
      </c>
      <c r="AC245">
        <v>37.1</v>
      </c>
      <c r="AD245">
        <v>13</v>
      </c>
    </row>
    <row r="246" spans="1:30" x14ac:dyDescent="0.45">
      <c r="A246" s="5" t="s">
        <v>292</v>
      </c>
      <c r="C246" s="1">
        <v>90</v>
      </c>
      <c r="D246" s="1" t="s">
        <v>191</v>
      </c>
      <c r="E246">
        <v>1644</v>
      </c>
      <c r="G246">
        <v>441</v>
      </c>
      <c r="S246">
        <f t="shared" si="1"/>
        <v>10.117513134851139</v>
      </c>
      <c r="AA246">
        <f t="shared" si="2"/>
        <v>2.2942206654991244</v>
      </c>
      <c r="AB246">
        <f t="shared" si="3"/>
        <v>12284.122562674096</v>
      </c>
      <c r="AC246">
        <v>35.9</v>
      </c>
      <c r="AD246">
        <v>13.1</v>
      </c>
    </row>
    <row r="247" spans="1:30" x14ac:dyDescent="0.45">
      <c r="A247" s="5" t="s">
        <v>293</v>
      </c>
      <c r="C247" s="1">
        <v>90</v>
      </c>
      <c r="D247" s="1" t="s">
        <v>191</v>
      </c>
      <c r="E247">
        <v>2009</v>
      </c>
      <c r="G247">
        <v>667</v>
      </c>
      <c r="S247">
        <f t="shared" si="1"/>
        <v>14.48476357267951</v>
      </c>
      <c r="AA247">
        <f t="shared" si="2"/>
        <v>2.1716287215411558</v>
      </c>
      <c r="AB247">
        <f t="shared" si="3"/>
        <v>17146.529562982007</v>
      </c>
      <c r="AC247">
        <v>38.9</v>
      </c>
      <c r="AD247">
        <v>12.4</v>
      </c>
    </row>
    <row r="248" spans="1:30" x14ac:dyDescent="0.45">
      <c r="A248" s="5" t="s">
        <v>294</v>
      </c>
      <c r="C248" s="1">
        <v>90</v>
      </c>
      <c r="D248" s="1" t="s">
        <v>191</v>
      </c>
      <c r="E248">
        <v>1934</v>
      </c>
      <c r="G248">
        <v>637</v>
      </c>
      <c r="S248">
        <f t="shared" si="1"/>
        <v>14.167950963222417</v>
      </c>
      <c r="AA248">
        <f t="shared" si="2"/>
        <v>2.2241681260945709</v>
      </c>
      <c r="AB248">
        <f t="shared" si="3"/>
        <v>15964.912280701756</v>
      </c>
      <c r="AC248">
        <v>39.9</v>
      </c>
      <c r="AD248">
        <v>12.7</v>
      </c>
    </row>
    <row r="249" spans="1:30" x14ac:dyDescent="0.45">
      <c r="A249" s="5" t="s">
        <v>295</v>
      </c>
      <c r="C249" s="1">
        <v>90</v>
      </c>
      <c r="D249" s="1" t="s">
        <v>191</v>
      </c>
      <c r="E249">
        <v>1822</v>
      </c>
      <c r="G249">
        <v>533</v>
      </c>
      <c r="S249">
        <f t="shared" si="1"/>
        <v>11.854816112084062</v>
      </c>
      <c r="AA249">
        <f t="shared" si="2"/>
        <v>2.2241681260945709</v>
      </c>
      <c r="AB249">
        <f t="shared" si="3"/>
        <v>14175.531914893616</v>
      </c>
      <c r="AC249">
        <v>37.6</v>
      </c>
      <c r="AD249">
        <v>12.7</v>
      </c>
    </row>
    <row r="250" spans="1:30" x14ac:dyDescent="0.45">
      <c r="A250" s="5" t="s">
        <v>296</v>
      </c>
      <c r="C250" s="1">
        <v>90</v>
      </c>
      <c r="D250" s="1" t="s">
        <v>191</v>
      </c>
      <c r="E250">
        <v>1801</v>
      </c>
      <c r="G250">
        <v>564</v>
      </c>
      <c r="S250">
        <f t="shared" si="1"/>
        <v>12.741856392294221</v>
      </c>
      <c r="AA250">
        <f t="shared" si="2"/>
        <v>2.2591943957968477</v>
      </c>
      <c r="AB250">
        <f t="shared" si="3"/>
        <v>14351.145038167941</v>
      </c>
      <c r="AC250">
        <v>39.299999999999997</v>
      </c>
      <c r="AD250">
        <v>12.9</v>
      </c>
    </row>
    <row r="251" spans="1:30" x14ac:dyDescent="0.45">
      <c r="A251" s="5" t="s">
        <v>297</v>
      </c>
      <c r="C251" s="1">
        <v>90</v>
      </c>
      <c r="D251" s="1" t="s">
        <v>191</v>
      </c>
      <c r="E251">
        <v>1759</v>
      </c>
      <c r="G251">
        <v>497</v>
      </c>
      <c r="S251">
        <f t="shared" si="1"/>
        <v>10.96707530647986</v>
      </c>
      <c r="AA251">
        <f t="shared" si="2"/>
        <v>2.2066549912434326</v>
      </c>
      <c r="AB251">
        <f t="shared" si="3"/>
        <v>12875.647668393782</v>
      </c>
      <c r="AC251">
        <v>38.6</v>
      </c>
      <c r="AD251">
        <v>12.6</v>
      </c>
    </row>
    <row r="252" spans="1:30" x14ac:dyDescent="0.45">
      <c r="A252" s="5" t="s">
        <v>298</v>
      </c>
      <c r="C252" s="1">
        <v>90</v>
      </c>
      <c r="D252" s="1" t="s">
        <v>191</v>
      </c>
      <c r="E252">
        <v>1492</v>
      </c>
      <c r="G252">
        <v>411</v>
      </c>
      <c r="S252">
        <f t="shared" si="1"/>
        <v>9.5012259194395803</v>
      </c>
      <c r="AA252">
        <f t="shared" si="2"/>
        <v>2.3117338003502628</v>
      </c>
      <c r="AB252">
        <f t="shared" si="3"/>
        <v>12492.401215805472</v>
      </c>
      <c r="AC252">
        <v>32.9</v>
      </c>
      <c r="AD252">
        <v>13.2</v>
      </c>
    </row>
    <row r="253" spans="1:30" x14ac:dyDescent="0.45">
      <c r="A253" s="5" t="s">
        <v>299</v>
      </c>
      <c r="C253" s="1">
        <v>90</v>
      </c>
      <c r="D253" s="1" t="s">
        <v>191</v>
      </c>
      <c r="E253">
        <v>1847</v>
      </c>
      <c r="G253">
        <v>602</v>
      </c>
      <c r="S253">
        <f t="shared" si="1"/>
        <v>13.494921190893169</v>
      </c>
      <c r="AA253">
        <f t="shared" si="2"/>
        <v>2.2416812609457093</v>
      </c>
      <c r="AB253">
        <f t="shared" si="3"/>
        <v>15718.015665796345</v>
      </c>
      <c r="AC253">
        <v>38.299999999999997</v>
      </c>
      <c r="AD253">
        <v>12.8</v>
      </c>
    </row>
    <row r="254" spans="1:30" x14ac:dyDescent="0.45">
      <c r="A254" s="5" t="s">
        <v>300</v>
      </c>
      <c r="C254" s="1">
        <v>90</v>
      </c>
      <c r="D254" s="1" t="s">
        <v>191</v>
      </c>
      <c r="E254">
        <v>1649</v>
      </c>
      <c r="G254">
        <v>521</v>
      </c>
      <c r="S254">
        <f t="shared" si="1"/>
        <v>12.135376532399301</v>
      </c>
      <c r="AA254">
        <f t="shared" si="2"/>
        <v>2.3292469352014011</v>
      </c>
      <c r="AB254">
        <f t="shared" si="3"/>
        <v>13674.540682414698</v>
      </c>
      <c r="AC254">
        <v>38.1</v>
      </c>
      <c r="AD254">
        <v>13.3</v>
      </c>
    </row>
    <row r="255" spans="1:30" x14ac:dyDescent="0.45">
      <c r="A255" s="5" t="s">
        <v>301</v>
      </c>
      <c r="C255" s="1">
        <v>90</v>
      </c>
      <c r="D255" s="1" t="s">
        <v>191</v>
      </c>
      <c r="E255">
        <v>1531</v>
      </c>
      <c r="G255">
        <v>454</v>
      </c>
      <c r="S255">
        <f t="shared" si="1"/>
        <v>10.415761821366026</v>
      </c>
      <c r="AA255">
        <f t="shared" si="2"/>
        <v>2.2942206654991244</v>
      </c>
      <c r="AB255">
        <f t="shared" si="3"/>
        <v>12270.27027027027</v>
      </c>
      <c r="AC255">
        <v>37</v>
      </c>
      <c r="AD255">
        <v>13.1</v>
      </c>
    </row>
    <row r="256" spans="1:30" x14ac:dyDescent="0.45">
      <c r="A256" s="5" t="s">
        <v>302</v>
      </c>
      <c r="C256" s="1">
        <v>90</v>
      </c>
      <c r="D256" s="1" t="s">
        <v>191</v>
      </c>
      <c r="E256">
        <v>1814</v>
      </c>
      <c r="G256">
        <v>547</v>
      </c>
      <c r="S256">
        <f t="shared" si="1"/>
        <v>12.453590192644484</v>
      </c>
      <c r="AA256">
        <f t="shared" si="2"/>
        <v>2.276707530647986</v>
      </c>
      <c r="AB256">
        <f t="shared" si="3"/>
        <v>13954.08163265306</v>
      </c>
      <c r="AC256">
        <v>39.200000000000003</v>
      </c>
      <c r="AD256">
        <v>13</v>
      </c>
    </row>
    <row r="257" spans="1:30" x14ac:dyDescent="0.45">
      <c r="A257" s="5" t="s">
        <v>303</v>
      </c>
      <c r="C257" s="1">
        <v>90</v>
      </c>
      <c r="D257" s="1" t="s">
        <v>191</v>
      </c>
      <c r="E257">
        <v>1731</v>
      </c>
      <c r="G257">
        <v>486</v>
      </c>
      <c r="S257">
        <f t="shared" si="1"/>
        <v>11.575481611208406</v>
      </c>
      <c r="AA257">
        <f t="shared" si="2"/>
        <v>2.3817863397548162</v>
      </c>
      <c r="AB257">
        <f t="shared" si="3"/>
        <v>12925.531914893616</v>
      </c>
      <c r="AC257">
        <v>37.6</v>
      </c>
      <c r="AD257">
        <v>13.6</v>
      </c>
    </row>
    <row r="258" spans="1:30" x14ac:dyDescent="0.45">
      <c r="A258" s="5" t="s">
        <v>304</v>
      </c>
      <c r="C258" s="1">
        <v>90</v>
      </c>
      <c r="D258" s="1" t="s">
        <v>191</v>
      </c>
      <c r="E258">
        <v>1432</v>
      </c>
      <c r="G258">
        <v>357</v>
      </c>
      <c r="S258">
        <f t="shared" si="1"/>
        <v>9.0656742556917678</v>
      </c>
      <c r="AA258">
        <f t="shared" si="2"/>
        <v>2.5394045534150611</v>
      </c>
      <c r="AB258">
        <f t="shared" si="3"/>
        <v>10347.826086956522</v>
      </c>
      <c r="AC258">
        <v>34.5</v>
      </c>
      <c r="AD258">
        <v>14.5</v>
      </c>
    </row>
    <row r="259" spans="1:30" x14ac:dyDescent="0.45">
      <c r="A259" s="5" t="s">
        <v>305</v>
      </c>
      <c r="C259" s="1">
        <v>90</v>
      </c>
      <c r="D259" s="1" t="s">
        <v>191</v>
      </c>
      <c r="E259">
        <v>1707</v>
      </c>
      <c r="G259">
        <v>530</v>
      </c>
      <c r="S259">
        <f t="shared" si="1"/>
        <v>11.695271453590191</v>
      </c>
      <c r="AA259">
        <f t="shared" si="2"/>
        <v>2.2066549912434326</v>
      </c>
      <c r="AB259">
        <f t="shared" si="3"/>
        <v>14247.311827956988</v>
      </c>
      <c r="AC259">
        <v>37.200000000000003</v>
      </c>
      <c r="AD259">
        <v>12.6</v>
      </c>
    </row>
    <row r="260" spans="1:30" x14ac:dyDescent="0.45">
      <c r="A260" s="5" t="s">
        <v>306</v>
      </c>
      <c r="C260" s="1">
        <v>90</v>
      </c>
      <c r="D260" s="1" t="s">
        <v>191</v>
      </c>
      <c r="E260">
        <v>1589</v>
      </c>
      <c r="G260">
        <v>409</v>
      </c>
      <c r="S260">
        <f t="shared" si="1"/>
        <v>9.5266199649737295</v>
      </c>
      <c r="AA260">
        <f t="shared" si="2"/>
        <v>2.3292469352014011</v>
      </c>
      <c r="AB260">
        <f t="shared" si="3"/>
        <v>10906.666666666666</v>
      </c>
      <c r="AC260">
        <v>37.5</v>
      </c>
      <c r="AD260">
        <v>13.3</v>
      </c>
    </row>
    <row r="261" spans="1:30" x14ac:dyDescent="0.45">
      <c r="A261" s="5" t="s">
        <v>307</v>
      </c>
      <c r="C261" s="1">
        <v>90</v>
      </c>
      <c r="D261" s="1" t="s">
        <v>191</v>
      </c>
      <c r="E261">
        <v>1328</v>
      </c>
      <c r="G261">
        <v>288</v>
      </c>
      <c r="S261">
        <f t="shared" si="1"/>
        <v>7.1621716287215405</v>
      </c>
      <c r="AA261">
        <f t="shared" si="2"/>
        <v>2.486865148861646</v>
      </c>
      <c r="AB261">
        <f t="shared" si="3"/>
        <v>8495.575221238938</v>
      </c>
      <c r="AC261">
        <v>33.9</v>
      </c>
      <c r="AD261">
        <v>14.2</v>
      </c>
    </row>
    <row r="262" spans="1:30" x14ac:dyDescent="0.45">
      <c r="A262" s="5" t="s">
        <v>329</v>
      </c>
      <c r="C262" s="1">
        <v>90</v>
      </c>
      <c r="D262" s="1" t="s">
        <v>191</v>
      </c>
      <c r="E262">
        <v>1743</v>
      </c>
      <c r="G262">
        <v>647</v>
      </c>
      <c r="S262">
        <f t="shared" si="1"/>
        <v>15.750087565674256</v>
      </c>
      <c r="AA262">
        <f t="shared" si="2"/>
        <v>2.4343257443082313</v>
      </c>
      <c r="AB262">
        <f t="shared" si="3"/>
        <v>13070.707070707071</v>
      </c>
      <c r="AC262">
        <v>49.5</v>
      </c>
      <c r="AD262">
        <v>13.9</v>
      </c>
    </row>
    <row r="263" spans="1:30" x14ac:dyDescent="0.45">
      <c r="A263" s="5" t="s">
        <v>308</v>
      </c>
      <c r="C263" s="1">
        <v>90</v>
      </c>
      <c r="D263" s="1" t="s">
        <v>191</v>
      </c>
      <c r="E263">
        <v>1761</v>
      </c>
      <c r="G263">
        <v>604</v>
      </c>
      <c r="S263">
        <f t="shared" si="1"/>
        <v>14.914886164623464</v>
      </c>
      <c r="AA263">
        <f t="shared" si="2"/>
        <v>2.4693520140105076</v>
      </c>
      <c r="AB263">
        <f t="shared" si="3"/>
        <v>11570.88122605364</v>
      </c>
      <c r="AC263">
        <v>52.2</v>
      </c>
      <c r="AD263">
        <v>14.1</v>
      </c>
    </row>
    <row r="264" spans="1:30" x14ac:dyDescent="0.45">
      <c r="A264" s="5" t="s">
        <v>309</v>
      </c>
      <c r="C264" s="1">
        <v>90</v>
      </c>
      <c r="D264" s="1" t="s">
        <v>191</v>
      </c>
      <c r="E264">
        <v>1607</v>
      </c>
      <c r="G264">
        <v>561</v>
      </c>
      <c r="S264">
        <f t="shared" si="1"/>
        <v>13.558318739054291</v>
      </c>
      <c r="AA264">
        <f t="shared" si="2"/>
        <v>2.416812609457093</v>
      </c>
      <c r="AB264">
        <f t="shared" si="3"/>
        <v>11175.298804780876</v>
      </c>
      <c r="AC264">
        <v>50.2</v>
      </c>
      <c r="AD264">
        <v>13.8</v>
      </c>
    </row>
    <row r="265" spans="1:30" x14ac:dyDescent="0.45">
      <c r="A265" s="5" t="s">
        <v>310</v>
      </c>
      <c r="C265" s="1">
        <v>90</v>
      </c>
      <c r="D265" s="1" t="s">
        <v>191</v>
      </c>
      <c r="E265">
        <v>1437</v>
      </c>
      <c r="G265">
        <v>467</v>
      </c>
      <c r="S265">
        <f t="shared" si="1"/>
        <v>12.022591943957968</v>
      </c>
      <c r="AA265">
        <f t="shared" si="2"/>
        <v>2.5744308231173378</v>
      </c>
      <c r="AB265">
        <f t="shared" si="3"/>
        <v>9511.2016293279012</v>
      </c>
      <c r="AC265">
        <v>49.1</v>
      </c>
      <c r="AD265">
        <v>14.7</v>
      </c>
    </row>
    <row r="266" spans="1:30" x14ac:dyDescent="0.45">
      <c r="A266" s="5" t="s">
        <v>311</v>
      </c>
      <c r="C266" s="1">
        <v>90</v>
      </c>
      <c r="D266" s="1" t="s">
        <v>191</v>
      </c>
      <c r="E266">
        <v>1635</v>
      </c>
      <c r="G266">
        <v>595</v>
      </c>
      <c r="S266">
        <f t="shared" si="1"/>
        <v>14.692644483362521</v>
      </c>
      <c r="AA266">
        <f t="shared" si="2"/>
        <v>2.4693520140105076</v>
      </c>
      <c r="AB266">
        <f t="shared" si="3"/>
        <v>11805.555555555555</v>
      </c>
      <c r="AC266">
        <v>50.4</v>
      </c>
      <c r="AD266">
        <v>14.1</v>
      </c>
    </row>
    <row r="267" spans="1:30" x14ac:dyDescent="0.45">
      <c r="A267" s="5" t="s">
        <v>312</v>
      </c>
      <c r="C267" s="1">
        <v>90</v>
      </c>
      <c r="D267" s="1" t="s">
        <v>191</v>
      </c>
      <c r="E267">
        <v>1538</v>
      </c>
      <c r="G267">
        <v>549</v>
      </c>
      <c r="S267">
        <f t="shared" si="1"/>
        <v>12.979859894921193</v>
      </c>
      <c r="AA267">
        <f t="shared" si="2"/>
        <v>2.3642732049036779</v>
      </c>
      <c r="AB267">
        <f t="shared" si="3"/>
        <v>11461.377870563676</v>
      </c>
      <c r="AC267">
        <v>47.9</v>
      </c>
      <c r="AD267">
        <v>13.5</v>
      </c>
    </row>
    <row r="268" spans="1:30" x14ac:dyDescent="0.45">
      <c r="A268" s="5" t="s">
        <v>313</v>
      </c>
      <c r="C268" s="1">
        <v>90</v>
      </c>
      <c r="D268" s="1" t="s">
        <v>191</v>
      </c>
      <c r="E268">
        <v>1474</v>
      </c>
      <c r="G268">
        <v>451</v>
      </c>
      <c r="S268">
        <f t="shared" si="1"/>
        <v>10.662872154115586</v>
      </c>
      <c r="AA268">
        <f t="shared" si="2"/>
        <v>2.3642732049036779</v>
      </c>
      <c r="AB268">
        <f t="shared" si="3"/>
        <v>10512.820512820514</v>
      </c>
      <c r="AC268">
        <v>42.9</v>
      </c>
      <c r="AD268">
        <v>13.5</v>
      </c>
    </row>
    <row r="269" spans="1:30" x14ac:dyDescent="0.45">
      <c r="A269" s="5" t="s">
        <v>314</v>
      </c>
      <c r="C269" s="1">
        <v>90</v>
      </c>
      <c r="D269" s="1" t="s">
        <v>191</v>
      </c>
      <c r="E269">
        <v>1775</v>
      </c>
      <c r="G269">
        <v>625</v>
      </c>
      <c r="S269">
        <f t="shared" si="1"/>
        <v>15.32399299474606</v>
      </c>
      <c r="AA269">
        <f t="shared" si="2"/>
        <v>2.4518388791593697</v>
      </c>
      <c r="AB269">
        <f t="shared" si="3"/>
        <v>12351.778656126482</v>
      </c>
      <c r="AC269">
        <v>50.6</v>
      </c>
      <c r="AD269">
        <v>14</v>
      </c>
    </row>
    <row r="270" spans="1:30" x14ac:dyDescent="0.45">
      <c r="A270" s="5" t="s">
        <v>315</v>
      </c>
      <c r="C270" s="1">
        <v>90</v>
      </c>
      <c r="D270" s="1" t="s">
        <v>191</v>
      </c>
      <c r="E270">
        <v>1664</v>
      </c>
      <c r="G270">
        <v>589</v>
      </c>
      <c r="S270">
        <f t="shared" si="1"/>
        <v>14.028721541155868</v>
      </c>
      <c r="AA270">
        <f t="shared" si="2"/>
        <v>2.3817863397548162</v>
      </c>
      <c r="AB270">
        <f t="shared" si="3"/>
        <v>12916.666666666666</v>
      </c>
      <c r="AC270">
        <v>45.6</v>
      </c>
      <c r="AD270">
        <v>13.6</v>
      </c>
    </row>
    <row r="271" spans="1:30" x14ac:dyDescent="0.45">
      <c r="A271" s="5" t="s">
        <v>316</v>
      </c>
      <c r="C271" s="1">
        <v>90</v>
      </c>
      <c r="D271" s="1" t="s">
        <v>191</v>
      </c>
      <c r="E271">
        <v>1547</v>
      </c>
      <c r="G271">
        <v>523</v>
      </c>
      <c r="S271">
        <f t="shared" si="1"/>
        <v>12.273555166374781</v>
      </c>
      <c r="AA271">
        <f t="shared" si="2"/>
        <v>2.3467600700525395</v>
      </c>
      <c r="AB271">
        <f t="shared" si="3"/>
        <v>11344.902386117135</v>
      </c>
      <c r="AC271">
        <v>46.1</v>
      </c>
      <c r="AD271">
        <v>13.4</v>
      </c>
    </row>
    <row r="272" spans="1:30" x14ac:dyDescent="0.45">
      <c r="A272" s="5" t="s">
        <v>317</v>
      </c>
      <c r="C272" s="1">
        <v>90</v>
      </c>
      <c r="D272" s="1" t="s">
        <v>191</v>
      </c>
      <c r="E272">
        <v>1577</v>
      </c>
      <c r="G272">
        <v>571</v>
      </c>
      <c r="S272">
        <f t="shared" si="1"/>
        <v>13.5</v>
      </c>
      <c r="AA272">
        <f t="shared" si="2"/>
        <v>2.3642732049036779</v>
      </c>
      <c r="AB272">
        <f t="shared" si="3"/>
        <v>11558.704453441296</v>
      </c>
      <c r="AC272">
        <v>49.4</v>
      </c>
      <c r="AD272">
        <v>13.5</v>
      </c>
    </row>
    <row r="273" spans="1:30" x14ac:dyDescent="0.45">
      <c r="A273" s="5" t="s">
        <v>318</v>
      </c>
      <c r="C273" s="1">
        <v>90</v>
      </c>
      <c r="D273" s="1" t="s">
        <v>191</v>
      </c>
      <c r="E273">
        <v>1407</v>
      </c>
      <c r="G273">
        <v>522</v>
      </c>
      <c r="S273">
        <f t="shared" si="1"/>
        <v>12.250087565674256</v>
      </c>
      <c r="AA273">
        <f t="shared" si="2"/>
        <v>2.3467600700525395</v>
      </c>
      <c r="AB273">
        <f t="shared" si="3"/>
        <v>11177.730192719486</v>
      </c>
      <c r="AC273">
        <v>46.7</v>
      </c>
      <c r="AD273">
        <v>13.4</v>
      </c>
    </row>
    <row r="274" spans="1:30" x14ac:dyDescent="0.45">
      <c r="A274" s="5" t="s">
        <v>319</v>
      </c>
      <c r="C274" s="1">
        <v>90</v>
      </c>
      <c r="D274" s="1" t="s">
        <v>191</v>
      </c>
      <c r="E274">
        <v>1241</v>
      </c>
      <c r="G274">
        <v>395</v>
      </c>
      <c r="S274">
        <f t="shared" si="1"/>
        <v>9.2005253940455347</v>
      </c>
      <c r="AA274">
        <f t="shared" si="2"/>
        <v>2.3292469352014011</v>
      </c>
      <c r="AB274">
        <f t="shared" si="3"/>
        <v>10675.675675675675</v>
      </c>
      <c r="AC274">
        <v>37</v>
      </c>
      <c r="AD274">
        <v>13.3</v>
      </c>
    </row>
    <row r="275" spans="1:30" x14ac:dyDescent="0.45">
      <c r="A275" s="5" t="s">
        <v>320</v>
      </c>
      <c r="C275" s="1">
        <v>90</v>
      </c>
      <c r="D275" s="1" t="s">
        <v>191</v>
      </c>
      <c r="E275">
        <v>1569</v>
      </c>
      <c r="G275">
        <v>579</v>
      </c>
      <c r="S275">
        <f t="shared" si="1"/>
        <v>14.29754816112084</v>
      </c>
      <c r="AA275">
        <f t="shared" si="2"/>
        <v>2.4693520140105076</v>
      </c>
      <c r="AB275">
        <f t="shared" si="3"/>
        <v>11744.421906693713</v>
      </c>
      <c r="AC275">
        <v>49.3</v>
      </c>
      <c r="AD275">
        <v>14.1</v>
      </c>
    </row>
    <row r="276" spans="1:30" x14ac:dyDescent="0.45">
      <c r="A276" s="5" t="s">
        <v>321</v>
      </c>
      <c r="C276" s="1">
        <v>90</v>
      </c>
      <c r="D276" s="1" t="s">
        <v>191</v>
      </c>
      <c r="E276">
        <v>1459</v>
      </c>
      <c r="G276">
        <v>537</v>
      </c>
      <c r="S276">
        <f t="shared" si="1"/>
        <v>13.166374781085814</v>
      </c>
      <c r="AA276">
        <f t="shared" si="2"/>
        <v>2.4518388791593697</v>
      </c>
      <c r="AB276">
        <f t="shared" si="3"/>
        <v>11164.241164241163</v>
      </c>
      <c r="AC276">
        <v>48.1</v>
      </c>
      <c r="AD276">
        <v>14</v>
      </c>
    </row>
    <row r="277" spans="1:30" x14ac:dyDescent="0.45">
      <c r="A277" s="5" t="s">
        <v>322</v>
      </c>
      <c r="C277" s="1">
        <v>90</v>
      </c>
      <c r="D277" s="1" t="s">
        <v>191</v>
      </c>
      <c r="E277">
        <v>1256</v>
      </c>
      <c r="G277">
        <v>412</v>
      </c>
      <c r="S277">
        <f t="shared" si="1"/>
        <v>10.17373029772329</v>
      </c>
      <c r="AA277">
        <f t="shared" si="2"/>
        <v>2.4693520140105076</v>
      </c>
      <c r="AB277">
        <f t="shared" si="3"/>
        <v>9196.4285714285706</v>
      </c>
      <c r="AC277">
        <v>44.8</v>
      </c>
      <c r="AD277">
        <v>14.1</v>
      </c>
    </row>
    <row r="278" spans="1:30" x14ac:dyDescent="0.45">
      <c r="A278" s="5" t="s">
        <v>323</v>
      </c>
      <c r="C278" s="1">
        <v>90</v>
      </c>
      <c r="D278" s="1" t="s">
        <v>191</v>
      </c>
      <c r="E278">
        <v>1528</v>
      </c>
      <c r="G278">
        <v>538</v>
      </c>
      <c r="S278">
        <f t="shared" si="1"/>
        <v>13.379334500875654</v>
      </c>
      <c r="AA278">
        <f t="shared" si="2"/>
        <v>2.486865148861646</v>
      </c>
      <c r="AB278">
        <f t="shared" si="3"/>
        <v>10426.356589147286</v>
      </c>
      <c r="AC278">
        <v>51.6</v>
      </c>
      <c r="AD278">
        <v>14.2</v>
      </c>
    </row>
    <row r="279" spans="1:30" x14ac:dyDescent="0.45">
      <c r="A279" s="5" t="s">
        <v>324</v>
      </c>
      <c r="C279" s="1">
        <v>90</v>
      </c>
      <c r="D279" s="1" t="s">
        <v>191</v>
      </c>
      <c r="E279">
        <v>1361</v>
      </c>
      <c r="G279">
        <v>456</v>
      </c>
      <c r="S279">
        <f t="shared" si="1"/>
        <v>11.180385288966727</v>
      </c>
      <c r="AA279">
        <f t="shared" si="2"/>
        <v>2.4518388791593697</v>
      </c>
      <c r="AB279">
        <f t="shared" si="3"/>
        <v>9978.1181619256004</v>
      </c>
      <c r="AC279">
        <v>45.7</v>
      </c>
      <c r="AD279">
        <v>14</v>
      </c>
    </row>
    <row r="280" spans="1:30" x14ac:dyDescent="0.45">
      <c r="A280" s="5" t="s">
        <v>325</v>
      </c>
      <c r="C280" s="1">
        <v>90</v>
      </c>
      <c r="D280" s="1" t="s">
        <v>191</v>
      </c>
      <c r="E280">
        <v>1158</v>
      </c>
      <c r="G280">
        <v>336</v>
      </c>
      <c r="S280">
        <f t="shared" si="1"/>
        <v>8.002802101576183</v>
      </c>
      <c r="AA280">
        <f t="shared" si="2"/>
        <v>2.3817863397548162</v>
      </c>
      <c r="AB280">
        <f t="shared" si="3"/>
        <v>8337.4689826302729</v>
      </c>
      <c r="AC280">
        <v>40.299999999999997</v>
      </c>
      <c r="AD280">
        <v>13.6</v>
      </c>
    </row>
    <row r="281" spans="1:30" x14ac:dyDescent="0.45">
      <c r="A281" s="5" t="s">
        <v>326</v>
      </c>
      <c r="C281" s="1">
        <v>90</v>
      </c>
      <c r="D281" s="1" t="s">
        <v>191</v>
      </c>
      <c r="E281">
        <v>1478</v>
      </c>
      <c r="G281">
        <v>513</v>
      </c>
      <c r="S281">
        <f t="shared" si="1"/>
        <v>12.577933450087567</v>
      </c>
      <c r="AA281">
        <f t="shared" si="2"/>
        <v>2.4518388791593697</v>
      </c>
      <c r="AB281">
        <f t="shared" si="3"/>
        <v>10078.585461689589</v>
      </c>
      <c r="AC281">
        <v>50.9</v>
      </c>
      <c r="AD281">
        <v>14</v>
      </c>
    </row>
    <row r="282" spans="1:30" x14ac:dyDescent="0.45">
      <c r="A282" s="5" t="s">
        <v>327</v>
      </c>
      <c r="C282" s="1">
        <v>90</v>
      </c>
      <c r="D282" s="1" t="s">
        <v>191</v>
      </c>
      <c r="E282">
        <v>1112</v>
      </c>
      <c r="G282">
        <v>407</v>
      </c>
      <c r="S282">
        <f t="shared" si="1"/>
        <v>9.8364273204903672</v>
      </c>
      <c r="AA282">
        <f t="shared" si="2"/>
        <v>2.416812609457093</v>
      </c>
      <c r="AB282">
        <f t="shared" si="3"/>
        <v>8867.1023965141612</v>
      </c>
      <c r="AC282">
        <v>45.9</v>
      </c>
      <c r="AD282">
        <v>13.8</v>
      </c>
    </row>
    <row r="283" spans="1:30" x14ac:dyDescent="0.45">
      <c r="A283" s="5" t="s">
        <v>328</v>
      </c>
      <c r="C283" s="1">
        <v>90</v>
      </c>
      <c r="D283" s="1" t="s">
        <v>191</v>
      </c>
      <c r="E283">
        <v>1013</v>
      </c>
      <c r="G283">
        <v>243</v>
      </c>
      <c r="S283">
        <f t="shared" si="1"/>
        <v>5.5323992994746058</v>
      </c>
      <c r="AA283">
        <f t="shared" si="2"/>
        <v>2.276707530647986</v>
      </c>
      <c r="AB283">
        <f t="shared" si="3"/>
        <v>6411.6094986807384</v>
      </c>
      <c r="AC283">
        <v>37.9</v>
      </c>
      <c r="AD283">
        <v>13</v>
      </c>
    </row>
  </sheetData>
  <sortState ref="A3:AD253">
    <sortCondition ref="A3:A2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pane xSplit="4883" ySplit="525" topLeftCell="A81" activePane="topRight"/>
      <selection sqref="A1:A1048576"/>
      <selection pane="topRight"/>
      <selection pane="bottomLeft" activeCell="B1" sqref="B1"/>
      <selection pane="bottomRight" activeCell="F99" sqref="F99"/>
    </sheetView>
  </sheetViews>
  <sheetFormatPr defaultRowHeight="14.25" x14ac:dyDescent="0.45"/>
  <cols>
    <col min="1" max="1" width="29.86328125" bestFit="1" customWidth="1"/>
    <col min="2" max="2" width="11.53125" bestFit="1" customWidth="1"/>
    <col min="3" max="3" width="27.86328125" bestFit="1" customWidth="1"/>
    <col min="4" max="4" width="19.33203125" bestFit="1" customWidth="1"/>
    <col min="5" max="5" width="17.53125" bestFit="1" customWidth="1"/>
    <col min="6" max="6" width="18.1328125" bestFit="1" customWidth="1"/>
    <col min="7" max="7" width="16.53125" bestFit="1" customWidth="1"/>
    <col min="8" max="8" width="18.19921875" bestFit="1" customWidth="1"/>
    <col min="9" max="9" width="18.33203125" bestFit="1" customWidth="1"/>
    <col min="10" max="10" width="25.6640625" bestFit="1" customWidth="1"/>
    <col min="11" max="11" width="25.6640625" customWidth="1"/>
    <col min="12" max="12" width="13.796875" bestFit="1" customWidth="1"/>
  </cols>
  <sheetData>
    <row r="1" spans="1:13" x14ac:dyDescent="0.45">
      <c r="A1" t="s">
        <v>0</v>
      </c>
      <c r="B1" t="s">
        <v>1</v>
      </c>
      <c r="C1" t="s">
        <v>199</v>
      </c>
      <c r="D1" t="s">
        <v>200</v>
      </c>
      <c r="E1" t="s">
        <v>17</v>
      </c>
      <c r="F1" t="s">
        <v>19</v>
      </c>
      <c r="G1" t="s">
        <v>201</v>
      </c>
      <c r="H1" t="s">
        <v>202</v>
      </c>
      <c r="I1" t="s">
        <v>203</v>
      </c>
      <c r="J1" t="s">
        <v>276</v>
      </c>
      <c r="K1" t="s">
        <v>277</v>
      </c>
      <c r="L1" t="s">
        <v>128</v>
      </c>
      <c r="M1" t="s">
        <v>274</v>
      </c>
    </row>
    <row r="2" spans="1:13" x14ac:dyDescent="0.45">
      <c r="A2" t="s">
        <v>193</v>
      </c>
      <c r="B2" s="6">
        <v>41459</v>
      </c>
      <c r="C2" s="7">
        <v>1394.5833333333335</v>
      </c>
      <c r="D2" s="7">
        <v>158.33333333333334</v>
      </c>
      <c r="E2" s="7">
        <v>154.8608646560233</v>
      </c>
      <c r="F2" s="7">
        <v>98.299934840037764</v>
      </c>
      <c r="G2" s="7">
        <v>0</v>
      </c>
      <c r="H2" s="7">
        <v>0</v>
      </c>
      <c r="I2" s="7">
        <v>0</v>
      </c>
      <c r="J2" s="7">
        <v>259.60892857142858</v>
      </c>
      <c r="K2" s="7"/>
      <c r="L2" s="8">
        <v>2.2555195088806368</v>
      </c>
      <c r="M2">
        <f>L2*10000/E2</f>
        <v>145.64812833058843</v>
      </c>
    </row>
    <row r="3" spans="1:13" x14ac:dyDescent="0.45">
      <c r="A3" t="s">
        <v>193</v>
      </c>
      <c r="B3" s="6">
        <v>41520</v>
      </c>
      <c r="C3" s="7">
        <v>1419.9404761904761</v>
      </c>
      <c r="D3" s="7">
        <v>170.23809523809524</v>
      </c>
      <c r="E3" s="7">
        <v>289.49706996121034</v>
      </c>
      <c r="F3" s="7">
        <v>249.20648265765413</v>
      </c>
      <c r="G3" s="7">
        <v>0</v>
      </c>
      <c r="H3" s="7">
        <v>0</v>
      </c>
      <c r="I3" s="7">
        <v>0</v>
      </c>
      <c r="J3" s="7">
        <v>649.67857142857144</v>
      </c>
      <c r="K3" s="7"/>
      <c r="L3" s="8">
        <v>4.9547302747623414</v>
      </c>
      <c r="M3">
        <f t="shared" ref="M3:M64" si="0">L3*1000000/E3</f>
        <v>17114.958280670078</v>
      </c>
    </row>
    <row r="4" spans="1:13" x14ac:dyDescent="0.45">
      <c r="A4" t="s">
        <v>193</v>
      </c>
      <c r="B4" s="6">
        <v>41569</v>
      </c>
      <c r="C4" s="7">
        <v>805.59523809523807</v>
      </c>
      <c r="D4" s="7">
        <v>161.30952380952382</v>
      </c>
      <c r="E4" s="7">
        <v>473.02294387717228</v>
      </c>
      <c r="F4" s="7">
        <v>728.99710777442738</v>
      </c>
      <c r="G4" s="7">
        <v>0</v>
      </c>
      <c r="H4" s="7">
        <v>0</v>
      </c>
      <c r="I4" s="7">
        <v>0</v>
      </c>
      <c r="J4" s="7">
        <v>1402.8307463434955</v>
      </c>
      <c r="K4" s="7"/>
      <c r="L4" s="8">
        <v>10.04590838974924</v>
      </c>
      <c r="M4">
        <f t="shared" si="0"/>
        <v>21237.67677611388</v>
      </c>
    </row>
    <row r="5" spans="1:13" x14ac:dyDescent="0.45">
      <c r="A5" t="s">
        <v>193</v>
      </c>
      <c r="B5" s="6">
        <v>41582</v>
      </c>
      <c r="C5" s="7">
        <v>696.4880952380953</v>
      </c>
      <c r="D5" s="7">
        <v>169.04761904761907</v>
      </c>
      <c r="E5" s="7">
        <v>472.77607825760805</v>
      </c>
      <c r="F5" s="7">
        <v>1036.1599563000386</v>
      </c>
      <c r="G5" s="7">
        <v>14.861783396806766</v>
      </c>
      <c r="H5" s="7">
        <v>14.861783396806766</v>
      </c>
      <c r="I5" s="7">
        <v>0</v>
      </c>
      <c r="J5" s="7">
        <v>1751.3349013553025</v>
      </c>
      <c r="K5" s="7"/>
      <c r="L5" s="8">
        <v>9.9447832929959699</v>
      </c>
      <c r="M5">
        <f t="shared" si="0"/>
        <v>21034.869889455826</v>
      </c>
    </row>
    <row r="6" spans="1:13" x14ac:dyDescent="0.45">
      <c r="A6" t="s">
        <v>193</v>
      </c>
      <c r="B6" s="6">
        <v>41596</v>
      </c>
      <c r="C6" s="7">
        <v>635.89285714285711</v>
      </c>
      <c r="D6" s="7">
        <v>138.69047619047618</v>
      </c>
      <c r="E6" s="7">
        <v>377.65356638131391</v>
      </c>
      <c r="F6" s="7">
        <v>1066.4044347543497</v>
      </c>
      <c r="G6" s="7">
        <v>273.70220284456877</v>
      </c>
      <c r="H6" s="7">
        <v>273.70220284456877</v>
      </c>
      <c r="I6" s="7">
        <v>0</v>
      </c>
      <c r="J6" s="7">
        <v>1887.00612321624</v>
      </c>
      <c r="K6" s="7"/>
      <c r="L6" s="8">
        <v>7.0054823627853544</v>
      </c>
      <c r="M6">
        <f t="shared" si="0"/>
        <v>18550.02305396468</v>
      </c>
    </row>
    <row r="7" spans="1:13" x14ac:dyDescent="0.45">
      <c r="A7" t="s">
        <v>193</v>
      </c>
      <c r="B7" s="6">
        <v>41610</v>
      </c>
      <c r="C7" s="7">
        <v>715.77380952380963</v>
      </c>
      <c r="D7" s="7">
        <v>142.85714285714283</v>
      </c>
      <c r="E7" s="7">
        <v>376.34067623203657</v>
      </c>
      <c r="F7" s="7">
        <v>1211.2774141829373</v>
      </c>
      <c r="G7" s="7">
        <v>422.76585749227314</v>
      </c>
      <c r="H7" s="7">
        <v>347.64007714398485</v>
      </c>
      <c r="I7" s="7">
        <v>75.125780348288274</v>
      </c>
      <c r="J7" s="7">
        <v>2249.0845984679604</v>
      </c>
      <c r="K7" s="7"/>
      <c r="L7" s="8">
        <v>6.7423104984325981</v>
      </c>
      <c r="M7">
        <f t="shared" si="0"/>
        <v>17915.444500810641</v>
      </c>
    </row>
    <row r="8" spans="1:13" x14ac:dyDescent="0.45">
      <c r="A8" t="s">
        <v>193</v>
      </c>
      <c r="B8" s="6">
        <v>41625</v>
      </c>
      <c r="C8" s="7">
        <v>868.21428571428567</v>
      </c>
      <c r="D8" s="7">
        <v>178.57142857142856</v>
      </c>
      <c r="E8" s="7">
        <v>334.76148054374602</v>
      </c>
      <c r="F8" s="7">
        <v>1253.0901519885463</v>
      </c>
      <c r="G8" s="7">
        <v>1021.8394448665762</v>
      </c>
      <c r="H8" s="7">
        <v>347.64007714398485</v>
      </c>
      <c r="I8" s="7">
        <v>674.19936772259132</v>
      </c>
      <c r="J8" s="7">
        <v>2993.4587204772688</v>
      </c>
      <c r="K8" s="7"/>
      <c r="L8" s="8">
        <v>6.173970597530718</v>
      </c>
      <c r="M8">
        <f t="shared" si="0"/>
        <v>18442.894288501975</v>
      </c>
    </row>
    <row r="9" spans="1:13" x14ac:dyDescent="0.45">
      <c r="A9" t="s">
        <v>193</v>
      </c>
      <c r="B9" s="6">
        <v>41664</v>
      </c>
      <c r="C9" s="7">
        <v>876.1875</v>
      </c>
      <c r="D9" s="7">
        <v>0</v>
      </c>
      <c r="E9" s="7">
        <v>0</v>
      </c>
      <c r="F9" s="7">
        <v>883.74350187614766</v>
      </c>
      <c r="G9" s="7">
        <v>1233.093162143985</v>
      </c>
      <c r="H9" s="7">
        <v>347.64007714398485</v>
      </c>
      <c r="I9" s="7">
        <v>885.4530850000001</v>
      </c>
      <c r="J9" s="7">
        <v>2625.4943707521256</v>
      </c>
      <c r="K9" s="7"/>
      <c r="L9" s="8">
        <v>0</v>
      </c>
    </row>
    <row r="10" spans="1:13" x14ac:dyDescent="0.45">
      <c r="A10" t="s">
        <v>194</v>
      </c>
      <c r="B10" s="6">
        <v>41459</v>
      </c>
      <c r="C10" s="7">
        <v>1367.6190476190477</v>
      </c>
      <c r="D10" s="7">
        <v>157.73809523809524</v>
      </c>
      <c r="E10" s="7">
        <v>136.44411816604776</v>
      </c>
      <c r="F10" s="7">
        <v>87.534178137117991</v>
      </c>
      <c r="G10" s="7">
        <v>0</v>
      </c>
      <c r="H10" s="7">
        <v>0</v>
      </c>
      <c r="I10" s="7">
        <v>0</v>
      </c>
      <c r="J10" s="7">
        <v>226.8970238095238</v>
      </c>
      <c r="K10" s="7"/>
      <c r="L10" s="8">
        <v>1.8363253397825279</v>
      </c>
      <c r="M10">
        <f t="shared" si="0"/>
        <v>13458.44265377408</v>
      </c>
    </row>
    <row r="11" spans="1:13" x14ac:dyDescent="0.45">
      <c r="A11" t="s">
        <v>194</v>
      </c>
      <c r="B11" s="6">
        <v>41520</v>
      </c>
      <c r="C11" s="7">
        <v>1257.6785714285716</v>
      </c>
      <c r="D11" s="7">
        <v>170.23809523809524</v>
      </c>
      <c r="E11" s="7">
        <v>278.17048155408577</v>
      </c>
      <c r="F11" s="7">
        <v>254.25321184910817</v>
      </c>
      <c r="G11" s="7">
        <v>0</v>
      </c>
      <c r="H11" s="7">
        <v>0</v>
      </c>
      <c r="I11" s="7">
        <v>0</v>
      </c>
      <c r="J11" s="7">
        <v>624.35714285714289</v>
      </c>
      <c r="K11" s="7"/>
      <c r="L11" s="8">
        <v>4.8213129503790721</v>
      </c>
      <c r="M11">
        <f t="shared" si="0"/>
        <v>17332.223474767379</v>
      </c>
    </row>
    <row r="12" spans="1:13" x14ac:dyDescent="0.45">
      <c r="A12" t="s">
        <v>194</v>
      </c>
      <c r="B12" s="6">
        <v>41569</v>
      </c>
      <c r="C12" s="7">
        <v>801.66666666666652</v>
      </c>
      <c r="D12" s="7">
        <v>160.71428571428569</v>
      </c>
      <c r="E12" s="7">
        <v>380.5872272651136</v>
      </c>
      <c r="F12" s="7">
        <v>774.78903753974168</v>
      </c>
      <c r="G12" s="7">
        <v>0</v>
      </c>
      <c r="H12" s="7">
        <v>0</v>
      </c>
      <c r="I12" s="7">
        <v>0</v>
      </c>
      <c r="J12" s="7">
        <v>1362.8234278234299</v>
      </c>
      <c r="K12" s="7"/>
      <c r="L12" s="8">
        <v>7.7770623965616945</v>
      </c>
      <c r="M12">
        <f t="shared" si="0"/>
        <v>20434.375721033495</v>
      </c>
    </row>
    <row r="13" spans="1:13" x14ac:dyDescent="0.45">
      <c r="A13" t="s">
        <v>194</v>
      </c>
      <c r="B13" s="6">
        <v>41582</v>
      </c>
      <c r="C13" s="7">
        <v>657.55952380952385</v>
      </c>
      <c r="D13" s="7">
        <v>147.02380952380955</v>
      </c>
      <c r="E13" s="7">
        <v>337.72940464559679</v>
      </c>
      <c r="F13" s="7">
        <v>968.93367032483025</v>
      </c>
      <c r="G13" s="7">
        <v>108.0375874962009</v>
      </c>
      <c r="H13" s="7">
        <v>108.0375874962009</v>
      </c>
      <c r="I13" s="7">
        <v>0</v>
      </c>
      <c r="J13" s="7">
        <v>1620.5776179914026</v>
      </c>
      <c r="K13" s="7"/>
      <c r="L13" s="8">
        <v>6.2177981873402475</v>
      </c>
      <c r="M13">
        <f t="shared" si="0"/>
        <v>18410.591739457868</v>
      </c>
    </row>
    <row r="14" spans="1:13" x14ac:dyDescent="0.45">
      <c r="A14" t="s">
        <v>194</v>
      </c>
      <c r="B14" s="6">
        <v>41596</v>
      </c>
      <c r="C14" s="7">
        <v>738.39285714285711</v>
      </c>
      <c r="D14" s="7">
        <v>138.6904761904762</v>
      </c>
      <c r="E14" s="7">
        <v>316.34622536928225</v>
      </c>
      <c r="F14" s="7">
        <v>1078.1800507127257</v>
      </c>
      <c r="G14" s="7">
        <v>271.14874703958651</v>
      </c>
      <c r="H14" s="7">
        <v>257.16850702559225</v>
      </c>
      <c r="I14" s="7">
        <v>13.980240013994239</v>
      </c>
      <c r="J14" s="7">
        <v>1948.067399882359</v>
      </c>
      <c r="K14" s="7"/>
      <c r="L14" s="8">
        <v>5.3198033883654974</v>
      </c>
      <c r="M14">
        <f t="shared" si="0"/>
        <v>16816.395966651733</v>
      </c>
    </row>
    <row r="15" spans="1:13" x14ac:dyDescent="0.45">
      <c r="A15" t="s">
        <v>194</v>
      </c>
      <c r="B15" s="6">
        <v>41610</v>
      </c>
      <c r="C15" s="7">
        <v>657.5</v>
      </c>
      <c r="D15" s="7">
        <v>149.4047619047619</v>
      </c>
      <c r="E15" s="7">
        <v>269.45820045230141</v>
      </c>
      <c r="F15" s="7">
        <v>1104.230253756818</v>
      </c>
      <c r="G15" s="7">
        <v>455.55314610061612</v>
      </c>
      <c r="H15" s="7">
        <v>264.98374463733933</v>
      </c>
      <c r="I15" s="7">
        <v>190.56940146327679</v>
      </c>
      <c r="J15" s="7">
        <v>2109.728760647753</v>
      </c>
      <c r="K15" s="7"/>
      <c r="L15" s="8">
        <v>3.7765601968632296</v>
      </c>
      <c r="M15">
        <f t="shared" si="0"/>
        <v>14015.384169136631</v>
      </c>
    </row>
    <row r="16" spans="1:13" x14ac:dyDescent="0.45">
      <c r="A16" t="s">
        <v>194</v>
      </c>
      <c r="B16" s="6">
        <v>41625</v>
      </c>
      <c r="C16" s="7">
        <v>605.29761904761904</v>
      </c>
      <c r="D16" s="7">
        <v>145.23809523809524</v>
      </c>
      <c r="E16" s="7">
        <v>162.57468853335882</v>
      </c>
      <c r="F16" s="7">
        <v>965.17603000641373</v>
      </c>
      <c r="G16" s="7">
        <v>855.54094425843391</v>
      </c>
      <c r="H16" s="7">
        <v>264.98374463733933</v>
      </c>
      <c r="I16" s="7">
        <v>590.5571996210947</v>
      </c>
      <c r="J16" s="7">
        <v>2370.9786599317072</v>
      </c>
      <c r="K16" s="7"/>
      <c r="L16" s="8">
        <v>2.0383446717260489</v>
      </c>
      <c r="M16">
        <f t="shared" si="0"/>
        <v>12537.896828311004</v>
      </c>
    </row>
    <row r="17" spans="1:13" x14ac:dyDescent="0.45">
      <c r="A17" t="s">
        <v>194</v>
      </c>
      <c r="B17" s="6">
        <v>41664</v>
      </c>
      <c r="C17" s="7">
        <v>791.25</v>
      </c>
      <c r="D17" s="7">
        <v>0</v>
      </c>
      <c r="E17" s="7">
        <v>0</v>
      </c>
      <c r="F17" s="7">
        <v>734.85205635114357</v>
      </c>
      <c r="G17" s="7">
        <v>947.29443963733934</v>
      </c>
      <c r="H17" s="7">
        <v>264.98374463733933</v>
      </c>
      <c r="I17" s="7">
        <v>682.3106949999999</v>
      </c>
      <c r="J17" s="7">
        <v>2121.6746017489827</v>
      </c>
      <c r="K17" s="7"/>
      <c r="L17" s="8">
        <v>0</v>
      </c>
    </row>
    <row r="18" spans="1:13" x14ac:dyDescent="0.45">
      <c r="A18" t="s">
        <v>195</v>
      </c>
      <c r="B18" s="6">
        <v>41459</v>
      </c>
      <c r="C18" s="7">
        <v>1391.3690476190477</v>
      </c>
      <c r="D18" s="7">
        <v>172.02380952380952</v>
      </c>
      <c r="E18" s="7">
        <v>149.64366068880355</v>
      </c>
      <c r="F18" s="7">
        <v>96.235808744906052</v>
      </c>
      <c r="G18" s="7">
        <v>0</v>
      </c>
      <c r="H18" s="7">
        <v>0</v>
      </c>
      <c r="I18" s="7">
        <v>0</v>
      </c>
      <c r="J18" s="7">
        <v>249.91249999999994</v>
      </c>
      <c r="K18" s="7"/>
      <c r="L18" s="8">
        <v>2.0316387491669783</v>
      </c>
      <c r="M18">
        <f t="shared" si="0"/>
        <v>13576.51062407475</v>
      </c>
    </row>
    <row r="19" spans="1:13" x14ac:dyDescent="0.45">
      <c r="A19" t="s">
        <v>195</v>
      </c>
      <c r="B19" s="6">
        <v>41520</v>
      </c>
      <c r="C19" s="7">
        <v>1076.7261904761906</v>
      </c>
      <c r="D19" s="7">
        <v>154.16666666666669</v>
      </c>
      <c r="E19" s="7">
        <v>279.77525061768034</v>
      </c>
      <c r="F19" s="7">
        <v>233.92020932238307</v>
      </c>
      <c r="G19" s="7">
        <v>0</v>
      </c>
      <c r="H19" s="7">
        <v>0</v>
      </c>
      <c r="I19" s="7">
        <v>0</v>
      </c>
      <c r="J19" s="7">
        <v>627.47023809523807</v>
      </c>
      <c r="K19" s="7"/>
      <c r="L19" s="8">
        <v>4.7877182059777823</v>
      </c>
      <c r="M19">
        <f t="shared" si="0"/>
        <v>17112.729576356687</v>
      </c>
    </row>
    <row r="20" spans="1:13" x14ac:dyDescent="0.45">
      <c r="A20" t="s">
        <v>195</v>
      </c>
      <c r="B20" s="6">
        <v>41569</v>
      </c>
      <c r="C20" s="7">
        <v>646.30952380952385</v>
      </c>
      <c r="D20" s="7">
        <v>140.47619047619048</v>
      </c>
      <c r="E20" s="7">
        <v>360.01356189730029</v>
      </c>
      <c r="F20" s="7">
        <v>740.75388452105949</v>
      </c>
      <c r="G20" s="7">
        <v>0</v>
      </c>
      <c r="H20" s="7">
        <v>0</v>
      </c>
      <c r="I20" s="7">
        <v>0</v>
      </c>
      <c r="J20" s="7">
        <v>1264.469068519624</v>
      </c>
      <c r="K20" s="7"/>
      <c r="L20" s="8">
        <v>7.6460656976249348</v>
      </c>
      <c r="M20">
        <f t="shared" si="0"/>
        <v>21238.271295474417</v>
      </c>
    </row>
    <row r="21" spans="1:13" x14ac:dyDescent="0.45">
      <c r="A21" t="s">
        <v>195</v>
      </c>
      <c r="B21" s="6">
        <v>41582</v>
      </c>
      <c r="C21" s="7">
        <v>768.86904761904771</v>
      </c>
      <c r="D21" s="7">
        <v>152.97619047619048</v>
      </c>
      <c r="E21" s="7">
        <v>368.32647508461957</v>
      </c>
      <c r="F21" s="7">
        <v>1006.024063593399</v>
      </c>
      <c r="G21" s="7">
        <v>90.914567003961295</v>
      </c>
      <c r="H21" s="7">
        <v>90.914567003961295</v>
      </c>
      <c r="I21" s="7">
        <v>0</v>
      </c>
      <c r="J21" s="7">
        <v>1697.7749033869459</v>
      </c>
      <c r="K21" s="7"/>
      <c r="L21" s="8">
        <v>6.4926572651336674</v>
      </c>
      <c r="M21">
        <f t="shared" si="0"/>
        <v>17627.452014254584</v>
      </c>
    </row>
    <row r="22" spans="1:13" x14ac:dyDescent="0.45">
      <c r="A22" t="s">
        <v>195</v>
      </c>
      <c r="B22" s="6">
        <v>41596</v>
      </c>
      <c r="C22" s="7">
        <v>660.11904761904771</v>
      </c>
      <c r="D22" s="7">
        <v>138.6904761904762</v>
      </c>
      <c r="E22" s="7">
        <v>323.34682873755816</v>
      </c>
      <c r="F22" s="7">
        <v>1102.3813742232571</v>
      </c>
      <c r="G22" s="7">
        <v>280.92967238114954</v>
      </c>
      <c r="H22" s="7">
        <v>269.77599179483968</v>
      </c>
      <c r="I22" s="7">
        <v>11.153680586309871</v>
      </c>
      <c r="J22" s="7">
        <v>1996.7879625524304</v>
      </c>
      <c r="K22" s="7"/>
      <c r="L22" s="8">
        <v>5.7135892885851494</v>
      </c>
      <c r="M22">
        <f t="shared" si="0"/>
        <v>17670.157183519306</v>
      </c>
    </row>
    <row r="23" spans="1:13" x14ac:dyDescent="0.45">
      <c r="A23" t="s">
        <v>195</v>
      </c>
      <c r="B23" s="6">
        <v>41610</v>
      </c>
      <c r="C23" s="7">
        <v>752.32142857142856</v>
      </c>
      <c r="D23" s="7">
        <v>134.52380952380955</v>
      </c>
      <c r="E23" s="7">
        <v>282.8526338103261</v>
      </c>
      <c r="F23" s="7">
        <v>1103.5933025454069</v>
      </c>
      <c r="G23" s="7">
        <v>450.87699856339242</v>
      </c>
      <c r="H23" s="7">
        <v>282.08772411277721</v>
      </c>
      <c r="I23" s="7">
        <v>168.78927445061521</v>
      </c>
      <c r="J23" s="7">
        <v>2130.6560161990783</v>
      </c>
      <c r="K23" s="7"/>
      <c r="L23" s="8">
        <v>4.1477986688160406</v>
      </c>
      <c r="M23">
        <f t="shared" si="0"/>
        <v>14664.16845033676</v>
      </c>
    </row>
    <row r="24" spans="1:13" x14ac:dyDescent="0.45">
      <c r="A24" t="s">
        <v>195</v>
      </c>
      <c r="B24" s="6">
        <v>41625</v>
      </c>
      <c r="C24" s="7">
        <v>813.92857142857133</v>
      </c>
      <c r="D24" s="7">
        <v>172.61904761904762</v>
      </c>
      <c r="E24" s="7">
        <v>314.36554102984036</v>
      </c>
      <c r="F24" s="7">
        <v>1131.7014462442542</v>
      </c>
      <c r="G24" s="7">
        <v>1071.1673432588584</v>
      </c>
      <c r="H24" s="7">
        <v>282.08772411277721</v>
      </c>
      <c r="I24" s="7">
        <v>789.0796191460812</v>
      </c>
      <c r="J24" s="7">
        <v>2922.3662748673055</v>
      </c>
      <c r="K24" s="7"/>
      <c r="L24" s="8">
        <v>4.9538923805804744</v>
      </c>
      <c r="M24">
        <f t="shared" si="0"/>
        <v>15758.382309816327</v>
      </c>
    </row>
    <row r="25" spans="1:13" x14ac:dyDescent="0.45">
      <c r="A25" t="s">
        <v>195</v>
      </c>
      <c r="B25" s="6">
        <v>41664</v>
      </c>
      <c r="C25" s="7">
        <v>838.6875</v>
      </c>
      <c r="D25" s="7">
        <v>0</v>
      </c>
      <c r="E25" s="7">
        <v>0</v>
      </c>
      <c r="F25" s="7">
        <v>780.86968134004019</v>
      </c>
      <c r="G25" s="7">
        <v>1221.2595441127773</v>
      </c>
      <c r="H25" s="7">
        <v>282.08772411277721</v>
      </c>
      <c r="I25" s="7">
        <v>939.17181999999991</v>
      </c>
      <c r="J25" s="7">
        <v>2408.9480068087651</v>
      </c>
      <c r="K25" s="7"/>
      <c r="L25" s="8">
        <v>0</v>
      </c>
    </row>
    <row r="26" spans="1:13" x14ac:dyDescent="0.45">
      <c r="A26" t="s">
        <v>196</v>
      </c>
      <c r="B26" s="6">
        <v>41459</v>
      </c>
      <c r="C26" s="7">
        <v>1458.8095238095239</v>
      </c>
      <c r="D26" s="7">
        <v>161.9047619047619</v>
      </c>
      <c r="E26" s="7">
        <v>140.83836418604432</v>
      </c>
      <c r="F26" s="7">
        <v>90.947203141502357</v>
      </c>
      <c r="G26" s="7">
        <v>0</v>
      </c>
      <c r="H26" s="7">
        <v>0</v>
      </c>
      <c r="I26" s="7">
        <v>0</v>
      </c>
      <c r="J26" s="7">
        <v>234.35535714285714</v>
      </c>
      <c r="K26" s="7"/>
      <c r="L26" s="8">
        <v>1.9249611829066204</v>
      </c>
      <c r="M26">
        <f t="shared" si="0"/>
        <v>13667.875184660552</v>
      </c>
    </row>
    <row r="27" spans="1:13" x14ac:dyDescent="0.45">
      <c r="A27" t="s">
        <v>196</v>
      </c>
      <c r="B27" s="6">
        <v>41520</v>
      </c>
      <c r="C27" s="7">
        <v>1138.8690476190477</v>
      </c>
      <c r="D27" s="7">
        <v>158.33333333333331</v>
      </c>
      <c r="E27" s="7">
        <v>281.02364980033997</v>
      </c>
      <c r="F27" s="7">
        <v>231.56315159475062</v>
      </c>
      <c r="G27" s="7">
        <v>0</v>
      </c>
      <c r="H27" s="7">
        <v>0</v>
      </c>
      <c r="I27" s="7">
        <v>0</v>
      </c>
      <c r="J27" s="7">
        <v>609.67261904761904</v>
      </c>
      <c r="K27" s="7"/>
      <c r="L27" s="8">
        <v>4.7920936608582174</v>
      </c>
      <c r="M27">
        <f t="shared" si="0"/>
        <v>17052.278924791121</v>
      </c>
    </row>
    <row r="28" spans="1:13" x14ac:dyDescent="0.45">
      <c r="A28" t="s">
        <v>196</v>
      </c>
      <c r="B28" s="6">
        <v>41569</v>
      </c>
      <c r="C28" s="7">
        <v>687.55952380952385</v>
      </c>
      <c r="D28" s="7">
        <v>145.23809523809524</v>
      </c>
      <c r="E28" s="7">
        <v>389.02832991348026</v>
      </c>
      <c r="F28" s="7">
        <v>663.0791152992648</v>
      </c>
      <c r="G28" s="7">
        <v>0</v>
      </c>
      <c r="H28" s="7">
        <v>0</v>
      </c>
      <c r="I28" s="7">
        <v>0</v>
      </c>
      <c r="J28" s="7">
        <v>1221.1821011129721</v>
      </c>
      <c r="K28" s="7"/>
      <c r="L28" s="8">
        <v>8.5109124018762845</v>
      </c>
      <c r="M28">
        <f t="shared" si="0"/>
        <v>21877.358915658166</v>
      </c>
    </row>
    <row r="29" spans="1:13" x14ac:dyDescent="0.45">
      <c r="A29" t="s">
        <v>196</v>
      </c>
      <c r="B29" s="6">
        <v>41582</v>
      </c>
      <c r="C29" s="7">
        <v>697.67857142857156</v>
      </c>
      <c r="D29" s="7">
        <v>143.45238095238096</v>
      </c>
      <c r="E29" s="7">
        <v>413.13664491871441</v>
      </c>
      <c r="F29" s="7">
        <v>1050.7165636970803</v>
      </c>
      <c r="G29" s="7">
        <v>56.036515752003197</v>
      </c>
      <c r="H29" s="7">
        <v>56.036515752003197</v>
      </c>
      <c r="I29" s="7">
        <v>0</v>
      </c>
      <c r="J29" s="7">
        <v>1741.3625136754131</v>
      </c>
      <c r="K29" s="7"/>
      <c r="L29" s="8">
        <v>7.4113192025728081</v>
      </c>
      <c r="M29">
        <f t="shared" si="0"/>
        <v>17939.147479960298</v>
      </c>
    </row>
    <row r="30" spans="1:13" x14ac:dyDescent="0.45">
      <c r="A30" t="s">
        <v>196</v>
      </c>
      <c r="B30" s="6">
        <v>41596</v>
      </c>
      <c r="C30" s="7">
        <v>723.39285714285711</v>
      </c>
      <c r="D30" s="7">
        <v>150.59523809523807</v>
      </c>
      <c r="E30" s="7">
        <v>347.49573585554725</v>
      </c>
      <c r="F30" s="7">
        <v>1189.5752537958542</v>
      </c>
      <c r="G30" s="7">
        <v>307.90908063976849</v>
      </c>
      <c r="H30" s="7">
        <v>288.73562798745786</v>
      </c>
      <c r="I30" s="7">
        <v>19.173452652310573</v>
      </c>
      <c r="J30" s="7">
        <v>2123.5220807464707</v>
      </c>
      <c r="K30" s="7"/>
      <c r="L30" s="8">
        <v>5.8765044445722427</v>
      </c>
      <c r="M30">
        <f t="shared" si="0"/>
        <v>16911.011670701722</v>
      </c>
    </row>
    <row r="31" spans="1:13" x14ac:dyDescent="0.45">
      <c r="A31" t="s">
        <v>196</v>
      </c>
      <c r="B31" s="6">
        <v>41610</v>
      </c>
      <c r="C31" s="7">
        <v>637.91666666666674</v>
      </c>
      <c r="D31" s="7">
        <v>154.76190476190476</v>
      </c>
      <c r="E31" s="7">
        <v>290.25479429423791</v>
      </c>
      <c r="F31" s="7">
        <v>1143.9531390926925</v>
      </c>
      <c r="G31" s="7">
        <v>492.36172435526186</v>
      </c>
      <c r="H31" s="7">
        <v>301.56311642887891</v>
      </c>
      <c r="I31" s="7">
        <v>190.79860792638289</v>
      </c>
      <c r="J31" s="7">
        <v>2263.3544949769112</v>
      </c>
      <c r="K31" s="7"/>
      <c r="L31" s="8">
        <v>4.0055999064848189</v>
      </c>
      <c r="M31">
        <f t="shared" si="0"/>
        <v>13800.288523138919</v>
      </c>
    </row>
    <row r="32" spans="1:13" x14ac:dyDescent="0.45">
      <c r="A32" t="s">
        <v>196</v>
      </c>
      <c r="B32" s="6">
        <v>41625</v>
      </c>
      <c r="C32" s="7">
        <v>671.96428571428578</v>
      </c>
      <c r="D32" s="7">
        <v>142.85714285714286</v>
      </c>
      <c r="E32" s="7">
        <v>209.05005642826387</v>
      </c>
      <c r="F32" s="7">
        <v>1050.3398931735123</v>
      </c>
      <c r="G32" s="7">
        <v>1095.0774985794792</v>
      </c>
      <c r="H32" s="7">
        <v>301.56311642887891</v>
      </c>
      <c r="I32" s="7">
        <v>793.51438215060045</v>
      </c>
      <c r="J32" s="7">
        <v>2799.2876533741037</v>
      </c>
      <c r="K32" s="7"/>
      <c r="L32" s="8">
        <v>3.0885626755610085</v>
      </c>
      <c r="M32">
        <f t="shared" si="0"/>
        <v>14774.273340705162</v>
      </c>
    </row>
    <row r="33" spans="1:13" x14ac:dyDescent="0.45">
      <c r="A33" t="s">
        <v>196</v>
      </c>
      <c r="B33" s="6">
        <v>41664</v>
      </c>
      <c r="C33" s="7">
        <v>845.8125</v>
      </c>
      <c r="D33" s="7">
        <v>0</v>
      </c>
      <c r="E33" s="7">
        <v>0</v>
      </c>
      <c r="F33" s="7">
        <v>798.82365915335572</v>
      </c>
      <c r="G33" s="7">
        <v>1256.0124139288789</v>
      </c>
      <c r="H33" s="7">
        <v>301.56311642887891</v>
      </c>
      <c r="I33" s="7">
        <v>954.44929750000006</v>
      </c>
      <c r="J33" s="7">
        <v>2468.3094723972449</v>
      </c>
      <c r="K33" s="7"/>
      <c r="L33" s="8">
        <v>0</v>
      </c>
    </row>
    <row r="34" spans="1:13" x14ac:dyDescent="0.45">
      <c r="A34" t="s">
        <v>197</v>
      </c>
      <c r="B34" s="6">
        <v>41459</v>
      </c>
      <c r="C34" s="7">
        <v>1398.75</v>
      </c>
      <c r="D34" s="7">
        <v>181.54761904761907</v>
      </c>
      <c r="E34" s="7">
        <v>162.85967328652805</v>
      </c>
      <c r="F34" s="7">
        <v>97.64549356277476</v>
      </c>
      <c r="G34" s="7">
        <v>0</v>
      </c>
      <c r="H34" s="7">
        <v>0</v>
      </c>
      <c r="I34" s="7">
        <v>0</v>
      </c>
      <c r="J34" s="7">
        <v>265.64404761904763</v>
      </c>
      <c r="K34" s="7"/>
      <c r="L34" s="8">
        <v>2.3523726058052192</v>
      </c>
      <c r="M34">
        <f t="shared" si="0"/>
        <v>14444.168764028893</v>
      </c>
    </row>
    <row r="35" spans="1:13" x14ac:dyDescent="0.45">
      <c r="A35" t="s">
        <v>197</v>
      </c>
      <c r="B35" s="6">
        <v>41520</v>
      </c>
      <c r="C35" s="7">
        <v>1439.7619047619046</v>
      </c>
      <c r="D35" s="7">
        <v>185.71428571428572</v>
      </c>
      <c r="E35" s="7">
        <v>306.49049523166843</v>
      </c>
      <c r="F35" s="7">
        <v>263.65939342966101</v>
      </c>
      <c r="G35" s="7">
        <v>0</v>
      </c>
      <c r="H35" s="7">
        <v>0</v>
      </c>
      <c r="I35" s="7">
        <v>0</v>
      </c>
      <c r="J35" s="7">
        <v>675.00595238095241</v>
      </c>
      <c r="K35" s="7"/>
      <c r="L35" s="8">
        <v>5.0451749257967373</v>
      </c>
      <c r="M35">
        <f t="shared" si="0"/>
        <v>16461.113816868012</v>
      </c>
    </row>
    <row r="36" spans="1:13" x14ac:dyDescent="0.45">
      <c r="A36" t="s">
        <v>197</v>
      </c>
      <c r="B36" s="6">
        <v>41569</v>
      </c>
      <c r="C36" s="7">
        <v>684.34523809523807</v>
      </c>
      <c r="D36" s="7">
        <v>146.42857142857144</v>
      </c>
      <c r="E36" s="7">
        <v>423.85734348139141</v>
      </c>
      <c r="F36" s="7">
        <v>700.42154623567387</v>
      </c>
      <c r="G36" s="7">
        <v>0</v>
      </c>
      <c r="H36" s="7">
        <v>0</v>
      </c>
      <c r="I36" s="7">
        <v>0</v>
      </c>
      <c r="J36" s="7">
        <v>1297.9274261316932</v>
      </c>
      <c r="K36" s="7"/>
      <c r="L36" s="8">
        <v>9.4994730635118927</v>
      </c>
      <c r="M36">
        <f t="shared" si="0"/>
        <v>22411.958196800588</v>
      </c>
    </row>
    <row r="37" spans="1:13" x14ac:dyDescent="0.45">
      <c r="A37" t="s">
        <v>197</v>
      </c>
      <c r="B37" s="6">
        <v>41582</v>
      </c>
      <c r="C37" s="7">
        <v>832.50000000000011</v>
      </c>
      <c r="D37" s="7">
        <v>166.07142857142858</v>
      </c>
      <c r="E37" s="7">
        <v>436.64115473274313</v>
      </c>
      <c r="F37" s="7">
        <v>1100.8654925005644</v>
      </c>
      <c r="G37" s="7">
        <v>28.914976819361119</v>
      </c>
      <c r="H37" s="7">
        <v>28.914976819361119</v>
      </c>
      <c r="I37" s="7">
        <v>0</v>
      </c>
      <c r="J37" s="7">
        <v>1793.2180091010782</v>
      </c>
      <c r="K37" s="7"/>
      <c r="L37" s="8">
        <v>8.240867228872558</v>
      </c>
      <c r="M37">
        <f t="shared" si="0"/>
        <v>18873.31768787709</v>
      </c>
    </row>
    <row r="38" spans="1:13" x14ac:dyDescent="0.45">
      <c r="A38" t="s">
        <v>197</v>
      </c>
      <c r="B38" s="6">
        <v>41596</v>
      </c>
      <c r="C38" s="7">
        <v>765.89285714285711</v>
      </c>
      <c r="D38" s="7">
        <v>150</v>
      </c>
      <c r="E38" s="7">
        <v>346.79981639566461</v>
      </c>
      <c r="F38" s="7">
        <v>1086.1996286601238</v>
      </c>
      <c r="G38" s="7">
        <v>282.63814795117662</v>
      </c>
      <c r="H38" s="7">
        <v>279.18286531131798</v>
      </c>
      <c r="I38" s="7">
        <v>3.4552826398587286</v>
      </c>
      <c r="J38" s="7">
        <v>2003.9743996700238</v>
      </c>
      <c r="K38" s="7"/>
      <c r="L38" s="8">
        <v>5.4969255384869973</v>
      </c>
      <c r="M38">
        <f t="shared" si="0"/>
        <v>15850.428052751748</v>
      </c>
    </row>
    <row r="39" spans="1:13" x14ac:dyDescent="0.45">
      <c r="A39" t="s">
        <v>197</v>
      </c>
      <c r="B39" s="6">
        <v>41610</v>
      </c>
      <c r="C39" s="7">
        <v>600.47619047619048</v>
      </c>
      <c r="D39" s="7">
        <v>140.47619047619048</v>
      </c>
      <c r="E39" s="7">
        <v>306.12942682313746</v>
      </c>
      <c r="F39" s="7">
        <v>1141.1862868428263</v>
      </c>
      <c r="G39" s="7">
        <v>445.53927694834738</v>
      </c>
      <c r="H39" s="7">
        <v>297.78321952204607</v>
      </c>
      <c r="I39" s="7">
        <v>147.75605742630131</v>
      </c>
      <c r="J39" s="7">
        <v>2222.9738840553596</v>
      </c>
      <c r="K39" s="7"/>
      <c r="L39" s="8">
        <v>4.1986445555564238</v>
      </c>
      <c r="M39">
        <f t="shared" si="0"/>
        <v>13715.259585228112</v>
      </c>
    </row>
    <row r="40" spans="1:13" x14ac:dyDescent="0.45">
      <c r="A40" t="s">
        <v>197</v>
      </c>
      <c r="B40" s="6">
        <v>41625</v>
      </c>
      <c r="C40" s="7">
        <v>786.01190476190482</v>
      </c>
      <c r="D40" s="7">
        <v>174.40476190476193</v>
      </c>
      <c r="E40" s="7">
        <v>183.56828223747829</v>
      </c>
      <c r="F40" s="7">
        <v>1078.1491087546483</v>
      </c>
      <c r="G40" s="7">
        <v>1048.5840519618498</v>
      </c>
      <c r="H40" s="7">
        <v>297.78321952204607</v>
      </c>
      <c r="I40" s="7">
        <v>750.80083243980357</v>
      </c>
      <c r="J40" s="7">
        <v>2842.3258907459699</v>
      </c>
      <c r="K40" s="7"/>
      <c r="L40" s="8">
        <v>2.1963741136056831</v>
      </c>
      <c r="M40">
        <f t="shared" si="0"/>
        <v>11964.88896030678</v>
      </c>
    </row>
    <row r="41" spans="1:13" x14ac:dyDescent="0.45">
      <c r="A41" t="s">
        <v>197</v>
      </c>
      <c r="B41" s="6">
        <v>41664</v>
      </c>
      <c r="C41" s="7">
        <v>815.4375</v>
      </c>
      <c r="D41" s="7">
        <v>0</v>
      </c>
      <c r="E41" s="7">
        <v>0</v>
      </c>
      <c r="F41" s="7">
        <v>820.25531414114482</v>
      </c>
      <c r="G41" s="7">
        <v>1159.603134522046</v>
      </c>
      <c r="H41" s="7">
        <v>297.78321952204607</v>
      </c>
      <c r="I41" s="7">
        <v>861.81991500000004</v>
      </c>
      <c r="J41" s="7">
        <v>2474.0820469697851</v>
      </c>
      <c r="K41" s="7"/>
      <c r="L41" s="8">
        <v>0</v>
      </c>
    </row>
    <row r="42" spans="1:13" x14ac:dyDescent="0.45">
      <c r="A42" t="s">
        <v>198</v>
      </c>
      <c r="B42" s="6">
        <v>41459</v>
      </c>
      <c r="C42" s="7">
        <v>1436.7857142857142</v>
      </c>
      <c r="D42" s="7">
        <v>154.16666666666666</v>
      </c>
      <c r="E42" s="7">
        <v>148.70613552744598</v>
      </c>
      <c r="F42" s="7">
        <v>93.276816757288728</v>
      </c>
      <c r="G42" s="7">
        <v>0</v>
      </c>
      <c r="H42" s="7">
        <v>0</v>
      </c>
      <c r="I42" s="7">
        <v>0</v>
      </c>
      <c r="J42" s="7">
        <v>244.48333333333335</v>
      </c>
      <c r="K42" s="7"/>
      <c r="L42" s="8">
        <v>2.1028628032490388</v>
      </c>
      <c r="M42">
        <f t="shared" si="0"/>
        <v>14141.062813517357</v>
      </c>
    </row>
    <row r="43" spans="1:13" x14ac:dyDescent="0.45">
      <c r="A43" t="s">
        <v>198</v>
      </c>
      <c r="B43" s="6">
        <v>41520</v>
      </c>
      <c r="C43" s="7">
        <v>1383.9285714285716</v>
      </c>
      <c r="D43" s="7">
        <v>160.71428571428572</v>
      </c>
      <c r="E43" s="7">
        <v>278.59102726330468</v>
      </c>
      <c r="F43" s="7">
        <v>234.40687718707696</v>
      </c>
      <c r="G43" s="7">
        <v>0</v>
      </c>
      <c r="H43" s="7">
        <v>0</v>
      </c>
      <c r="I43" s="7">
        <v>0</v>
      </c>
      <c r="J43" s="7">
        <v>608.39285714285711</v>
      </c>
      <c r="K43" s="7"/>
      <c r="L43" s="8">
        <v>4.7774841453646726</v>
      </c>
      <c r="M43">
        <f t="shared" si="0"/>
        <v>17148.736598933356</v>
      </c>
    </row>
    <row r="44" spans="1:13" x14ac:dyDescent="0.45">
      <c r="A44" t="s">
        <v>198</v>
      </c>
      <c r="B44" s="12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45">
      <c r="A45" t="s">
        <v>198</v>
      </c>
      <c r="B45" s="12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45">
      <c r="A46" t="s">
        <v>198</v>
      </c>
      <c r="B46" s="12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45">
      <c r="A47" t="s">
        <v>198</v>
      </c>
      <c r="B47" s="12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45">
      <c r="A48" t="s">
        <v>198</v>
      </c>
      <c r="B48" s="12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45">
      <c r="A49" t="s">
        <v>198</v>
      </c>
      <c r="B49" s="12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45">
      <c r="A50" t="s">
        <v>262</v>
      </c>
      <c r="B50" s="12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45">
      <c r="A51" t="s">
        <v>262</v>
      </c>
      <c r="B51" s="12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45">
      <c r="A52" t="s">
        <v>262</v>
      </c>
      <c r="B52" s="12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45">
      <c r="A53" t="s">
        <v>262</v>
      </c>
      <c r="B53" s="12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45">
      <c r="A54" t="s">
        <v>262</v>
      </c>
      <c r="B54" s="12">
        <v>33513</v>
      </c>
      <c r="J54">
        <v>1298.4713931263977</v>
      </c>
      <c r="K54">
        <v>18.233995127224386</v>
      </c>
      <c r="L54">
        <v>1.71</v>
      </c>
    </row>
    <row r="55" spans="1:13" x14ac:dyDescent="0.45">
      <c r="A55" t="s">
        <v>262</v>
      </c>
      <c r="B55" s="12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45">
      <c r="A56" t="s">
        <v>263</v>
      </c>
      <c r="B56" s="12">
        <v>33487</v>
      </c>
      <c r="J56">
        <v>43.749995654063447</v>
      </c>
      <c r="K56">
        <v>2.7294763765373942</v>
      </c>
      <c r="L56">
        <v>0.62</v>
      </c>
    </row>
    <row r="57" spans="1:13" x14ac:dyDescent="0.45">
      <c r="A57" t="s">
        <v>263</v>
      </c>
      <c r="B57" s="12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45">
      <c r="A58" t="s">
        <v>263</v>
      </c>
      <c r="B58" s="12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45">
      <c r="A59" t="s">
        <v>263</v>
      </c>
      <c r="B59" s="12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45">
      <c r="A60" t="s">
        <v>266</v>
      </c>
      <c r="B60" s="12">
        <v>40745</v>
      </c>
      <c r="C60">
        <v>480</v>
      </c>
      <c r="J60">
        <v>25.9</v>
      </c>
      <c r="L60">
        <v>0.41818507199999999</v>
      </c>
    </row>
    <row r="61" spans="1:13" x14ac:dyDescent="0.45">
      <c r="A61" t="s">
        <v>266</v>
      </c>
      <c r="B61" s="12">
        <v>40752</v>
      </c>
      <c r="C61">
        <v>880</v>
      </c>
      <c r="J61">
        <v>86</v>
      </c>
      <c r="L61">
        <v>1.45847481</v>
      </c>
    </row>
    <row r="62" spans="1:13" x14ac:dyDescent="0.45">
      <c r="A62" t="s">
        <v>266</v>
      </c>
      <c r="B62" s="12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45">
      <c r="A63" t="s">
        <v>266</v>
      </c>
      <c r="B63" s="12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45">
      <c r="A64" t="s">
        <v>266</v>
      </c>
      <c r="B64" s="12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45">
      <c r="A65" t="s">
        <v>266</v>
      </c>
      <c r="B65" s="12">
        <v>40851</v>
      </c>
      <c r="C65">
        <v>492.24674144728192</v>
      </c>
      <c r="I65">
        <v>636.29999999999995</v>
      </c>
      <c r="J65">
        <v>1675.3</v>
      </c>
    </row>
    <row r="66" spans="1:13" x14ac:dyDescent="0.45">
      <c r="A66" t="s">
        <v>267</v>
      </c>
      <c r="B66" s="12">
        <v>40745</v>
      </c>
      <c r="C66">
        <v>240</v>
      </c>
      <c r="J66">
        <v>16.7</v>
      </c>
      <c r="L66">
        <v>0.24753102699999999</v>
      </c>
    </row>
    <row r="67" spans="1:13" x14ac:dyDescent="0.45">
      <c r="A67" t="s">
        <v>267</v>
      </c>
      <c r="B67" s="12">
        <v>40752</v>
      </c>
      <c r="C67">
        <v>466.66666666666663</v>
      </c>
      <c r="J67">
        <v>50</v>
      </c>
      <c r="L67">
        <v>0.846396072</v>
      </c>
    </row>
    <row r="68" spans="1:13" x14ac:dyDescent="0.45">
      <c r="A68" t="s">
        <v>267</v>
      </c>
      <c r="B68" s="12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45">
      <c r="A69" t="s">
        <v>267</v>
      </c>
      <c r="B69" s="12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45">
      <c r="A70" t="s">
        <v>267</v>
      </c>
      <c r="B70" s="12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45">
      <c r="A71" t="s">
        <v>267</v>
      </c>
      <c r="B71" s="12">
        <v>40851</v>
      </c>
      <c r="C71">
        <v>400.19794245747079</v>
      </c>
      <c r="I71">
        <v>554.25</v>
      </c>
      <c r="J71">
        <v>1492.5</v>
      </c>
    </row>
    <row r="72" spans="1:13" x14ac:dyDescent="0.45">
      <c r="A72" t="s">
        <v>268</v>
      </c>
      <c r="B72" s="12">
        <v>40851</v>
      </c>
      <c r="C72">
        <v>389.1151157936099</v>
      </c>
      <c r="I72">
        <v>380</v>
      </c>
      <c r="J72">
        <v>1238.7</v>
      </c>
    </row>
    <row r="73" spans="1:13" x14ac:dyDescent="0.45">
      <c r="A73" s="5" t="s">
        <v>107</v>
      </c>
      <c r="B73" s="13">
        <v>33798</v>
      </c>
      <c r="C73">
        <v>127.49999618530273</v>
      </c>
    </row>
    <row r="74" spans="1:13" x14ac:dyDescent="0.45">
      <c r="A74" s="5" t="s">
        <v>107</v>
      </c>
      <c r="B74" s="14">
        <v>33813</v>
      </c>
      <c r="C74">
        <v>106.66666793823242</v>
      </c>
    </row>
    <row r="75" spans="1:13" x14ac:dyDescent="0.45">
      <c r="A75" s="5" t="s">
        <v>107</v>
      </c>
      <c r="B75" s="14">
        <v>33840</v>
      </c>
      <c r="C75">
        <v>243.58333587646484</v>
      </c>
    </row>
    <row r="76" spans="1:13" x14ac:dyDescent="0.45">
      <c r="A76" s="5" t="s">
        <v>107</v>
      </c>
      <c r="B76" s="14">
        <v>33856</v>
      </c>
      <c r="C76">
        <v>161.875</v>
      </c>
    </row>
    <row r="77" spans="1:13" x14ac:dyDescent="0.45">
      <c r="A77" s="5" t="s">
        <v>107</v>
      </c>
      <c r="B77" s="14">
        <v>33877</v>
      </c>
      <c r="C77">
        <v>130.90291213989258</v>
      </c>
    </row>
    <row r="78" spans="1:13" x14ac:dyDescent="0.45">
      <c r="A78" s="5" t="s">
        <v>107</v>
      </c>
      <c r="B78" s="14">
        <v>33889</v>
      </c>
      <c r="C78">
        <v>125.54166793823242</v>
      </c>
    </row>
    <row r="79" spans="1:13" x14ac:dyDescent="0.45">
      <c r="A79" s="5" t="s">
        <v>107</v>
      </c>
      <c r="B79" s="14">
        <v>33907</v>
      </c>
      <c r="C79">
        <v>135</v>
      </c>
    </row>
    <row r="80" spans="1:13" x14ac:dyDescent="0.45">
      <c r="A80" s="5" t="s">
        <v>108</v>
      </c>
      <c r="B80" s="13">
        <v>33798</v>
      </c>
      <c r="C80">
        <v>109.58333206176758</v>
      </c>
    </row>
    <row r="81" spans="1:3" x14ac:dyDescent="0.45">
      <c r="A81" s="5" t="s">
        <v>108</v>
      </c>
      <c r="B81" s="14">
        <v>33813</v>
      </c>
      <c r="C81">
        <v>100.41666793823242</v>
      </c>
    </row>
    <row r="82" spans="1:3" x14ac:dyDescent="0.45">
      <c r="A82" s="5" t="s">
        <v>108</v>
      </c>
      <c r="B82" s="14">
        <v>33840</v>
      </c>
      <c r="C82">
        <v>468.5</v>
      </c>
    </row>
    <row r="83" spans="1:3" x14ac:dyDescent="0.45">
      <c r="A83" s="5" t="s">
        <v>108</v>
      </c>
      <c r="B83" s="14">
        <v>33856</v>
      </c>
      <c r="C83">
        <v>424.16667175292969</v>
      </c>
    </row>
    <row r="84" spans="1:3" x14ac:dyDescent="0.45">
      <c r="A84" s="5" t="s">
        <v>108</v>
      </c>
      <c r="B84" s="14">
        <v>33877</v>
      </c>
      <c r="C84">
        <v>167.77791595458984</v>
      </c>
    </row>
    <row r="85" spans="1:3" x14ac:dyDescent="0.45">
      <c r="A85" s="5" t="s">
        <v>108</v>
      </c>
      <c r="B85" s="14">
        <v>33889</v>
      </c>
      <c r="C85">
        <v>177.08332824707031</v>
      </c>
    </row>
    <row r="86" spans="1:3" x14ac:dyDescent="0.45">
      <c r="A86" s="5" t="s">
        <v>108</v>
      </c>
      <c r="B86" s="14">
        <v>33907</v>
      </c>
      <c r="C86">
        <v>214.9999974568685</v>
      </c>
    </row>
    <row r="87" spans="1:3" x14ac:dyDescent="0.45">
      <c r="A87" s="5" t="s">
        <v>109</v>
      </c>
      <c r="B87" s="13">
        <v>33798</v>
      </c>
      <c r="C87">
        <v>117.5</v>
      </c>
    </row>
    <row r="88" spans="1:3" x14ac:dyDescent="0.45">
      <c r="A88" s="5" t="s">
        <v>109</v>
      </c>
      <c r="B88" s="14">
        <v>33813</v>
      </c>
      <c r="C88">
        <v>108.33333587646484</v>
      </c>
    </row>
    <row r="89" spans="1:3" x14ac:dyDescent="0.45">
      <c r="A89" s="5" t="s">
        <v>109</v>
      </c>
      <c r="B89" s="14">
        <v>33840</v>
      </c>
      <c r="C89">
        <v>522.66665649414063</v>
      </c>
    </row>
    <row r="90" spans="1:3" x14ac:dyDescent="0.45">
      <c r="A90" s="5" t="s">
        <v>109</v>
      </c>
      <c r="B90" s="14">
        <v>33856</v>
      </c>
      <c r="C90">
        <v>344.69166564941406</v>
      </c>
    </row>
    <row r="91" spans="1:3" x14ac:dyDescent="0.45">
      <c r="A91" s="5" t="s">
        <v>109</v>
      </c>
      <c r="B91" s="14">
        <v>33877</v>
      </c>
      <c r="C91">
        <v>493.055419921875</v>
      </c>
    </row>
    <row r="92" spans="1:3" x14ac:dyDescent="0.45">
      <c r="A92" s="5" t="s">
        <v>109</v>
      </c>
      <c r="B92" s="14">
        <v>33889</v>
      </c>
      <c r="C92">
        <v>287.569580078125</v>
      </c>
    </row>
    <row r="93" spans="1:3" x14ac:dyDescent="0.45">
      <c r="A93" s="5" t="s">
        <v>109</v>
      </c>
      <c r="B93" s="14">
        <v>33907</v>
      </c>
      <c r="C93">
        <v>304.72207641601563</v>
      </c>
    </row>
    <row r="94" spans="1:3" x14ac:dyDescent="0.45">
      <c r="A94" s="5" t="s">
        <v>110</v>
      </c>
      <c r="B94" s="13">
        <v>33798</v>
      </c>
      <c r="C94">
        <v>118.75</v>
      </c>
    </row>
    <row r="95" spans="1:3" x14ac:dyDescent="0.45">
      <c r="A95" s="5" t="s">
        <v>110</v>
      </c>
      <c r="B95" s="14">
        <v>33813</v>
      </c>
      <c r="C95">
        <v>112.5</v>
      </c>
    </row>
    <row r="96" spans="1:3" x14ac:dyDescent="0.45">
      <c r="A96" s="5" t="s">
        <v>110</v>
      </c>
      <c r="B96" s="14">
        <v>33840</v>
      </c>
      <c r="C96">
        <v>523.5</v>
      </c>
    </row>
    <row r="97" spans="1:3" x14ac:dyDescent="0.45">
      <c r="A97" s="5" t="s">
        <v>110</v>
      </c>
      <c r="B97" s="14">
        <v>33856</v>
      </c>
      <c r="C97">
        <v>501.52915954589844</v>
      </c>
    </row>
    <row r="98" spans="1:3" x14ac:dyDescent="0.45">
      <c r="A98" s="5" t="s">
        <v>110</v>
      </c>
      <c r="B98" s="14">
        <v>33877</v>
      </c>
      <c r="C98">
        <v>369.16665649414063</v>
      </c>
    </row>
    <row r="99" spans="1:3" x14ac:dyDescent="0.45">
      <c r="A99" s="5" t="s">
        <v>110</v>
      </c>
      <c r="B99" s="14">
        <v>33889</v>
      </c>
      <c r="C99">
        <v>351.59709167480469</v>
      </c>
    </row>
    <row r="100" spans="1:3" x14ac:dyDescent="0.45">
      <c r="A100" s="5" t="s">
        <v>110</v>
      </c>
      <c r="B100" s="14">
        <v>33907</v>
      </c>
      <c r="C100">
        <v>297.5</v>
      </c>
    </row>
    <row r="101" spans="1:3" x14ac:dyDescent="0.45">
      <c r="A101" s="5" t="s">
        <v>111</v>
      </c>
      <c r="B101" s="13">
        <v>33798</v>
      </c>
      <c r="C101">
        <v>135</v>
      </c>
    </row>
    <row r="102" spans="1:3" x14ac:dyDescent="0.45">
      <c r="A102" s="5" t="s">
        <v>111</v>
      </c>
      <c r="B102" s="14">
        <v>33813</v>
      </c>
      <c r="C102">
        <v>112.08333206176758</v>
      </c>
    </row>
    <row r="103" spans="1:3" x14ac:dyDescent="0.45">
      <c r="A103" s="5" t="s">
        <v>111</v>
      </c>
      <c r="B103" s="14">
        <v>33840</v>
      </c>
      <c r="C103">
        <v>518.87501525878906</v>
      </c>
    </row>
    <row r="104" spans="1:3" x14ac:dyDescent="0.45">
      <c r="A104" s="5" t="s">
        <v>111</v>
      </c>
      <c r="B104" s="14">
        <v>33856</v>
      </c>
      <c r="C104">
        <v>534.09584045410156</v>
      </c>
    </row>
    <row r="105" spans="1:3" x14ac:dyDescent="0.45">
      <c r="A105" s="5" t="s">
        <v>111</v>
      </c>
      <c r="B105" s="14">
        <v>33877</v>
      </c>
      <c r="C105">
        <v>389.58332824707031</v>
      </c>
    </row>
    <row r="106" spans="1:3" x14ac:dyDescent="0.45">
      <c r="A106" s="5" t="s">
        <v>111</v>
      </c>
      <c r="B106" s="14">
        <v>33889</v>
      </c>
      <c r="C106">
        <v>455</v>
      </c>
    </row>
    <row r="107" spans="1:3" x14ac:dyDescent="0.45">
      <c r="A107" s="5" t="s">
        <v>111</v>
      </c>
      <c r="B107" s="14">
        <v>33907</v>
      </c>
      <c r="C107">
        <v>373.61125183105469</v>
      </c>
    </row>
    <row r="108" spans="1:3" x14ac:dyDescent="0.45">
      <c r="A108" s="5" t="s">
        <v>112</v>
      </c>
      <c r="B108" s="13">
        <v>33798</v>
      </c>
      <c r="C108">
        <v>121.24999618530273</v>
      </c>
    </row>
    <row r="109" spans="1:3" x14ac:dyDescent="0.45">
      <c r="A109" s="5" t="s">
        <v>112</v>
      </c>
      <c r="B109" s="14">
        <v>33813</v>
      </c>
      <c r="C109">
        <v>115.83333206176758</v>
      </c>
    </row>
    <row r="110" spans="1:3" x14ac:dyDescent="0.45">
      <c r="A110" s="5" t="s">
        <v>112</v>
      </c>
      <c r="B110" s="14">
        <v>33840</v>
      </c>
      <c r="C110">
        <v>786.08334350585938</v>
      </c>
    </row>
    <row r="111" spans="1:3" x14ac:dyDescent="0.45">
      <c r="A111" s="5" t="s">
        <v>112</v>
      </c>
      <c r="B111" s="14">
        <v>33856</v>
      </c>
      <c r="C111">
        <v>836.48747253417969</v>
      </c>
    </row>
    <row r="112" spans="1:3" x14ac:dyDescent="0.45">
      <c r="A112" s="5" t="s">
        <v>112</v>
      </c>
      <c r="B112" s="14">
        <v>33877</v>
      </c>
      <c r="C112">
        <v>450.20832824707031</v>
      </c>
    </row>
    <row r="113" spans="1:12" x14ac:dyDescent="0.45">
      <c r="A113" s="5" t="s">
        <v>112</v>
      </c>
      <c r="B113" s="14">
        <v>33889</v>
      </c>
      <c r="C113">
        <v>504.86123657226563</v>
      </c>
    </row>
    <row r="114" spans="1:12" x14ac:dyDescent="0.45">
      <c r="A114" s="5" t="s">
        <v>112</v>
      </c>
      <c r="B114" s="14">
        <v>33907</v>
      </c>
      <c r="C114">
        <v>422.36125183105469</v>
      </c>
    </row>
    <row r="115" spans="1:12" x14ac:dyDescent="0.45">
      <c r="A115" t="s">
        <v>270</v>
      </c>
      <c r="B115" s="12">
        <v>37104</v>
      </c>
      <c r="J115">
        <v>9.5756172839506171</v>
      </c>
      <c r="L115">
        <v>0.14380216049382716</v>
      </c>
    </row>
    <row r="116" spans="1:12" x14ac:dyDescent="0.45">
      <c r="A116" t="s">
        <v>270</v>
      </c>
      <c r="B116" s="12">
        <v>37126</v>
      </c>
      <c r="J116">
        <v>76.388888888888886</v>
      </c>
      <c r="L116">
        <v>0.95409122776148081</v>
      </c>
    </row>
    <row r="117" spans="1:12" x14ac:dyDescent="0.45">
      <c r="A117" t="s">
        <v>270</v>
      </c>
      <c r="B117" s="12">
        <v>37166</v>
      </c>
      <c r="J117">
        <v>608.66319444444457</v>
      </c>
      <c r="L117">
        <v>5.6411081976358552</v>
      </c>
    </row>
    <row r="118" spans="1:12" x14ac:dyDescent="0.45">
      <c r="A118" t="s">
        <v>270</v>
      </c>
      <c r="B118" s="12">
        <v>37174</v>
      </c>
      <c r="J118">
        <v>809.05478395061732</v>
      </c>
      <c r="L118">
        <v>5.037305434698613</v>
      </c>
    </row>
    <row r="119" spans="1:12" x14ac:dyDescent="0.45">
      <c r="A119" t="s">
        <v>270</v>
      </c>
      <c r="B119" s="12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5"/>
  <sheetViews>
    <sheetView workbookViewId="0">
      <pane ySplit="578" topLeftCell="A367" activePane="bottomLeft"/>
      <selection activeCell="C1" sqref="C1"/>
      <selection pane="bottomLeft" activeCell="A395" sqref="A395:A402"/>
    </sheetView>
  </sheetViews>
  <sheetFormatPr defaultRowHeight="14.25" x14ac:dyDescent="0.45"/>
  <cols>
    <col min="1" max="1" width="30.46484375" bestFit="1" customWidth="1"/>
    <col min="2" max="2" width="11.53125" bestFit="1" customWidth="1"/>
    <col min="3" max="3" width="30.6640625" bestFit="1" customWidth="1"/>
    <col min="4" max="4" width="27.53125" bestFit="1" customWidth="1"/>
    <col min="5" max="5" width="27.53125" customWidth="1"/>
  </cols>
  <sheetData>
    <row r="1" spans="1:6" x14ac:dyDescent="0.45">
      <c r="A1" t="s">
        <v>0</v>
      </c>
      <c r="B1" t="s">
        <v>1</v>
      </c>
      <c r="C1" t="s">
        <v>269</v>
      </c>
      <c r="D1" t="s">
        <v>204</v>
      </c>
      <c r="E1" t="s">
        <v>264</v>
      </c>
      <c r="F1" t="s">
        <v>261</v>
      </c>
    </row>
    <row r="2" spans="1:6" x14ac:dyDescent="0.45">
      <c r="A2" t="s">
        <v>193</v>
      </c>
      <c r="B2" s="6">
        <v>41386</v>
      </c>
      <c r="C2">
        <v>3.8</v>
      </c>
      <c r="D2">
        <v>2.0499999999999998</v>
      </c>
    </row>
    <row r="3" spans="1:6" x14ac:dyDescent="0.45">
      <c r="A3" t="s">
        <v>193</v>
      </c>
      <c r="B3" s="6">
        <v>41396</v>
      </c>
      <c r="C3">
        <v>4.95</v>
      </c>
      <c r="D3">
        <v>3.85</v>
      </c>
    </row>
    <row r="4" spans="1:6" x14ac:dyDescent="0.45">
      <c r="A4" t="s">
        <v>193</v>
      </c>
      <c r="B4" s="6">
        <v>41410</v>
      </c>
      <c r="C4">
        <v>6</v>
      </c>
      <c r="D4">
        <v>4.8</v>
      </c>
    </row>
    <row r="5" spans="1:6" x14ac:dyDescent="0.45">
      <c r="A5" t="s">
        <v>193</v>
      </c>
      <c r="B5" s="6">
        <v>41423</v>
      </c>
      <c r="C5">
        <v>6.9</v>
      </c>
      <c r="D5">
        <v>5.85</v>
      </c>
    </row>
    <row r="6" spans="1:6" x14ac:dyDescent="0.45">
      <c r="A6" t="s">
        <v>193</v>
      </c>
      <c r="B6" s="6">
        <v>41438</v>
      </c>
      <c r="C6">
        <v>7.9</v>
      </c>
      <c r="D6">
        <v>6.8</v>
      </c>
    </row>
    <row r="7" spans="1:6" x14ac:dyDescent="0.45">
      <c r="A7" t="s">
        <v>193</v>
      </c>
      <c r="B7" s="6">
        <v>41450</v>
      </c>
      <c r="C7">
        <v>8.75</v>
      </c>
      <c r="D7">
        <v>7.1</v>
      </c>
    </row>
    <row r="8" spans="1:6" x14ac:dyDescent="0.45">
      <c r="A8" t="s">
        <v>193</v>
      </c>
      <c r="B8" s="6">
        <v>41465</v>
      </c>
      <c r="C8">
        <v>8.9</v>
      </c>
      <c r="D8">
        <v>7.9</v>
      </c>
    </row>
    <row r="9" spans="1:6" x14ac:dyDescent="0.45">
      <c r="A9" t="s">
        <v>193</v>
      </c>
      <c r="B9" s="6">
        <v>41484</v>
      </c>
      <c r="C9">
        <v>9.8000000000000007</v>
      </c>
      <c r="D9">
        <v>8.8000000000000007</v>
      </c>
    </row>
    <row r="10" spans="1:6" x14ac:dyDescent="0.45">
      <c r="A10" t="s">
        <v>193</v>
      </c>
      <c r="B10" s="6">
        <v>41500</v>
      </c>
      <c r="C10">
        <v>10.7</v>
      </c>
      <c r="D10">
        <v>9.6</v>
      </c>
    </row>
    <row r="11" spans="1:6" x14ac:dyDescent="0.45">
      <c r="A11" t="s">
        <v>193</v>
      </c>
      <c r="B11" s="6">
        <v>41516</v>
      </c>
      <c r="C11">
        <v>11.8</v>
      </c>
      <c r="D11">
        <v>10.5</v>
      </c>
    </row>
    <row r="12" spans="1:6" x14ac:dyDescent="0.45">
      <c r="A12" t="s">
        <v>193</v>
      </c>
      <c r="B12" s="6">
        <v>41526</v>
      </c>
      <c r="C12">
        <v>12.05</v>
      </c>
      <c r="D12">
        <v>10.8</v>
      </c>
    </row>
    <row r="13" spans="1:6" x14ac:dyDescent="0.45">
      <c r="A13" t="s">
        <v>193</v>
      </c>
      <c r="B13" s="6">
        <v>41544</v>
      </c>
      <c r="C13">
        <v>13.2</v>
      </c>
      <c r="D13">
        <v>12.05</v>
      </c>
    </row>
    <row r="14" spans="1:6" x14ac:dyDescent="0.45">
      <c r="A14" t="s">
        <v>193</v>
      </c>
      <c r="B14" s="6">
        <v>41558</v>
      </c>
      <c r="C14">
        <v>14.05</v>
      </c>
      <c r="D14">
        <v>13</v>
      </c>
    </row>
    <row r="15" spans="1:6" x14ac:dyDescent="0.45">
      <c r="A15" t="s">
        <v>193</v>
      </c>
      <c r="B15" s="6">
        <v>41570</v>
      </c>
      <c r="C15">
        <v>14.35</v>
      </c>
      <c r="D15">
        <v>13.5</v>
      </c>
    </row>
    <row r="16" spans="1:6" x14ac:dyDescent="0.45">
      <c r="A16" t="s">
        <v>193</v>
      </c>
      <c r="B16" s="6">
        <v>41576</v>
      </c>
      <c r="C16">
        <v>14.35</v>
      </c>
      <c r="D16">
        <v>14.35</v>
      </c>
    </row>
    <row r="17" spans="1:4" x14ac:dyDescent="0.45">
      <c r="A17" t="s">
        <v>194</v>
      </c>
      <c r="B17" s="6">
        <v>41386</v>
      </c>
      <c r="C17">
        <v>3.9</v>
      </c>
      <c r="D17">
        <v>2.1</v>
      </c>
    </row>
    <row r="18" spans="1:4" x14ac:dyDescent="0.45">
      <c r="A18" t="s">
        <v>194</v>
      </c>
      <c r="B18" s="6">
        <v>41396</v>
      </c>
      <c r="C18">
        <v>5</v>
      </c>
      <c r="D18">
        <v>3.85</v>
      </c>
    </row>
    <row r="19" spans="1:4" x14ac:dyDescent="0.45">
      <c r="A19" t="s">
        <v>194</v>
      </c>
      <c r="B19" s="6">
        <v>41410</v>
      </c>
      <c r="C19">
        <v>6.35</v>
      </c>
      <c r="D19">
        <v>5.05</v>
      </c>
    </row>
    <row r="20" spans="1:4" x14ac:dyDescent="0.45">
      <c r="A20" t="s">
        <v>194</v>
      </c>
      <c r="B20" s="6">
        <v>41423</v>
      </c>
      <c r="C20">
        <v>7.2</v>
      </c>
      <c r="D20">
        <v>6.15</v>
      </c>
    </row>
    <row r="21" spans="1:4" x14ac:dyDescent="0.45">
      <c r="A21" t="s">
        <v>194</v>
      </c>
      <c r="B21" s="6">
        <v>41438</v>
      </c>
      <c r="C21">
        <v>8.15</v>
      </c>
      <c r="D21">
        <v>7.1</v>
      </c>
    </row>
    <row r="22" spans="1:4" x14ac:dyDescent="0.45">
      <c r="A22" t="s">
        <v>194</v>
      </c>
      <c r="B22" s="6">
        <v>41450</v>
      </c>
      <c r="C22">
        <v>8.6999999999999993</v>
      </c>
      <c r="D22">
        <v>7.45</v>
      </c>
    </row>
    <row r="23" spans="1:4" x14ac:dyDescent="0.45">
      <c r="A23" t="s">
        <v>194</v>
      </c>
      <c r="B23" s="6">
        <v>41465</v>
      </c>
      <c r="C23">
        <v>9.15</v>
      </c>
      <c r="D23">
        <v>8.1</v>
      </c>
    </row>
    <row r="24" spans="1:4" x14ac:dyDescent="0.45">
      <c r="A24" t="s">
        <v>194</v>
      </c>
      <c r="B24" s="6">
        <v>41484</v>
      </c>
      <c r="C24">
        <v>10</v>
      </c>
      <c r="D24">
        <v>8.75</v>
      </c>
    </row>
    <row r="25" spans="1:4" x14ac:dyDescent="0.45">
      <c r="A25" t="s">
        <v>194</v>
      </c>
      <c r="B25" s="6">
        <v>41500</v>
      </c>
      <c r="C25">
        <v>10.75</v>
      </c>
      <c r="D25">
        <v>9.6999999999999993</v>
      </c>
    </row>
    <row r="26" spans="1:4" x14ac:dyDescent="0.45">
      <c r="A26" t="s">
        <v>194</v>
      </c>
      <c r="B26" s="6">
        <v>41516</v>
      </c>
      <c r="C26">
        <v>11.75</v>
      </c>
      <c r="D26">
        <v>10.55</v>
      </c>
    </row>
    <row r="27" spans="1:4" x14ac:dyDescent="0.45">
      <c r="A27" t="s">
        <v>194</v>
      </c>
      <c r="B27" s="6">
        <v>41526</v>
      </c>
      <c r="C27">
        <v>12.15</v>
      </c>
      <c r="D27">
        <v>11.1</v>
      </c>
    </row>
    <row r="28" spans="1:4" x14ac:dyDescent="0.45">
      <c r="A28" t="s">
        <v>194</v>
      </c>
      <c r="B28" s="6">
        <v>41544</v>
      </c>
      <c r="C28">
        <v>13.25</v>
      </c>
      <c r="D28">
        <v>12.15</v>
      </c>
    </row>
    <row r="29" spans="1:4" x14ac:dyDescent="0.45">
      <c r="A29" t="s">
        <v>194</v>
      </c>
      <c r="B29" s="6">
        <v>41558</v>
      </c>
      <c r="C29">
        <v>14.35</v>
      </c>
      <c r="D29">
        <v>13.2</v>
      </c>
    </row>
    <row r="30" spans="1:4" x14ac:dyDescent="0.45">
      <c r="A30" t="s">
        <v>194</v>
      </c>
      <c r="B30" s="6">
        <v>41570</v>
      </c>
      <c r="C30">
        <v>14.4</v>
      </c>
      <c r="D30">
        <v>13.6</v>
      </c>
    </row>
    <row r="31" spans="1:4" x14ac:dyDescent="0.45">
      <c r="A31" t="s">
        <v>194</v>
      </c>
      <c r="B31" s="6">
        <v>41576</v>
      </c>
      <c r="C31">
        <v>14.4</v>
      </c>
      <c r="D31">
        <v>14.4</v>
      </c>
    </row>
    <row r="32" spans="1:4" x14ac:dyDescent="0.45">
      <c r="A32" t="s">
        <v>195</v>
      </c>
      <c r="B32" s="6">
        <v>41386</v>
      </c>
      <c r="C32">
        <v>3.9</v>
      </c>
      <c r="D32">
        <v>2</v>
      </c>
    </row>
    <row r="33" spans="1:4" x14ac:dyDescent="0.45">
      <c r="A33" t="s">
        <v>195</v>
      </c>
      <c r="B33" s="6">
        <v>41396</v>
      </c>
      <c r="C33">
        <v>4.95</v>
      </c>
      <c r="D33">
        <v>3.8</v>
      </c>
    </row>
    <row r="34" spans="1:4" x14ac:dyDescent="0.45">
      <c r="A34" t="s">
        <v>195</v>
      </c>
      <c r="B34" s="6">
        <v>41410</v>
      </c>
      <c r="C34">
        <v>5.95</v>
      </c>
      <c r="D34">
        <v>4.9000000000000004</v>
      </c>
    </row>
    <row r="35" spans="1:4" x14ac:dyDescent="0.45">
      <c r="A35" t="s">
        <v>195</v>
      </c>
      <c r="B35" s="6">
        <v>41423</v>
      </c>
      <c r="C35">
        <v>7</v>
      </c>
      <c r="D35">
        <v>5.9</v>
      </c>
    </row>
    <row r="36" spans="1:4" x14ac:dyDescent="0.45">
      <c r="A36" t="s">
        <v>195</v>
      </c>
      <c r="B36" s="6">
        <v>41438</v>
      </c>
      <c r="C36">
        <v>7.95</v>
      </c>
      <c r="D36">
        <v>6.9</v>
      </c>
    </row>
    <row r="37" spans="1:4" x14ac:dyDescent="0.45">
      <c r="A37" t="s">
        <v>195</v>
      </c>
      <c r="B37" s="6">
        <v>41450</v>
      </c>
      <c r="C37">
        <v>8.5500000000000007</v>
      </c>
      <c r="D37">
        <v>7.1</v>
      </c>
    </row>
    <row r="38" spans="1:4" x14ac:dyDescent="0.45">
      <c r="A38" t="s">
        <v>195</v>
      </c>
      <c r="B38" s="6">
        <v>41465</v>
      </c>
      <c r="C38">
        <v>9</v>
      </c>
      <c r="D38">
        <v>7.9</v>
      </c>
    </row>
    <row r="39" spans="1:4" x14ac:dyDescent="0.45">
      <c r="A39" t="s">
        <v>195</v>
      </c>
      <c r="B39" s="6">
        <v>41484</v>
      </c>
      <c r="C39">
        <v>9.9</v>
      </c>
      <c r="D39">
        <v>8.8000000000000007</v>
      </c>
    </row>
    <row r="40" spans="1:4" x14ac:dyDescent="0.45">
      <c r="A40" t="s">
        <v>195</v>
      </c>
      <c r="B40" s="6">
        <v>41500</v>
      </c>
      <c r="C40">
        <v>10.65</v>
      </c>
      <c r="D40">
        <v>9.35</v>
      </c>
    </row>
    <row r="41" spans="1:4" x14ac:dyDescent="0.45">
      <c r="A41" t="s">
        <v>195</v>
      </c>
      <c r="B41" s="6">
        <v>41516</v>
      </c>
      <c r="C41">
        <v>11.8</v>
      </c>
      <c r="D41">
        <v>10.4</v>
      </c>
    </row>
    <row r="42" spans="1:4" x14ac:dyDescent="0.45">
      <c r="A42" t="s">
        <v>195</v>
      </c>
      <c r="B42" s="6">
        <v>41526</v>
      </c>
      <c r="C42">
        <v>12.15</v>
      </c>
      <c r="D42">
        <v>10.9</v>
      </c>
    </row>
    <row r="43" spans="1:4" x14ac:dyDescent="0.45">
      <c r="A43" t="s">
        <v>195</v>
      </c>
      <c r="B43" s="6">
        <v>41544</v>
      </c>
      <c r="C43">
        <v>13.3</v>
      </c>
      <c r="D43">
        <v>12.15</v>
      </c>
    </row>
    <row r="44" spans="1:4" x14ac:dyDescent="0.45">
      <c r="A44" t="s">
        <v>195</v>
      </c>
      <c r="B44" s="6">
        <v>41558</v>
      </c>
      <c r="C44">
        <v>14.25</v>
      </c>
      <c r="D44">
        <v>13.05</v>
      </c>
    </row>
    <row r="45" spans="1:4" x14ac:dyDescent="0.45">
      <c r="A45" t="s">
        <v>195</v>
      </c>
      <c r="B45" s="6">
        <v>41570</v>
      </c>
      <c r="C45">
        <v>14.4</v>
      </c>
      <c r="D45">
        <v>13.75</v>
      </c>
    </row>
    <row r="46" spans="1:4" x14ac:dyDescent="0.45">
      <c r="A46" t="s">
        <v>195</v>
      </c>
      <c r="B46" s="6">
        <v>41576</v>
      </c>
      <c r="C46">
        <v>14.4</v>
      </c>
      <c r="D46">
        <v>14.4</v>
      </c>
    </row>
    <row r="47" spans="1:4" x14ac:dyDescent="0.45">
      <c r="A47" t="s">
        <v>196</v>
      </c>
      <c r="B47" s="6">
        <v>41386</v>
      </c>
      <c r="C47">
        <v>3.8</v>
      </c>
      <c r="D47">
        <v>2</v>
      </c>
    </row>
    <row r="48" spans="1:4" x14ac:dyDescent="0.45">
      <c r="A48" t="s">
        <v>196</v>
      </c>
      <c r="B48" s="6">
        <v>41396</v>
      </c>
      <c r="C48">
        <v>4.8499999999999996</v>
      </c>
      <c r="D48">
        <v>3.65</v>
      </c>
    </row>
    <row r="49" spans="1:4" x14ac:dyDescent="0.45">
      <c r="A49" t="s">
        <v>196</v>
      </c>
      <c r="B49" s="6">
        <v>41410</v>
      </c>
      <c r="C49">
        <v>6.15</v>
      </c>
      <c r="D49">
        <v>5</v>
      </c>
    </row>
    <row r="50" spans="1:4" x14ac:dyDescent="0.45">
      <c r="A50" t="s">
        <v>196</v>
      </c>
      <c r="B50" s="6">
        <v>41423</v>
      </c>
      <c r="C50">
        <v>7.1</v>
      </c>
      <c r="D50">
        <v>6</v>
      </c>
    </row>
    <row r="51" spans="1:4" x14ac:dyDescent="0.45">
      <c r="A51" t="s">
        <v>196</v>
      </c>
      <c r="B51" s="6">
        <v>41438</v>
      </c>
      <c r="C51">
        <v>8</v>
      </c>
      <c r="D51">
        <v>7</v>
      </c>
    </row>
    <row r="52" spans="1:4" x14ac:dyDescent="0.45">
      <c r="A52" t="s">
        <v>196</v>
      </c>
      <c r="B52" s="6">
        <v>41450</v>
      </c>
      <c r="C52">
        <v>8.4</v>
      </c>
      <c r="D52">
        <v>7.2</v>
      </c>
    </row>
    <row r="53" spans="1:4" x14ac:dyDescent="0.45">
      <c r="A53" t="s">
        <v>196</v>
      </c>
      <c r="B53" s="6">
        <v>41465</v>
      </c>
      <c r="C53">
        <v>9</v>
      </c>
      <c r="D53">
        <v>8</v>
      </c>
    </row>
    <row r="54" spans="1:4" x14ac:dyDescent="0.45">
      <c r="A54" t="s">
        <v>196</v>
      </c>
      <c r="B54" s="6">
        <v>41484</v>
      </c>
      <c r="C54">
        <v>9.9499999999999993</v>
      </c>
      <c r="D54">
        <v>8.8000000000000007</v>
      </c>
    </row>
    <row r="55" spans="1:4" x14ac:dyDescent="0.45">
      <c r="A55" t="s">
        <v>196</v>
      </c>
      <c r="B55" s="6">
        <v>41500</v>
      </c>
      <c r="C55">
        <v>10.5</v>
      </c>
      <c r="D55">
        <v>9.4</v>
      </c>
    </row>
    <row r="56" spans="1:4" x14ac:dyDescent="0.45">
      <c r="A56" t="s">
        <v>196</v>
      </c>
      <c r="B56" s="6">
        <v>41516</v>
      </c>
      <c r="C56">
        <v>11.45</v>
      </c>
      <c r="D56">
        <v>10.35</v>
      </c>
    </row>
    <row r="57" spans="1:4" x14ac:dyDescent="0.45">
      <c r="A57" t="s">
        <v>196</v>
      </c>
      <c r="B57" s="6">
        <v>41526</v>
      </c>
      <c r="C57">
        <v>12</v>
      </c>
      <c r="D57">
        <v>10.95</v>
      </c>
    </row>
    <row r="58" spans="1:4" x14ac:dyDescent="0.45">
      <c r="A58" t="s">
        <v>196</v>
      </c>
      <c r="B58" s="6">
        <v>41544</v>
      </c>
      <c r="C58">
        <v>13.1</v>
      </c>
      <c r="D58">
        <v>12.05</v>
      </c>
    </row>
    <row r="59" spans="1:4" x14ac:dyDescent="0.45">
      <c r="A59" t="s">
        <v>196</v>
      </c>
      <c r="B59" s="6">
        <v>41558</v>
      </c>
      <c r="C59">
        <v>14.15</v>
      </c>
      <c r="D59">
        <v>13.05</v>
      </c>
    </row>
    <row r="60" spans="1:4" x14ac:dyDescent="0.45">
      <c r="A60" t="s">
        <v>196</v>
      </c>
      <c r="B60" s="6">
        <v>41570</v>
      </c>
      <c r="C60">
        <v>14.25</v>
      </c>
      <c r="D60">
        <v>13.3</v>
      </c>
    </row>
    <row r="61" spans="1:4" x14ac:dyDescent="0.45">
      <c r="A61" t="s">
        <v>196</v>
      </c>
      <c r="B61" s="6">
        <v>41576</v>
      </c>
      <c r="C61">
        <v>14.25</v>
      </c>
      <c r="D61">
        <v>14.25</v>
      </c>
    </row>
    <row r="62" spans="1:4" x14ac:dyDescent="0.45">
      <c r="A62" t="s">
        <v>197</v>
      </c>
      <c r="B62" s="6">
        <v>41386</v>
      </c>
      <c r="C62">
        <v>3.7</v>
      </c>
      <c r="D62">
        <v>2.15</v>
      </c>
    </row>
    <row r="63" spans="1:4" x14ac:dyDescent="0.45">
      <c r="A63" t="s">
        <v>197</v>
      </c>
      <c r="B63" s="6">
        <v>41396</v>
      </c>
      <c r="C63">
        <v>4.8499999999999996</v>
      </c>
      <c r="D63">
        <v>3.7</v>
      </c>
    </row>
    <row r="64" spans="1:4" x14ac:dyDescent="0.45">
      <c r="A64" t="s">
        <v>197</v>
      </c>
      <c r="B64" s="6">
        <v>41410</v>
      </c>
      <c r="C64">
        <v>6.1</v>
      </c>
      <c r="D64">
        <v>4.9000000000000004</v>
      </c>
    </row>
    <row r="65" spans="1:4" x14ac:dyDescent="0.45">
      <c r="A65" t="s">
        <v>197</v>
      </c>
      <c r="B65" s="6">
        <v>41423</v>
      </c>
      <c r="C65">
        <v>7.1</v>
      </c>
      <c r="D65">
        <v>5.95</v>
      </c>
    </row>
    <row r="66" spans="1:4" x14ac:dyDescent="0.45">
      <c r="A66" t="s">
        <v>197</v>
      </c>
      <c r="B66" s="6">
        <v>41438</v>
      </c>
      <c r="C66">
        <v>8</v>
      </c>
      <c r="D66">
        <v>6.95</v>
      </c>
    </row>
    <row r="67" spans="1:4" x14ac:dyDescent="0.45">
      <c r="A67" t="s">
        <v>197</v>
      </c>
      <c r="B67" s="6">
        <v>41450</v>
      </c>
      <c r="C67">
        <v>8.65</v>
      </c>
      <c r="D67">
        <v>7.25</v>
      </c>
    </row>
    <row r="68" spans="1:4" x14ac:dyDescent="0.45">
      <c r="A68" t="s">
        <v>197</v>
      </c>
      <c r="B68" s="6">
        <v>41465</v>
      </c>
      <c r="C68">
        <v>9</v>
      </c>
      <c r="D68">
        <v>7.95</v>
      </c>
    </row>
    <row r="69" spans="1:4" x14ac:dyDescent="0.45">
      <c r="A69" t="s">
        <v>197</v>
      </c>
      <c r="B69" s="6">
        <v>41484</v>
      </c>
      <c r="C69">
        <v>9.85</v>
      </c>
      <c r="D69">
        <v>8.85</v>
      </c>
    </row>
    <row r="70" spans="1:4" x14ac:dyDescent="0.45">
      <c r="A70" t="s">
        <v>197</v>
      </c>
      <c r="B70" s="6">
        <v>41500</v>
      </c>
      <c r="C70">
        <v>10.7</v>
      </c>
      <c r="D70">
        <v>9.5</v>
      </c>
    </row>
    <row r="71" spans="1:4" x14ac:dyDescent="0.45">
      <c r="A71" t="s">
        <v>197</v>
      </c>
      <c r="B71" s="6">
        <v>41516</v>
      </c>
      <c r="C71">
        <v>11.7</v>
      </c>
      <c r="D71">
        <v>10.25</v>
      </c>
    </row>
    <row r="72" spans="1:4" x14ac:dyDescent="0.45">
      <c r="A72" t="s">
        <v>197</v>
      </c>
      <c r="B72" s="6">
        <v>41526</v>
      </c>
      <c r="C72">
        <v>12.1</v>
      </c>
      <c r="D72">
        <v>10.95</v>
      </c>
    </row>
    <row r="73" spans="1:4" x14ac:dyDescent="0.45">
      <c r="A73" t="s">
        <v>197</v>
      </c>
      <c r="B73" s="6">
        <v>41544</v>
      </c>
      <c r="C73">
        <v>13.1</v>
      </c>
      <c r="D73">
        <v>12.1</v>
      </c>
    </row>
    <row r="74" spans="1:4" x14ac:dyDescent="0.45">
      <c r="A74" t="s">
        <v>197</v>
      </c>
      <c r="B74" s="6">
        <v>41558</v>
      </c>
      <c r="C74">
        <v>14.05</v>
      </c>
      <c r="D74">
        <v>12.95</v>
      </c>
    </row>
    <row r="75" spans="1:4" x14ac:dyDescent="0.45">
      <c r="A75" t="s">
        <v>197</v>
      </c>
      <c r="B75" s="6">
        <v>41570</v>
      </c>
      <c r="C75">
        <v>14.4</v>
      </c>
      <c r="D75">
        <v>13.35</v>
      </c>
    </row>
    <row r="76" spans="1:4" x14ac:dyDescent="0.45">
      <c r="A76" t="s">
        <v>197</v>
      </c>
      <c r="B76" s="6">
        <v>41576</v>
      </c>
      <c r="C76">
        <v>14.4</v>
      </c>
      <c r="D76">
        <v>14.4</v>
      </c>
    </row>
    <row r="77" spans="1:4" x14ac:dyDescent="0.45">
      <c r="A77" t="s">
        <v>198</v>
      </c>
      <c r="B77" s="6">
        <v>41386</v>
      </c>
      <c r="C77">
        <v>3.75</v>
      </c>
      <c r="D77">
        <v>2.0499999999999998</v>
      </c>
    </row>
    <row r="78" spans="1:4" x14ac:dyDescent="0.45">
      <c r="A78" t="s">
        <v>198</v>
      </c>
      <c r="B78" s="6">
        <v>41396</v>
      </c>
      <c r="C78">
        <v>4.95</v>
      </c>
      <c r="D78">
        <v>3.7</v>
      </c>
    </row>
    <row r="79" spans="1:4" x14ac:dyDescent="0.45">
      <c r="A79" t="s">
        <v>198</v>
      </c>
      <c r="B79" s="6">
        <v>41410</v>
      </c>
      <c r="C79">
        <v>6.25</v>
      </c>
      <c r="D79">
        <v>4.95</v>
      </c>
    </row>
    <row r="80" spans="1:4" x14ac:dyDescent="0.45">
      <c r="A80" t="s">
        <v>198</v>
      </c>
      <c r="B80" s="6">
        <v>41423</v>
      </c>
      <c r="C80">
        <v>7.1</v>
      </c>
      <c r="D80">
        <v>5.95</v>
      </c>
    </row>
    <row r="81" spans="1:6" x14ac:dyDescent="0.45">
      <c r="A81" t="s">
        <v>198</v>
      </c>
      <c r="B81" s="6">
        <v>41438</v>
      </c>
      <c r="C81">
        <v>8.0500000000000007</v>
      </c>
      <c r="D81">
        <v>6.95</v>
      </c>
    </row>
    <row r="82" spans="1:6" x14ac:dyDescent="0.45">
      <c r="A82" t="s">
        <v>198</v>
      </c>
      <c r="B82" s="6">
        <v>41450</v>
      </c>
      <c r="C82">
        <v>8.65</v>
      </c>
      <c r="D82">
        <v>7.35</v>
      </c>
    </row>
    <row r="83" spans="1:6" x14ac:dyDescent="0.45">
      <c r="A83" t="s">
        <v>198</v>
      </c>
      <c r="B83" s="6">
        <v>41465</v>
      </c>
      <c r="C83">
        <v>9.1</v>
      </c>
      <c r="D83">
        <v>8</v>
      </c>
    </row>
    <row r="84" spans="1:6" x14ac:dyDescent="0.45">
      <c r="A84" t="s">
        <v>198</v>
      </c>
      <c r="B84" s="6">
        <v>41484</v>
      </c>
      <c r="C84">
        <v>9.9499999999999993</v>
      </c>
      <c r="D84">
        <v>8.85</v>
      </c>
    </row>
    <row r="85" spans="1:6" x14ac:dyDescent="0.45">
      <c r="A85" t="s">
        <v>198</v>
      </c>
      <c r="B85" s="6">
        <v>41500</v>
      </c>
      <c r="C85">
        <v>10.8</v>
      </c>
      <c r="D85">
        <v>9.6</v>
      </c>
    </row>
    <row r="86" spans="1:6" x14ac:dyDescent="0.45">
      <c r="A86" t="s">
        <v>198</v>
      </c>
      <c r="B86" s="6">
        <v>41516</v>
      </c>
      <c r="C86">
        <v>11.8</v>
      </c>
      <c r="D86">
        <v>10.3</v>
      </c>
    </row>
    <row r="87" spans="1:6" x14ac:dyDescent="0.45">
      <c r="A87" t="s">
        <v>198</v>
      </c>
      <c r="B87" s="6">
        <v>41526</v>
      </c>
      <c r="C87">
        <v>12.1</v>
      </c>
      <c r="D87">
        <v>10.95</v>
      </c>
    </row>
    <row r="88" spans="1:6" x14ac:dyDescent="0.45">
      <c r="A88" t="s">
        <v>198</v>
      </c>
      <c r="B88" s="6">
        <v>41544</v>
      </c>
      <c r="C88">
        <v>13.05</v>
      </c>
      <c r="D88">
        <v>12.05</v>
      </c>
    </row>
    <row r="89" spans="1:6" x14ac:dyDescent="0.45">
      <c r="A89" t="s">
        <v>198</v>
      </c>
      <c r="B89" s="6">
        <v>41558</v>
      </c>
      <c r="C89">
        <v>14</v>
      </c>
      <c r="D89">
        <v>13</v>
      </c>
    </row>
    <row r="90" spans="1:6" x14ac:dyDescent="0.45">
      <c r="A90" t="s">
        <v>198</v>
      </c>
      <c r="B90" s="6">
        <v>41570</v>
      </c>
      <c r="C90">
        <v>14.45</v>
      </c>
      <c r="D90">
        <v>13.55</v>
      </c>
    </row>
    <row r="91" spans="1:6" x14ac:dyDescent="0.45">
      <c r="A91" t="s">
        <v>198</v>
      </c>
      <c r="B91" s="6">
        <v>41576</v>
      </c>
      <c r="C91">
        <v>14.45</v>
      </c>
      <c r="D91">
        <v>14.45</v>
      </c>
    </row>
    <row r="92" spans="1:6" x14ac:dyDescent="0.45">
      <c r="A92" t="s">
        <v>214</v>
      </c>
      <c r="B92" s="12">
        <v>39973</v>
      </c>
      <c r="C92" s="11">
        <v>5.875</v>
      </c>
      <c r="F92" s="11">
        <v>3.125</v>
      </c>
    </row>
    <row r="93" spans="1:6" x14ac:dyDescent="0.45">
      <c r="A93" t="s">
        <v>214</v>
      </c>
      <c r="B93" s="12">
        <v>40000</v>
      </c>
      <c r="C93" s="11">
        <v>8.6374999999999993</v>
      </c>
      <c r="F93" s="11">
        <v>3.5</v>
      </c>
    </row>
    <row r="94" spans="1:6" x14ac:dyDescent="0.45">
      <c r="A94" t="s">
        <v>214</v>
      </c>
      <c r="B94" s="12">
        <v>40031</v>
      </c>
      <c r="C94" s="11">
        <v>9.4</v>
      </c>
      <c r="F94" s="11"/>
    </row>
    <row r="95" spans="1:6" x14ac:dyDescent="0.45">
      <c r="A95" t="s">
        <v>214</v>
      </c>
      <c r="B95" s="12">
        <v>40039</v>
      </c>
      <c r="C95" s="11">
        <v>9.6999999999999993</v>
      </c>
      <c r="F95" s="11"/>
    </row>
    <row r="96" spans="1:6" x14ac:dyDescent="0.45">
      <c r="A96" t="s">
        <v>214</v>
      </c>
      <c r="B96" s="12">
        <v>40049</v>
      </c>
      <c r="C96" s="11">
        <v>9.8000000000000007</v>
      </c>
      <c r="F96" s="11"/>
    </row>
    <row r="97" spans="1:6" x14ac:dyDescent="0.45">
      <c r="A97" t="s">
        <v>214</v>
      </c>
      <c r="B97" s="12">
        <v>40070</v>
      </c>
      <c r="C97" s="11">
        <v>9.8333333333333339</v>
      </c>
      <c r="F97" s="11"/>
    </row>
    <row r="98" spans="1:6" x14ac:dyDescent="0.45">
      <c r="A98" t="s">
        <v>214</v>
      </c>
      <c r="B98" s="12">
        <v>40087</v>
      </c>
      <c r="C98" s="11"/>
      <c r="F98" s="11"/>
    </row>
    <row r="99" spans="1:6" x14ac:dyDescent="0.45">
      <c r="A99" t="s">
        <v>215</v>
      </c>
      <c r="B99" s="12">
        <v>40001</v>
      </c>
      <c r="C99" s="11">
        <v>4.3125</v>
      </c>
      <c r="F99" s="11">
        <v>5.375</v>
      </c>
    </row>
    <row r="100" spans="1:6" x14ac:dyDescent="0.45">
      <c r="A100" t="s">
        <v>215</v>
      </c>
      <c r="B100" s="12">
        <v>40018</v>
      </c>
      <c r="C100" s="11">
        <v>5.4375</v>
      </c>
      <c r="F100" s="11"/>
    </row>
    <row r="101" spans="1:6" x14ac:dyDescent="0.45">
      <c r="A101" t="s">
        <v>215</v>
      </c>
      <c r="B101" s="12">
        <v>40031</v>
      </c>
      <c r="C101" s="11">
        <v>7.2857142857142847</v>
      </c>
      <c r="F101" s="11"/>
    </row>
    <row r="102" spans="1:6" x14ac:dyDescent="0.45">
      <c r="A102" t="s">
        <v>215</v>
      </c>
      <c r="B102" s="12">
        <v>40049</v>
      </c>
      <c r="C102" s="11">
        <v>8.2142857142857135</v>
      </c>
      <c r="F102" s="11"/>
    </row>
    <row r="103" spans="1:6" x14ac:dyDescent="0.45">
      <c r="A103" t="s">
        <v>215</v>
      </c>
      <c r="B103" s="12">
        <v>40071</v>
      </c>
      <c r="C103" s="11">
        <v>8.4285714285714288</v>
      </c>
      <c r="F103" s="11"/>
    </row>
    <row r="104" spans="1:6" x14ac:dyDescent="0.45">
      <c r="A104" t="s">
        <v>215</v>
      </c>
      <c r="B104" s="12">
        <v>40087</v>
      </c>
      <c r="C104" s="11"/>
      <c r="F104" s="11"/>
    </row>
    <row r="105" spans="1:6" x14ac:dyDescent="0.45">
      <c r="A105" t="s">
        <v>215</v>
      </c>
      <c r="B105" s="12">
        <v>40106</v>
      </c>
      <c r="C105" s="11"/>
      <c r="F105" s="11"/>
    </row>
    <row r="106" spans="1:6" x14ac:dyDescent="0.45">
      <c r="A106" t="s">
        <v>216</v>
      </c>
      <c r="B106" s="12">
        <v>40070</v>
      </c>
      <c r="C106" s="11">
        <v>6.4124999999999996</v>
      </c>
      <c r="F106" s="11"/>
    </row>
    <row r="107" spans="1:6" x14ac:dyDescent="0.45">
      <c r="A107" t="s">
        <v>216</v>
      </c>
      <c r="B107" s="12">
        <v>40087</v>
      </c>
      <c r="C107" s="11">
        <v>8</v>
      </c>
      <c r="F107" s="11"/>
    </row>
    <row r="108" spans="1:6" x14ac:dyDescent="0.45">
      <c r="A108" t="s">
        <v>216</v>
      </c>
      <c r="B108" s="12">
        <v>40107</v>
      </c>
      <c r="C108" s="11">
        <v>8</v>
      </c>
      <c r="F108" s="11"/>
    </row>
    <row r="109" spans="1:6" x14ac:dyDescent="0.45">
      <c r="A109" t="s">
        <v>216</v>
      </c>
      <c r="B109" s="12">
        <v>40133</v>
      </c>
      <c r="C109" s="11"/>
      <c r="F109" s="11"/>
    </row>
    <row r="110" spans="1:6" x14ac:dyDescent="0.45">
      <c r="A110" t="s">
        <v>217</v>
      </c>
      <c r="B110" s="12">
        <v>39973</v>
      </c>
      <c r="C110" s="11">
        <v>5.5</v>
      </c>
      <c r="F110" s="11">
        <v>3.5</v>
      </c>
    </row>
    <row r="111" spans="1:6" x14ac:dyDescent="0.45">
      <c r="A111" t="s">
        <v>217</v>
      </c>
      <c r="B111" s="12">
        <v>40000</v>
      </c>
      <c r="C111" s="11">
        <v>8</v>
      </c>
      <c r="F111" s="11">
        <v>4.625</v>
      </c>
    </row>
    <row r="112" spans="1:6" x14ac:dyDescent="0.45">
      <c r="A112" t="s">
        <v>217</v>
      </c>
      <c r="B112" s="12">
        <v>40031</v>
      </c>
      <c r="C112" s="11">
        <v>8.3333333333333339</v>
      </c>
      <c r="F112" s="11"/>
    </row>
    <row r="113" spans="1:6" x14ac:dyDescent="0.45">
      <c r="A113" t="s">
        <v>217</v>
      </c>
      <c r="B113" s="12">
        <v>40039</v>
      </c>
      <c r="C113" s="11">
        <v>8.5</v>
      </c>
      <c r="F113" s="11"/>
    </row>
    <row r="114" spans="1:6" x14ac:dyDescent="0.45">
      <c r="A114" t="s">
        <v>217</v>
      </c>
      <c r="B114" s="12">
        <v>40049</v>
      </c>
      <c r="C114" s="11">
        <v>8.5</v>
      </c>
      <c r="F114" s="11"/>
    </row>
    <row r="115" spans="1:6" x14ac:dyDescent="0.45">
      <c r="A115" t="s">
        <v>217</v>
      </c>
      <c r="B115" s="12">
        <v>40070</v>
      </c>
      <c r="C115" s="11"/>
      <c r="F115" s="11">
        <v>8.5</v>
      </c>
    </row>
    <row r="116" spans="1:6" x14ac:dyDescent="0.45">
      <c r="A116" t="s">
        <v>217</v>
      </c>
      <c r="B116" s="12">
        <v>40087</v>
      </c>
      <c r="C116" s="11"/>
      <c r="F116" s="11"/>
    </row>
    <row r="117" spans="1:6" x14ac:dyDescent="0.45">
      <c r="A117" t="s">
        <v>218</v>
      </c>
      <c r="B117" s="12">
        <v>40001</v>
      </c>
      <c r="C117" s="11">
        <v>4.7625000000000011</v>
      </c>
      <c r="F117" s="11">
        <v>5.375</v>
      </c>
    </row>
    <row r="118" spans="1:6" x14ac:dyDescent="0.45">
      <c r="A118" t="s">
        <v>218</v>
      </c>
      <c r="B118" s="12">
        <v>40018</v>
      </c>
      <c r="C118" s="11">
        <v>6.2125000000000004</v>
      </c>
      <c r="F118" s="11"/>
    </row>
    <row r="119" spans="1:6" x14ac:dyDescent="0.45">
      <c r="A119" t="s">
        <v>218</v>
      </c>
      <c r="B119" s="12">
        <v>40031</v>
      </c>
      <c r="C119" s="11">
        <v>7.7874999999999996</v>
      </c>
      <c r="F119" s="11"/>
    </row>
    <row r="120" spans="1:6" x14ac:dyDescent="0.45">
      <c r="A120" t="s">
        <v>218</v>
      </c>
      <c r="B120" s="12">
        <v>40049</v>
      </c>
      <c r="C120" s="11">
        <v>7.875</v>
      </c>
      <c r="F120" s="11"/>
    </row>
    <row r="121" spans="1:6" x14ac:dyDescent="0.45">
      <c r="A121" t="s">
        <v>218</v>
      </c>
      <c r="B121" s="12">
        <v>40071</v>
      </c>
      <c r="C121" s="11">
        <v>7.875</v>
      </c>
      <c r="F121" s="11"/>
    </row>
    <row r="122" spans="1:6" x14ac:dyDescent="0.45">
      <c r="A122" t="s">
        <v>218</v>
      </c>
      <c r="B122" s="12">
        <v>40087</v>
      </c>
      <c r="C122" s="11"/>
      <c r="F122" s="11"/>
    </row>
    <row r="123" spans="1:6" x14ac:dyDescent="0.45">
      <c r="A123" t="s">
        <v>218</v>
      </c>
      <c r="B123" s="12">
        <v>40106</v>
      </c>
      <c r="C123" s="11"/>
      <c r="F123" s="11"/>
    </row>
    <row r="124" spans="1:6" x14ac:dyDescent="0.45">
      <c r="A124" t="s">
        <v>219</v>
      </c>
      <c r="B124" s="12">
        <v>40070</v>
      </c>
      <c r="C124" s="11">
        <v>6.1124999999999998</v>
      </c>
      <c r="F124" s="11"/>
    </row>
    <row r="125" spans="1:6" x14ac:dyDescent="0.45">
      <c r="A125" t="s">
        <v>219</v>
      </c>
      <c r="B125" s="12">
        <v>40087</v>
      </c>
      <c r="C125" s="11">
        <v>7</v>
      </c>
      <c r="F125" s="11"/>
    </row>
    <row r="126" spans="1:6" x14ac:dyDescent="0.45">
      <c r="A126" t="s">
        <v>219</v>
      </c>
      <c r="B126" s="12">
        <v>40107</v>
      </c>
      <c r="C126" s="11">
        <v>7</v>
      </c>
      <c r="F126" s="11"/>
    </row>
    <row r="127" spans="1:6" x14ac:dyDescent="0.45">
      <c r="A127" t="s">
        <v>219</v>
      </c>
      <c r="B127" s="12">
        <v>40133</v>
      </c>
      <c r="C127" s="11"/>
      <c r="F127" s="11"/>
    </row>
    <row r="128" spans="1:6" x14ac:dyDescent="0.45">
      <c r="A128" t="s">
        <v>220</v>
      </c>
      <c r="B128" s="12">
        <v>39973</v>
      </c>
      <c r="C128" s="11">
        <v>5.625</v>
      </c>
      <c r="F128" s="11">
        <v>4.625</v>
      </c>
    </row>
    <row r="129" spans="1:6" x14ac:dyDescent="0.45">
      <c r="A129" t="s">
        <v>220</v>
      </c>
      <c r="B129" s="12">
        <v>40000</v>
      </c>
      <c r="C129" s="11">
        <v>8.8874999999999993</v>
      </c>
      <c r="F129" s="11">
        <v>5.375</v>
      </c>
    </row>
    <row r="130" spans="1:6" x14ac:dyDescent="0.45">
      <c r="A130" t="s">
        <v>220</v>
      </c>
      <c r="B130" s="12">
        <v>40031</v>
      </c>
      <c r="C130" s="11">
        <v>10.862500000000001</v>
      </c>
      <c r="F130" s="11"/>
    </row>
    <row r="131" spans="1:6" x14ac:dyDescent="0.45">
      <c r="A131" t="s">
        <v>220</v>
      </c>
      <c r="B131" s="12">
        <v>40039</v>
      </c>
      <c r="C131" s="11">
        <v>11.237500000000001</v>
      </c>
      <c r="F131" s="11"/>
    </row>
    <row r="132" spans="1:6" x14ac:dyDescent="0.45">
      <c r="A132" t="s">
        <v>220</v>
      </c>
      <c r="B132" s="12">
        <v>40049</v>
      </c>
      <c r="C132" s="11">
        <v>11.375</v>
      </c>
      <c r="F132" s="11"/>
    </row>
    <row r="133" spans="1:6" x14ac:dyDescent="0.45">
      <c r="A133" t="s">
        <v>220</v>
      </c>
      <c r="B133" s="12">
        <v>40070</v>
      </c>
      <c r="C133" s="11">
        <v>11.375</v>
      </c>
      <c r="F133" s="11"/>
    </row>
    <row r="134" spans="1:6" x14ac:dyDescent="0.45">
      <c r="A134" t="s">
        <v>220</v>
      </c>
      <c r="B134" s="12">
        <v>40087</v>
      </c>
      <c r="C134" s="11"/>
      <c r="F134" s="11"/>
    </row>
    <row r="135" spans="1:6" x14ac:dyDescent="0.45">
      <c r="A135" t="s">
        <v>221</v>
      </c>
      <c r="B135" s="12">
        <v>40001</v>
      </c>
      <c r="C135" s="11">
        <v>3.9374999999999996</v>
      </c>
      <c r="F135" s="11">
        <v>5.625</v>
      </c>
    </row>
    <row r="136" spans="1:6" x14ac:dyDescent="0.45">
      <c r="A136" t="s">
        <v>221</v>
      </c>
      <c r="B136" s="12">
        <v>40018</v>
      </c>
      <c r="C136" s="11">
        <v>4.8875000000000002</v>
      </c>
      <c r="F136" s="11"/>
    </row>
    <row r="137" spans="1:6" x14ac:dyDescent="0.45">
      <c r="A137" t="s">
        <v>221</v>
      </c>
      <c r="B137" s="12">
        <v>40031</v>
      </c>
      <c r="C137" s="11">
        <v>6.5875000000000004</v>
      </c>
      <c r="F137" s="11"/>
    </row>
    <row r="138" spans="1:6" x14ac:dyDescent="0.45">
      <c r="A138" t="s">
        <v>221</v>
      </c>
      <c r="B138" s="12">
        <v>40049</v>
      </c>
      <c r="C138" s="11">
        <v>8.25</v>
      </c>
      <c r="F138" s="11"/>
    </row>
    <row r="139" spans="1:6" x14ac:dyDescent="0.45">
      <c r="A139" t="s">
        <v>221</v>
      </c>
      <c r="B139" s="12">
        <v>40071</v>
      </c>
      <c r="C139" s="11">
        <v>8.4285714285714288</v>
      </c>
      <c r="F139" s="11"/>
    </row>
    <row r="140" spans="1:6" x14ac:dyDescent="0.45">
      <c r="A140" t="s">
        <v>221</v>
      </c>
      <c r="B140" s="12">
        <v>40087</v>
      </c>
      <c r="C140" s="11"/>
      <c r="F140" s="11"/>
    </row>
    <row r="141" spans="1:6" x14ac:dyDescent="0.45">
      <c r="A141" t="s">
        <v>221</v>
      </c>
      <c r="B141" s="12">
        <v>40106</v>
      </c>
      <c r="C141" s="11"/>
      <c r="F141" s="11"/>
    </row>
    <row r="142" spans="1:6" x14ac:dyDescent="0.45">
      <c r="A142" t="s">
        <v>222</v>
      </c>
      <c r="B142" s="12">
        <v>40070</v>
      </c>
      <c r="C142" s="11">
        <v>6.2750000000000004</v>
      </c>
      <c r="F142" s="11"/>
    </row>
    <row r="143" spans="1:6" x14ac:dyDescent="0.45">
      <c r="A143" t="s">
        <v>222</v>
      </c>
      <c r="B143" s="12">
        <v>40087</v>
      </c>
      <c r="C143" s="11">
        <v>7.75</v>
      </c>
      <c r="F143" s="11"/>
    </row>
    <row r="144" spans="1:6" x14ac:dyDescent="0.45">
      <c r="A144" t="s">
        <v>222</v>
      </c>
      <c r="B144" s="12">
        <v>40107</v>
      </c>
      <c r="C144" s="11">
        <v>7.75</v>
      </c>
      <c r="F144" s="11"/>
    </row>
    <row r="145" spans="1:6" x14ac:dyDescent="0.45">
      <c r="A145" t="s">
        <v>222</v>
      </c>
      <c r="B145" s="12">
        <v>40133</v>
      </c>
      <c r="C145" s="11"/>
      <c r="F145" s="11"/>
    </row>
    <row r="146" spans="1:6" x14ac:dyDescent="0.45">
      <c r="A146" t="s">
        <v>223</v>
      </c>
      <c r="B146" s="12">
        <v>39973</v>
      </c>
      <c r="C146" s="11">
        <v>6</v>
      </c>
      <c r="F146" s="11">
        <v>3.625</v>
      </c>
    </row>
    <row r="147" spans="1:6" x14ac:dyDescent="0.45">
      <c r="A147" t="s">
        <v>223</v>
      </c>
      <c r="B147" s="12">
        <v>40000</v>
      </c>
      <c r="C147" s="11">
        <v>7.8875000000000002</v>
      </c>
      <c r="F147" s="11">
        <v>5</v>
      </c>
    </row>
    <row r="148" spans="1:6" x14ac:dyDescent="0.45">
      <c r="A148" t="s">
        <v>223</v>
      </c>
      <c r="B148" s="12">
        <v>40031</v>
      </c>
      <c r="C148" s="11">
        <v>8.25</v>
      </c>
      <c r="F148" s="11"/>
    </row>
    <row r="149" spans="1:6" x14ac:dyDescent="0.45">
      <c r="A149" t="s">
        <v>223</v>
      </c>
      <c r="B149" s="12">
        <v>40039</v>
      </c>
      <c r="C149" s="11">
        <v>8.3333333333333339</v>
      </c>
      <c r="F149" s="11"/>
    </row>
    <row r="150" spans="1:6" x14ac:dyDescent="0.45">
      <c r="A150" t="s">
        <v>223</v>
      </c>
      <c r="B150" s="12">
        <v>40049</v>
      </c>
      <c r="C150" s="11">
        <v>8.3333333333333339</v>
      </c>
      <c r="F150" s="11"/>
    </row>
    <row r="151" spans="1:6" x14ac:dyDescent="0.45">
      <c r="A151" t="s">
        <v>223</v>
      </c>
      <c r="B151" s="12">
        <v>40070</v>
      </c>
      <c r="C151" s="11">
        <v>8.6666666666666661</v>
      </c>
      <c r="F151" s="11"/>
    </row>
    <row r="152" spans="1:6" x14ac:dyDescent="0.45">
      <c r="A152" t="s">
        <v>223</v>
      </c>
      <c r="B152" s="12">
        <v>40087</v>
      </c>
      <c r="C152" s="11"/>
      <c r="F152" s="11"/>
    </row>
    <row r="153" spans="1:6" x14ac:dyDescent="0.45">
      <c r="A153" t="s">
        <v>224</v>
      </c>
      <c r="B153" s="12">
        <v>40001</v>
      </c>
      <c r="C153" s="11">
        <v>4.9125000000000005</v>
      </c>
      <c r="F153" s="11">
        <v>4.875</v>
      </c>
    </row>
    <row r="154" spans="1:6" x14ac:dyDescent="0.45">
      <c r="A154" t="s">
        <v>224</v>
      </c>
      <c r="B154" s="12">
        <v>40018</v>
      </c>
      <c r="C154" s="11">
        <v>5.9875000000000007</v>
      </c>
      <c r="F154" s="11"/>
    </row>
    <row r="155" spans="1:6" x14ac:dyDescent="0.45">
      <c r="A155" t="s">
        <v>224</v>
      </c>
      <c r="B155" s="12">
        <v>40031</v>
      </c>
      <c r="C155" s="11">
        <v>7.6875</v>
      </c>
      <c r="F155" s="11"/>
    </row>
    <row r="156" spans="1:6" x14ac:dyDescent="0.45">
      <c r="A156" t="s">
        <v>224</v>
      </c>
      <c r="B156" s="12">
        <v>40049</v>
      </c>
      <c r="C156" s="11">
        <v>8.25</v>
      </c>
      <c r="F156" s="11"/>
    </row>
    <row r="157" spans="1:6" x14ac:dyDescent="0.45">
      <c r="A157" t="s">
        <v>224</v>
      </c>
      <c r="B157" s="12">
        <v>40071</v>
      </c>
      <c r="C157" s="11">
        <v>8.375</v>
      </c>
      <c r="F157" s="11"/>
    </row>
    <row r="158" spans="1:6" x14ac:dyDescent="0.45">
      <c r="A158" t="s">
        <v>224</v>
      </c>
      <c r="B158" s="12">
        <v>40087</v>
      </c>
      <c r="C158" s="11"/>
      <c r="F158" s="11"/>
    </row>
    <row r="159" spans="1:6" x14ac:dyDescent="0.45">
      <c r="A159" t="s">
        <v>224</v>
      </c>
      <c r="B159" s="12">
        <v>40106</v>
      </c>
      <c r="C159" s="11"/>
      <c r="F159" s="11"/>
    </row>
    <row r="160" spans="1:6" x14ac:dyDescent="0.45">
      <c r="A160" t="s">
        <v>225</v>
      </c>
      <c r="B160" s="12">
        <v>40070</v>
      </c>
      <c r="C160" s="11">
        <v>6.3625000000000007</v>
      </c>
      <c r="F160" s="11"/>
    </row>
    <row r="161" spans="1:6" x14ac:dyDescent="0.45">
      <c r="A161" t="s">
        <v>225</v>
      </c>
      <c r="B161" s="12">
        <v>40087</v>
      </c>
      <c r="C161" s="11">
        <v>7.125</v>
      </c>
      <c r="F161" s="11"/>
    </row>
    <row r="162" spans="1:6" x14ac:dyDescent="0.45">
      <c r="A162" t="s">
        <v>225</v>
      </c>
      <c r="B162" s="12">
        <v>40107</v>
      </c>
      <c r="C162" s="11">
        <v>7.125</v>
      </c>
      <c r="F162" s="11"/>
    </row>
    <row r="163" spans="1:6" x14ac:dyDescent="0.45">
      <c r="A163" t="s">
        <v>225</v>
      </c>
      <c r="B163" s="12">
        <v>40133</v>
      </c>
      <c r="C163" s="11">
        <v>9</v>
      </c>
      <c r="F163" s="11"/>
    </row>
    <row r="164" spans="1:6" x14ac:dyDescent="0.45">
      <c r="A164" t="s">
        <v>226</v>
      </c>
      <c r="B164" s="12">
        <v>39973</v>
      </c>
      <c r="C164" s="11">
        <v>6.625</v>
      </c>
      <c r="F164" s="11">
        <v>2.75</v>
      </c>
    </row>
    <row r="165" spans="1:6" x14ac:dyDescent="0.45">
      <c r="A165" t="s">
        <v>226</v>
      </c>
      <c r="B165" s="12">
        <v>40000</v>
      </c>
      <c r="C165" s="11">
        <v>8.125</v>
      </c>
      <c r="F165" s="11">
        <v>3</v>
      </c>
    </row>
    <row r="166" spans="1:6" x14ac:dyDescent="0.45">
      <c r="A166" t="s">
        <v>226</v>
      </c>
      <c r="B166" s="12">
        <v>40031</v>
      </c>
      <c r="C166" s="11">
        <v>8.6666666666666661</v>
      </c>
      <c r="F166" s="11"/>
    </row>
    <row r="167" spans="1:6" x14ac:dyDescent="0.45">
      <c r="A167" t="s">
        <v>226</v>
      </c>
      <c r="B167" s="12">
        <v>40039</v>
      </c>
      <c r="C167" s="11">
        <v>9</v>
      </c>
      <c r="F167" s="11"/>
    </row>
    <row r="168" spans="1:6" x14ac:dyDescent="0.45">
      <c r="A168" t="s">
        <v>226</v>
      </c>
      <c r="B168" s="12">
        <v>40049</v>
      </c>
      <c r="C168" s="11">
        <v>9</v>
      </c>
      <c r="F168" s="11"/>
    </row>
    <row r="169" spans="1:6" x14ac:dyDescent="0.45">
      <c r="A169" t="s">
        <v>226</v>
      </c>
      <c r="B169" s="12">
        <v>40070</v>
      </c>
      <c r="C169" s="11"/>
      <c r="F169" s="11"/>
    </row>
    <row r="170" spans="1:6" x14ac:dyDescent="0.45">
      <c r="A170" t="s">
        <v>226</v>
      </c>
      <c r="B170" s="12">
        <v>40087</v>
      </c>
      <c r="C170" s="11"/>
      <c r="F170" s="11"/>
    </row>
    <row r="171" spans="1:6" x14ac:dyDescent="0.45">
      <c r="A171" t="s">
        <v>227</v>
      </c>
      <c r="B171" s="12">
        <v>40001</v>
      </c>
      <c r="C171" s="11">
        <v>5.1875</v>
      </c>
      <c r="F171" s="11">
        <v>4.875</v>
      </c>
    </row>
    <row r="172" spans="1:6" x14ac:dyDescent="0.45">
      <c r="A172" t="s">
        <v>227</v>
      </c>
      <c r="B172" s="12">
        <v>40018</v>
      </c>
      <c r="C172" s="11">
        <v>6.0874999999999995</v>
      </c>
      <c r="F172" s="11"/>
    </row>
    <row r="173" spans="1:6" x14ac:dyDescent="0.45">
      <c r="A173" t="s">
        <v>227</v>
      </c>
      <c r="B173" s="12">
        <v>40031</v>
      </c>
      <c r="C173" s="11">
        <v>6.7714285714285714</v>
      </c>
      <c r="F173" s="11"/>
    </row>
    <row r="174" spans="1:6" x14ac:dyDescent="0.45">
      <c r="A174" t="s">
        <v>227</v>
      </c>
      <c r="B174" s="12">
        <v>40049</v>
      </c>
      <c r="C174" s="11">
        <v>7.833333333333333</v>
      </c>
      <c r="F174" s="11"/>
    </row>
    <row r="175" spans="1:6" x14ac:dyDescent="0.45">
      <c r="A175" t="s">
        <v>227</v>
      </c>
      <c r="B175" s="12">
        <v>40071</v>
      </c>
      <c r="C175" s="11">
        <v>8.3333333333333339</v>
      </c>
      <c r="F175" s="11"/>
    </row>
    <row r="176" spans="1:6" x14ac:dyDescent="0.45">
      <c r="A176" t="s">
        <v>227</v>
      </c>
      <c r="B176" s="12">
        <v>40087</v>
      </c>
      <c r="C176" s="11"/>
      <c r="F176" s="11"/>
    </row>
    <row r="177" spans="1:6" x14ac:dyDescent="0.45">
      <c r="A177" t="s">
        <v>227</v>
      </c>
      <c r="B177" s="12">
        <v>40106</v>
      </c>
      <c r="C177" s="11"/>
      <c r="F177" s="11"/>
    </row>
    <row r="178" spans="1:6" x14ac:dyDescent="0.45">
      <c r="A178" t="s">
        <v>228</v>
      </c>
      <c r="B178" s="12">
        <v>40070</v>
      </c>
      <c r="C178" s="11">
        <v>6.25</v>
      </c>
      <c r="F178" s="11"/>
    </row>
    <row r="179" spans="1:6" x14ac:dyDescent="0.45">
      <c r="A179" t="s">
        <v>228</v>
      </c>
      <c r="B179" s="12">
        <v>40087</v>
      </c>
      <c r="C179" s="11">
        <v>6.75</v>
      </c>
      <c r="F179" s="11"/>
    </row>
    <row r="180" spans="1:6" x14ac:dyDescent="0.45">
      <c r="A180" t="s">
        <v>228</v>
      </c>
      <c r="B180" s="12">
        <v>40107</v>
      </c>
      <c r="C180" s="11">
        <v>6.75</v>
      </c>
      <c r="F180" s="11"/>
    </row>
    <row r="181" spans="1:6" x14ac:dyDescent="0.45">
      <c r="A181" t="s">
        <v>228</v>
      </c>
      <c r="B181" s="12">
        <v>40133</v>
      </c>
      <c r="C181" s="11"/>
      <c r="F181" s="11"/>
    </row>
    <row r="182" spans="1:6" x14ac:dyDescent="0.45">
      <c r="A182" t="s">
        <v>229</v>
      </c>
      <c r="B182" s="12">
        <v>39973</v>
      </c>
      <c r="C182" s="11">
        <v>5.875</v>
      </c>
      <c r="F182" s="11">
        <v>3.875</v>
      </c>
    </row>
    <row r="183" spans="1:6" x14ac:dyDescent="0.45">
      <c r="A183" t="s">
        <v>229</v>
      </c>
      <c r="B183" s="12">
        <v>40000</v>
      </c>
      <c r="C183" s="11">
        <v>8.7833333333333332</v>
      </c>
      <c r="F183" s="11">
        <v>4.166666666666667</v>
      </c>
    </row>
    <row r="184" spans="1:6" x14ac:dyDescent="0.45">
      <c r="A184" t="s">
        <v>229</v>
      </c>
      <c r="B184" s="12">
        <v>40031</v>
      </c>
      <c r="C184" s="11">
        <v>10</v>
      </c>
      <c r="F184" s="11"/>
    </row>
    <row r="185" spans="1:6" x14ac:dyDescent="0.45">
      <c r="A185" t="s">
        <v>229</v>
      </c>
      <c r="B185" s="12">
        <v>40039</v>
      </c>
      <c r="C185" s="11">
        <v>10</v>
      </c>
      <c r="F185" s="11"/>
    </row>
    <row r="186" spans="1:6" x14ac:dyDescent="0.45">
      <c r="A186" t="s">
        <v>229</v>
      </c>
      <c r="B186" s="12">
        <v>40049</v>
      </c>
      <c r="C186" s="11">
        <v>10</v>
      </c>
      <c r="F186" s="11"/>
    </row>
    <row r="187" spans="1:6" x14ac:dyDescent="0.45">
      <c r="A187" t="s">
        <v>229</v>
      </c>
      <c r="B187" s="12">
        <v>40070</v>
      </c>
      <c r="C187" s="11"/>
      <c r="F187" s="11">
        <v>9</v>
      </c>
    </row>
    <row r="188" spans="1:6" x14ac:dyDescent="0.45">
      <c r="A188" t="s">
        <v>229</v>
      </c>
      <c r="B188" s="12">
        <v>40087</v>
      </c>
      <c r="C188" s="11"/>
      <c r="F188" s="11"/>
    </row>
    <row r="189" spans="1:6" x14ac:dyDescent="0.45">
      <c r="A189" t="s">
        <v>230</v>
      </c>
      <c r="B189" s="12">
        <v>40001</v>
      </c>
      <c r="C189" s="11">
        <v>4.3000000000000007</v>
      </c>
      <c r="F189" s="11">
        <v>5.875</v>
      </c>
    </row>
    <row r="190" spans="1:6" x14ac:dyDescent="0.45">
      <c r="A190" t="s">
        <v>230</v>
      </c>
      <c r="B190" s="12">
        <v>40018</v>
      </c>
      <c r="C190" s="11">
        <v>6.1375000000000002</v>
      </c>
      <c r="F190" s="11"/>
    </row>
    <row r="191" spans="1:6" x14ac:dyDescent="0.45">
      <c r="A191" t="s">
        <v>230</v>
      </c>
      <c r="B191" s="12">
        <v>40031</v>
      </c>
      <c r="C191" s="11">
        <v>7.3624999999999998</v>
      </c>
      <c r="F191" s="11"/>
    </row>
    <row r="192" spans="1:6" x14ac:dyDescent="0.45">
      <c r="A192" t="s">
        <v>230</v>
      </c>
      <c r="B192" s="12">
        <v>40049</v>
      </c>
      <c r="C192" s="11">
        <v>8.5499999999999989</v>
      </c>
      <c r="F192" s="11"/>
    </row>
    <row r="193" spans="1:6" x14ac:dyDescent="0.45">
      <c r="A193" t="s">
        <v>230</v>
      </c>
      <c r="B193" s="12">
        <v>40071</v>
      </c>
      <c r="C193" s="11">
        <v>9.5</v>
      </c>
      <c r="F193" s="11"/>
    </row>
    <row r="194" spans="1:6" x14ac:dyDescent="0.45">
      <c r="A194" t="s">
        <v>230</v>
      </c>
      <c r="B194" s="12">
        <v>40087</v>
      </c>
      <c r="C194" s="11"/>
      <c r="F194" s="11"/>
    </row>
    <row r="195" spans="1:6" x14ac:dyDescent="0.45">
      <c r="A195" t="s">
        <v>230</v>
      </c>
      <c r="B195" s="12">
        <v>40106</v>
      </c>
      <c r="C195" s="11"/>
      <c r="F195" s="11"/>
    </row>
    <row r="196" spans="1:6" x14ac:dyDescent="0.45">
      <c r="A196" t="s">
        <v>231</v>
      </c>
      <c r="B196" s="12">
        <v>40070</v>
      </c>
      <c r="C196" s="11">
        <v>6.3625000000000007</v>
      </c>
      <c r="F196" s="11"/>
    </row>
    <row r="197" spans="1:6" x14ac:dyDescent="0.45">
      <c r="A197" t="s">
        <v>231</v>
      </c>
      <c r="B197" s="12">
        <v>40087</v>
      </c>
      <c r="C197" s="11">
        <v>7.5</v>
      </c>
      <c r="F197" s="11"/>
    </row>
    <row r="198" spans="1:6" x14ac:dyDescent="0.45">
      <c r="A198" t="s">
        <v>231</v>
      </c>
      <c r="B198" s="12">
        <v>40107</v>
      </c>
      <c r="C198" s="11">
        <v>7.5</v>
      </c>
      <c r="F198" s="11"/>
    </row>
    <row r="199" spans="1:6" x14ac:dyDescent="0.45">
      <c r="A199" t="s">
        <v>231</v>
      </c>
      <c r="B199" s="12">
        <v>40133</v>
      </c>
      <c r="C199" s="11"/>
      <c r="F199" s="11"/>
    </row>
    <row r="200" spans="1:6" x14ac:dyDescent="0.45">
      <c r="A200" t="s">
        <v>232</v>
      </c>
      <c r="B200" s="12">
        <v>39973</v>
      </c>
      <c r="C200" s="11">
        <v>5.9375</v>
      </c>
      <c r="F200" s="11">
        <v>3.875</v>
      </c>
    </row>
    <row r="201" spans="1:6" x14ac:dyDescent="0.45">
      <c r="A201" t="s">
        <v>232</v>
      </c>
      <c r="B201" s="12">
        <v>40000</v>
      </c>
      <c r="C201" s="11">
        <v>8.2374999999999989</v>
      </c>
      <c r="F201" s="11">
        <v>4.5</v>
      </c>
    </row>
    <row r="202" spans="1:6" x14ac:dyDescent="0.45">
      <c r="A202" t="s">
        <v>232</v>
      </c>
      <c r="B202" s="12">
        <v>40031</v>
      </c>
      <c r="C202" s="11">
        <v>9</v>
      </c>
      <c r="F202" s="11"/>
    </row>
    <row r="203" spans="1:6" x14ac:dyDescent="0.45">
      <c r="A203" t="s">
        <v>232</v>
      </c>
      <c r="B203" s="12">
        <v>40039</v>
      </c>
      <c r="C203" s="11">
        <v>9</v>
      </c>
      <c r="F203" s="11"/>
    </row>
    <row r="204" spans="1:6" x14ac:dyDescent="0.45">
      <c r="A204" t="s">
        <v>232</v>
      </c>
      <c r="B204" s="12">
        <v>40049</v>
      </c>
      <c r="C204" s="11">
        <v>9</v>
      </c>
      <c r="F204" s="11"/>
    </row>
    <row r="205" spans="1:6" x14ac:dyDescent="0.45">
      <c r="A205" t="s">
        <v>232</v>
      </c>
      <c r="B205" s="12">
        <v>40070</v>
      </c>
      <c r="C205" s="11">
        <v>9</v>
      </c>
      <c r="F205" s="11"/>
    </row>
    <row r="206" spans="1:6" x14ac:dyDescent="0.45">
      <c r="A206" t="s">
        <v>232</v>
      </c>
      <c r="B206" s="12">
        <v>40087</v>
      </c>
      <c r="C206" s="11"/>
      <c r="F206" s="11"/>
    </row>
    <row r="207" spans="1:6" x14ac:dyDescent="0.45">
      <c r="A207" t="s">
        <v>233</v>
      </c>
      <c r="B207" s="12">
        <v>40001</v>
      </c>
      <c r="C207" s="11">
        <v>5.1749999999999998</v>
      </c>
      <c r="F207" s="11">
        <v>5.25</v>
      </c>
    </row>
    <row r="208" spans="1:6" x14ac:dyDescent="0.45">
      <c r="A208" t="s">
        <v>233</v>
      </c>
      <c r="B208" s="12">
        <v>40018</v>
      </c>
      <c r="C208" s="11">
        <v>7.3714285714285719</v>
      </c>
      <c r="F208" s="11"/>
    </row>
    <row r="209" spans="1:6" x14ac:dyDescent="0.45">
      <c r="A209" t="s">
        <v>233</v>
      </c>
      <c r="B209" s="12">
        <v>40031</v>
      </c>
      <c r="C209" s="11">
        <v>8.125</v>
      </c>
      <c r="F209" s="11"/>
    </row>
    <row r="210" spans="1:6" x14ac:dyDescent="0.45">
      <c r="A210" t="s">
        <v>233</v>
      </c>
      <c r="B210" s="12">
        <v>40049</v>
      </c>
      <c r="C210" s="11">
        <v>9.3125</v>
      </c>
      <c r="F210" s="11"/>
    </row>
    <row r="211" spans="1:6" x14ac:dyDescent="0.45">
      <c r="A211" t="s">
        <v>233</v>
      </c>
      <c r="B211" s="12">
        <v>40071</v>
      </c>
      <c r="C211" s="11">
        <v>9.5714285714285712</v>
      </c>
      <c r="F211" s="11"/>
    </row>
    <row r="212" spans="1:6" x14ac:dyDescent="0.45">
      <c r="A212" t="s">
        <v>233</v>
      </c>
      <c r="B212" s="12">
        <v>40087</v>
      </c>
      <c r="C212" s="11"/>
      <c r="F212" s="11"/>
    </row>
    <row r="213" spans="1:6" x14ac:dyDescent="0.45">
      <c r="A213" t="s">
        <v>233</v>
      </c>
      <c r="B213" s="12">
        <v>40106</v>
      </c>
      <c r="C213" s="11"/>
      <c r="F213" s="11"/>
    </row>
    <row r="214" spans="1:6" x14ac:dyDescent="0.45">
      <c r="A214" t="s">
        <v>234</v>
      </c>
      <c r="B214" s="12">
        <v>40070</v>
      </c>
      <c r="C214" s="11">
        <v>6.2</v>
      </c>
      <c r="F214" s="11"/>
    </row>
    <row r="215" spans="1:6" x14ac:dyDescent="0.45">
      <c r="A215" t="s">
        <v>234</v>
      </c>
      <c r="B215" s="12">
        <v>40087</v>
      </c>
      <c r="C215" s="11">
        <v>8</v>
      </c>
      <c r="F215" s="11"/>
    </row>
    <row r="216" spans="1:6" x14ac:dyDescent="0.45">
      <c r="A216" t="s">
        <v>234</v>
      </c>
      <c r="B216" s="12">
        <v>40107</v>
      </c>
      <c r="C216" s="11">
        <v>8</v>
      </c>
      <c r="F216" s="11"/>
    </row>
    <row r="217" spans="1:6" x14ac:dyDescent="0.45">
      <c r="A217" t="s">
        <v>234</v>
      </c>
      <c r="B217" s="12">
        <v>40133</v>
      </c>
      <c r="C217" s="11"/>
      <c r="F217" s="11"/>
    </row>
    <row r="218" spans="1:6" x14ac:dyDescent="0.45">
      <c r="A218" t="s">
        <v>235</v>
      </c>
      <c r="B218" s="12">
        <v>39973</v>
      </c>
      <c r="C218" s="11">
        <v>6</v>
      </c>
      <c r="F218" s="11">
        <v>2.875</v>
      </c>
    </row>
    <row r="219" spans="1:6" x14ac:dyDescent="0.45">
      <c r="A219" t="s">
        <v>235</v>
      </c>
      <c r="B219" s="12">
        <v>40000</v>
      </c>
      <c r="C219" s="11">
        <v>8.7750000000000004</v>
      </c>
      <c r="F219" s="11">
        <v>4.625</v>
      </c>
    </row>
    <row r="220" spans="1:6" x14ac:dyDescent="0.45">
      <c r="A220" t="s">
        <v>235</v>
      </c>
      <c r="B220" s="12">
        <v>40031</v>
      </c>
      <c r="C220" s="11">
        <v>9.7874999999999996</v>
      </c>
      <c r="F220" s="11"/>
    </row>
    <row r="221" spans="1:6" x14ac:dyDescent="0.45">
      <c r="A221" t="s">
        <v>235</v>
      </c>
      <c r="B221" s="12">
        <v>40039</v>
      </c>
      <c r="C221" s="11">
        <v>10.025</v>
      </c>
      <c r="F221" s="11"/>
    </row>
    <row r="222" spans="1:6" x14ac:dyDescent="0.45">
      <c r="A222" t="s">
        <v>235</v>
      </c>
      <c r="B222" s="12">
        <v>40049</v>
      </c>
      <c r="C222" s="11">
        <v>10.25</v>
      </c>
      <c r="F222" s="11"/>
    </row>
    <row r="223" spans="1:6" x14ac:dyDescent="0.45">
      <c r="A223" t="s">
        <v>235</v>
      </c>
      <c r="B223" s="12">
        <v>40070</v>
      </c>
      <c r="C223" s="11">
        <v>10.5</v>
      </c>
      <c r="F223" s="11"/>
    </row>
    <row r="224" spans="1:6" x14ac:dyDescent="0.45">
      <c r="A224" t="s">
        <v>235</v>
      </c>
      <c r="B224" s="12">
        <v>40087</v>
      </c>
      <c r="C224" s="11"/>
      <c r="F224" s="11"/>
    </row>
    <row r="225" spans="1:6" x14ac:dyDescent="0.45">
      <c r="A225" t="s">
        <v>236</v>
      </c>
      <c r="B225" s="12">
        <v>40001</v>
      </c>
      <c r="C225" s="11">
        <v>5.1624999999999996</v>
      </c>
      <c r="F225" s="11">
        <v>4.625</v>
      </c>
    </row>
    <row r="226" spans="1:6" x14ac:dyDescent="0.45">
      <c r="A226" t="s">
        <v>236</v>
      </c>
      <c r="B226" s="12">
        <v>40018</v>
      </c>
      <c r="C226" s="11">
        <v>6.2125000000000004</v>
      </c>
      <c r="F226" s="11"/>
    </row>
    <row r="227" spans="1:6" x14ac:dyDescent="0.45">
      <c r="A227" t="s">
        <v>236</v>
      </c>
      <c r="B227" s="12">
        <v>40031</v>
      </c>
      <c r="C227" s="11">
        <v>7.4750000000000005</v>
      </c>
      <c r="F227" s="11"/>
    </row>
    <row r="228" spans="1:6" x14ac:dyDescent="0.45">
      <c r="A228" t="s">
        <v>236</v>
      </c>
      <c r="B228" s="12">
        <v>40049</v>
      </c>
      <c r="C228" s="11">
        <v>9.3571428571428577</v>
      </c>
      <c r="F228" s="11"/>
    </row>
    <row r="229" spans="1:6" x14ac:dyDescent="0.45">
      <c r="A229" t="s">
        <v>236</v>
      </c>
      <c r="B229" s="12">
        <v>40071</v>
      </c>
      <c r="C229" s="11">
        <v>9.8571428571428577</v>
      </c>
      <c r="F229" s="11"/>
    </row>
    <row r="230" spans="1:6" x14ac:dyDescent="0.45">
      <c r="A230" t="s">
        <v>236</v>
      </c>
      <c r="B230" s="12">
        <v>40087</v>
      </c>
      <c r="C230" s="11"/>
      <c r="F230" s="11"/>
    </row>
    <row r="231" spans="1:6" x14ac:dyDescent="0.45">
      <c r="A231" t="s">
        <v>236</v>
      </c>
      <c r="B231" s="12">
        <v>40106</v>
      </c>
      <c r="C231" s="11"/>
      <c r="F231" s="11"/>
    </row>
    <row r="232" spans="1:6" x14ac:dyDescent="0.45">
      <c r="A232" t="s">
        <v>237</v>
      </c>
      <c r="B232" s="12">
        <v>40070</v>
      </c>
      <c r="C232" s="11">
        <v>6.3125</v>
      </c>
      <c r="F232" s="11"/>
    </row>
    <row r="233" spans="1:6" x14ac:dyDescent="0.45">
      <c r="A233" t="s">
        <v>237</v>
      </c>
      <c r="B233" s="12">
        <v>40087</v>
      </c>
      <c r="C233" s="11">
        <v>8</v>
      </c>
      <c r="F233" s="11"/>
    </row>
    <row r="234" spans="1:6" x14ac:dyDescent="0.45">
      <c r="A234" t="s">
        <v>237</v>
      </c>
      <c r="B234" s="12">
        <v>40107</v>
      </c>
      <c r="C234" s="11">
        <v>8.125</v>
      </c>
      <c r="F234" s="11"/>
    </row>
    <row r="235" spans="1:6" x14ac:dyDescent="0.45">
      <c r="A235" t="s">
        <v>237</v>
      </c>
      <c r="B235" s="12">
        <v>40133</v>
      </c>
      <c r="C235" s="11"/>
      <c r="F235" s="11"/>
    </row>
    <row r="236" spans="1:6" x14ac:dyDescent="0.45">
      <c r="A236" t="s">
        <v>238</v>
      </c>
      <c r="B236" s="12">
        <v>40001</v>
      </c>
      <c r="C236" s="11">
        <v>4.5750000000000002</v>
      </c>
      <c r="F236" s="11">
        <v>5.25</v>
      </c>
    </row>
    <row r="237" spans="1:6" x14ac:dyDescent="0.45">
      <c r="A237" t="s">
        <v>238</v>
      </c>
      <c r="B237" s="12">
        <v>40018</v>
      </c>
      <c r="C237" s="11">
        <v>6.6749999999999998</v>
      </c>
      <c r="F237" s="11"/>
    </row>
    <row r="238" spans="1:6" x14ac:dyDescent="0.45">
      <c r="A238" t="s">
        <v>238</v>
      </c>
      <c r="B238" s="12">
        <v>40031</v>
      </c>
      <c r="C238" s="11">
        <v>7.875</v>
      </c>
      <c r="F238" s="11"/>
    </row>
    <row r="239" spans="1:6" x14ac:dyDescent="0.45">
      <c r="A239" t="s">
        <v>238</v>
      </c>
      <c r="B239" s="12">
        <v>40049</v>
      </c>
      <c r="C239" s="11">
        <v>8.3333333333333339</v>
      </c>
      <c r="F239" s="11"/>
    </row>
    <row r="240" spans="1:6" x14ac:dyDescent="0.45">
      <c r="A240" t="s">
        <v>238</v>
      </c>
      <c r="B240" s="12">
        <v>40071</v>
      </c>
      <c r="C240" s="11">
        <v>8.6</v>
      </c>
      <c r="F240" s="11"/>
    </row>
    <row r="241" spans="1:6" x14ac:dyDescent="0.45">
      <c r="A241" t="s">
        <v>238</v>
      </c>
      <c r="B241" s="12">
        <v>40087</v>
      </c>
      <c r="C241" s="11"/>
      <c r="F241" s="11"/>
    </row>
    <row r="242" spans="1:6" x14ac:dyDescent="0.45">
      <c r="A242" t="s">
        <v>238</v>
      </c>
      <c r="B242" s="12">
        <v>40106</v>
      </c>
      <c r="C242" s="11"/>
      <c r="F242" s="11"/>
    </row>
    <row r="243" spans="1:6" x14ac:dyDescent="0.45">
      <c r="A243" t="s">
        <v>239</v>
      </c>
      <c r="B243" s="12">
        <v>40070</v>
      </c>
      <c r="C243" s="11">
        <v>6.4375</v>
      </c>
      <c r="F243" s="11"/>
    </row>
    <row r="244" spans="1:6" x14ac:dyDescent="0.45">
      <c r="A244" t="s">
        <v>239</v>
      </c>
      <c r="B244" s="12">
        <v>40087</v>
      </c>
      <c r="C244" s="11">
        <v>7.375</v>
      </c>
      <c r="F244" s="11"/>
    </row>
    <row r="245" spans="1:6" x14ac:dyDescent="0.45">
      <c r="A245" t="s">
        <v>239</v>
      </c>
      <c r="B245" s="12">
        <v>40107</v>
      </c>
      <c r="C245" s="11">
        <v>7.375</v>
      </c>
      <c r="F245" s="11"/>
    </row>
    <row r="246" spans="1:6" x14ac:dyDescent="0.45">
      <c r="A246" t="s">
        <v>239</v>
      </c>
      <c r="B246" s="12">
        <v>40133</v>
      </c>
      <c r="C246" s="11"/>
      <c r="F246" s="11"/>
    </row>
    <row r="247" spans="1:6" x14ac:dyDescent="0.45">
      <c r="A247" t="s">
        <v>240</v>
      </c>
      <c r="B247" s="12">
        <v>39973</v>
      </c>
      <c r="C247" s="11">
        <v>5.625</v>
      </c>
      <c r="F247" s="11">
        <v>5.5</v>
      </c>
    </row>
    <row r="248" spans="1:6" x14ac:dyDescent="0.45">
      <c r="A248" t="s">
        <v>240</v>
      </c>
      <c r="B248" s="12">
        <v>40000</v>
      </c>
      <c r="C248" s="11">
        <v>7.6571428571428575</v>
      </c>
      <c r="F248" s="11">
        <v>5.8571428571428568</v>
      </c>
    </row>
    <row r="249" spans="1:6" x14ac:dyDescent="0.45">
      <c r="A249" t="s">
        <v>240</v>
      </c>
      <c r="B249" s="12">
        <v>40031</v>
      </c>
      <c r="C249" s="11">
        <v>10.64</v>
      </c>
      <c r="F249" s="11"/>
    </row>
    <row r="250" spans="1:6" x14ac:dyDescent="0.45">
      <c r="A250" t="s">
        <v>240</v>
      </c>
      <c r="B250" s="12">
        <v>40039</v>
      </c>
      <c r="C250" s="11">
        <v>11.379999999999999</v>
      </c>
      <c r="F250" s="11"/>
    </row>
    <row r="251" spans="1:6" x14ac:dyDescent="0.45">
      <c r="A251" t="s">
        <v>240</v>
      </c>
      <c r="B251" s="12">
        <v>40049</v>
      </c>
      <c r="C251" s="11">
        <v>12.175000000000001</v>
      </c>
      <c r="F251" s="11"/>
    </row>
    <row r="252" spans="1:6" x14ac:dyDescent="0.45">
      <c r="A252" t="s">
        <v>240</v>
      </c>
      <c r="B252" s="12">
        <v>40070</v>
      </c>
      <c r="C252" s="11">
        <v>14.36</v>
      </c>
      <c r="F252" s="11"/>
    </row>
    <row r="253" spans="1:6" x14ac:dyDescent="0.45">
      <c r="A253" t="s">
        <v>240</v>
      </c>
      <c r="B253" s="12">
        <v>40087</v>
      </c>
      <c r="C253" s="11"/>
      <c r="F253" s="11"/>
    </row>
    <row r="254" spans="1:6" x14ac:dyDescent="0.45">
      <c r="A254" t="s">
        <v>241</v>
      </c>
      <c r="B254" s="12">
        <v>40001</v>
      </c>
      <c r="C254" s="11">
        <v>4.9124999999999996</v>
      </c>
      <c r="F254" s="11">
        <v>6.375</v>
      </c>
    </row>
    <row r="255" spans="1:6" x14ac:dyDescent="0.45">
      <c r="A255" t="s">
        <v>241</v>
      </c>
      <c r="B255" s="12">
        <v>40018</v>
      </c>
      <c r="C255" s="11">
        <v>5.6875</v>
      </c>
      <c r="F255" s="11"/>
    </row>
    <row r="256" spans="1:6" x14ac:dyDescent="0.45">
      <c r="A256" t="s">
        <v>241</v>
      </c>
      <c r="B256" s="12">
        <v>40031</v>
      </c>
      <c r="C256" s="11">
        <v>6.6142857142857139</v>
      </c>
      <c r="F256" s="11"/>
    </row>
    <row r="257" spans="1:6" x14ac:dyDescent="0.45">
      <c r="A257" t="s">
        <v>241</v>
      </c>
      <c r="B257" s="12">
        <v>40049</v>
      </c>
      <c r="C257" s="11">
        <v>9</v>
      </c>
      <c r="F257" s="11"/>
    </row>
    <row r="258" spans="1:6" x14ac:dyDescent="0.45">
      <c r="A258" t="s">
        <v>241</v>
      </c>
      <c r="B258" s="12">
        <v>40071</v>
      </c>
      <c r="C258" s="11">
        <v>10.833333333333334</v>
      </c>
      <c r="F258" s="11"/>
    </row>
    <row r="259" spans="1:6" x14ac:dyDescent="0.45">
      <c r="A259" t="s">
        <v>241</v>
      </c>
      <c r="B259" s="12">
        <v>40087</v>
      </c>
      <c r="C259" s="11"/>
      <c r="F259" s="11"/>
    </row>
    <row r="260" spans="1:6" x14ac:dyDescent="0.45">
      <c r="A260" t="s">
        <v>241</v>
      </c>
      <c r="B260" s="12">
        <v>40106</v>
      </c>
      <c r="C260" s="11"/>
      <c r="F260" s="11"/>
    </row>
    <row r="261" spans="1:6" x14ac:dyDescent="0.45">
      <c r="A261" t="s">
        <v>242</v>
      </c>
      <c r="B261" s="12">
        <v>40070</v>
      </c>
      <c r="C261" s="11">
        <v>5.4749999999999996</v>
      </c>
      <c r="F261" s="11"/>
    </row>
    <row r="262" spans="1:6" x14ac:dyDescent="0.45">
      <c r="A262" t="s">
        <v>242</v>
      </c>
      <c r="B262" s="12">
        <v>40087</v>
      </c>
      <c r="C262" s="11">
        <v>7.625</v>
      </c>
      <c r="F262" s="11"/>
    </row>
    <row r="263" spans="1:6" x14ac:dyDescent="0.45">
      <c r="A263" t="s">
        <v>242</v>
      </c>
      <c r="B263" s="12">
        <v>40107</v>
      </c>
      <c r="C263" s="11">
        <v>8.75</v>
      </c>
      <c r="F263" s="11"/>
    </row>
    <row r="264" spans="1:6" x14ac:dyDescent="0.45">
      <c r="A264" t="s">
        <v>242</v>
      </c>
      <c r="B264" s="12">
        <v>40133</v>
      </c>
      <c r="C264" s="11"/>
      <c r="F264" s="11"/>
    </row>
    <row r="265" spans="1:6" x14ac:dyDescent="0.45">
      <c r="A265" t="s">
        <v>243</v>
      </c>
      <c r="B265" s="12">
        <v>39973</v>
      </c>
      <c r="C265" s="11">
        <v>6.25</v>
      </c>
      <c r="F265" s="11">
        <v>4.375</v>
      </c>
    </row>
    <row r="266" spans="1:6" x14ac:dyDescent="0.45">
      <c r="A266" t="s">
        <v>243</v>
      </c>
      <c r="B266" s="12">
        <v>40000</v>
      </c>
      <c r="C266" s="11">
        <v>9.0374999999999996</v>
      </c>
      <c r="F266" s="11">
        <v>4.375</v>
      </c>
    </row>
    <row r="267" spans="1:6" x14ac:dyDescent="0.45">
      <c r="A267" t="s">
        <v>243</v>
      </c>
      <c r="B267" s="12">
        <v>40031</v>
      </c>
      <c r="C267" s="11">
        <v>9.5</v>
      </c>
      <c r="F267" s="11"/>
    </row>
    <row r="268" spans="1:6" x14ac:dyDescent="0.45">
      <c r="A268" t="s">
        <v>243</v>
      </c>
      <c r="B268" s="12">
        <v>40039</v>
      </c>
      <c r="C268" s="11">
        <v>9.6666666666666661</v>
      </c>
      <c r="F268" s="11"/>
    </row>
    <row r="269" spans="1:6" x14ac:dyDescent="0.45">
      <c r="A269" t="s">
        <v>243</v>
      </c>
      <c r="B269" s="12">
        <v>40049</v>
      </c>
      <c r="C269" s="11">
        <v>9.6666666666666661</v>
      </c>
      <c r="F269" s="11"/>
    </row>
    <row r="270" spans="1:6" x14ac:dyDescent="0.45">
      <c r="A270" t="s">
        <v>243</v>
      </c>
      <c r="B270" s="12">
        <v>40070</v>
      </c>
      <c r="C270" s="11"/>
      <c r="F270" s="11"/>
    </row>
    <row r="271" spans="1:6" x14ac:dyDescent="0.45">
      <c r="A271" t="s">
        <v>243</v>
      </c>
      <c r="B271" s="12">
        <v>40087</v>
      </c>
      <c r="C271" s="11"/>
      <c r="F271" s="11"/>
    </row>
    <row r="272" spans="1:6" x14ac:dyDescent="0.45">
      <c r="A272" t="s">
        <v>244</v>
      </c>
      <c r="B272" s="12">
        <v>40001</v>
      </c>
      <c r="C272" s="11">
        <v>5</v>
      </c>
      <c r="F272" s="11">
        <v>5</v>
      </c>
    </row>
    <row r="273" spans="1:6" x14ac:dyDescent="0.45">
      <c r="A273" t="s">
        <v>244</v>
      </c>
      <c r="B273" s="12">
        <v>40018</v>
      </c>
      <c r="C273" s="11">
        <v>6.5750000000000002</v>
      </c>
      <c r="F273" s="11"/>
    </row>
    <row r="274" spans="1:6" x14ac:dyDescent="0.45">
      <c r="A274" t="s">
        <v>244</v>
      </c>
      <c r="B274" s="12">
        <v>40031</v>
      </c>
      <c r="C274" s="11">
        <v>7.5250000000000004</v>
      </c>
      <c r="F274" s="11"/>
    </row>
    <row r="275" spans="1:6" x14ac:dyDescent="0.45">
      <c r="A275" t="s">
        <v>244</v>
      </c>
      <c r="B275" s="12">
        <v>40049</v>
      </c>
      <c r="C275" s="11">
        <v>8.25</v>
      </c>
      <c r="F275" s="11"/>
    </row>
    <row r="276" spans="1:6" x14ac:dyDescent="0.45">
      <c r="A276" t="s">
        <v>244</v>
      </c>
      <c r="B276" s="12">
        <v>40071</v>
      </c>
      <c r="C276" s="11">
        <v>8.25</v>
      </c>
      <c r="F276" s="11"/>
    </row>
    <row r="277" spans="1:6" x14ac:dyDescent="0.45">
      <c r="A277" t="s">
        <v>244</v>
      </c>
      <c r="B277" s="12">
        <v>40087</v>
      </c>
      <c r="C277" s="11"/>
      <c r="F277" s="11"/>
    </row>
    <row r="278" spans="1:6" x14ac:dyDescent="0.45">
      <c r="A278" t="s">
        <v>244</v>
      </c>
      <c r="B278" s="12">
        <v>40106</v>
      </c>
      <c r="C278" s="11"/>
      <c r="F278" s="11"/>
    </row>
    <row r="279" spans="1:6" x14ac:dyDescent="0.45">
      <c r="A279" t="s">
        <v>245</v>
      </c>
      <c r="B279" s="12">
        <v>40070</v>
      </c>
      <c r="C279" s="11">
        <v>6.6750000000000007</v>
      </c>
      <c r="F279" s="11"/>
    </row>
    <row r="280" spans="1:6" x14ac:dyDescent="0.45">
      <c r="A280" t="s">
        <v>245</v>
      </c>
      <c r="B280" s="12">
        <v>40087</v>
      </c>
      <c r="C280" s="11">
        <v>7.5</v>
      </c>
      <c r="F280" s="11"/>
    </row>
    <row r="281" spans="1:6" x14ac:dyDescent="0.45">
      <c r="A281" t="s">
        <v>245</v>
      </c>
      <c r="B281" s="12">
        <v>40107</v>
      </c>
      <c r="C281" s="11">
        <v>7.5</v>
      </c>
      <c r="F281" s="11"/>
    </row>
    <row r="282" spans="1:6" x14ac:dyDescent="0.45">
      <c r="A282" t="s">
        <v>245</v>
      </c>
      <c r="B282" s="12">
        <v>40133</v>
      </c>
      <c r="C282" s="11"/>
      <c r="F282" s="11"/>
    </row>
    <row r="283" spans="1:6" x14ac:dyDescent="0.45">
      <c r="A283" t="s">
        <v>246</v>
      </c>
      <c r="B283" s="12">
        <v>39973</v>
      </c>
      <c r="C283" s="11">
        <v>6.4375</v>
      </c>
      <c r="F283" s="11">
        <v>3</v>
      </c>
    </row>
    <row r="284" spans="1:6" x14ac:dyDescent="0.45">
      <c r="A284" t="s">
        <v>246</v>
      </c>
      <c r="B284" s="12">
        <v>40000</v>
      </c>
      <c r="C284" s="11">
        <v>8.4250000000000007</v>
      </c>
      <c r="F284" s="11">
        <v>3.625</v>
      </c>
    </row>
    <row r="285" spans="1:6" x14ac:dyDescent="0.45">
      <c r="A285" t="s">
        <v>246</v>
      </c>
      <c r="B285" s="12">
        <v>40031</v>
      </c>
      <c r="C285" s="11">
        <v>8.5</v>
      </c>
      <c r="F285" s="11"/>
    </row>
    <row r="286" spans="1:6" x14ac:dyDescent="0.45">
      <c r="A286" t="s">
        <v>246</v>
      </c>
      <c r="B286" s="12">
        <v>40039</v>
      </c>
      <c r="C286" s="11">
        <v>8.5</v>
      </c>
      <c r="F286" s="11"/>
    </row>
    <row r="287" spans="1:6" x14ac:dyDescent="0.45">
      <c r="A287" t="s">
        <v>246</v>
      </c>
      <c r="B287" s="12">
        <v>40049</v>
      </c>
      <c r="C287" s="11">
        <v>8.5</v>
      </c>
      <c r="F287" s="11"/>
    </row>
    <row r="288" spans="1:6" x14ac:dyDescent="0.45">
      <c r="A288" t="s">
        <v>246</v>
      </c>
      <c r="B288" s="12">
        <v>40070</v>
      </c>
      <c r="C288" s="11">
        <v>8.8571428571428577</v>
      </c>
      <c r="F288" s="11"/>
    </row>
    <row r="289" spans="1:6" x14ac:dyDescent="0.45">
      <c r="A289" t="s">
        <v>246</v>
      </c>
      <c r="B289" s="12">
        <v>40087</v>
      </c>
      <c r="C289" s="11"/>
      <c r="F289" s="11"/>
    </row>
    <row r="290" spans="1:6" x14ac:dyDescent="0.45">
      <c r="A290" t="s">
        <v>247</v>
      </c>
      <c r="B290" s="12">
        <v>40001</v>
      </c>
      <c r="C290" s="11">
        <v>4.4375</v>
      </c>
      <c r="F290" s="11">
        <v>4.75</v>
      </c>
    </row>
    <row r="291" spans="1:6" x14ac:dyDescent="0.45">
      <c r="A291" t="s">
        <v>247</v>
      </c>
      <c r="B291" s="12">
        <v>40018</v>
      </c>
      <c r="C291" s="11">
        <v>6.2374999999999998</v>
      </c>
      <c r="F291" s="11"/>
    </row>
    <row r="292" spans="1:6" x14ac:dyDescent="0.45">
      <c r="A292" t="s">
        <v>247</v>
      </c>
      <c r="B292" s="12">
        <v>40031</v>
      </c>
      <c r="C292" s="11">
        <v>7.2625000000000002</v>
      </c>
      <c r="F292" s="11"/>
    </row>
    <row r="293" spans="1:6" x14ac:dyDescent="0.45">
      <c r="A293" t="s">
        <v>247</v>
      </c>
      <c r="B293" s="12">
        <v>40049</v>
      </c>
      <c r="C293" s="11">
        <v>7.75</v>
      </c>
      <c r="F293" s="11"/>
    </row>
    <row r="294" spans="1:6" x14ac:dyDescent="0.45">
      <c r="A294" t="s">
        <v>247</v>
      </c>
      <c r="B294" s="12">
        <v>40071</v>
      </c>
      <c r="C294" s="11">
        <v>7.75</v>
      </c>
      <c r="F294" s="11"/>
    </row>
    <row r="295" spans="1:6" x14ac:dyDescent="0.45">
      <c r="A295" t="s">
        <v>247</v>
      </c>
      <c r="B295" s="12">
        <v>40087</v>
      </c>
      <c r="C295" s="11"/>
      <c r="F295" s="11"/>
    </row>
    <row r="296" spans="1:6" x14ac:dyDescent="0.45">
      <c r="A296" t="s">
        <v>247</v>
      </c>
      <c r="B296" s="12">
        <v>40106</v>
      </c>
      <c r="C296" s="11"/>
      <c r="F296" s="11"/>
    </row>
    <row r="297" spans="1:6" x14ac:dyDescent="0.45">
      <c r="A297" t="s">
        <v>248</v>
      </c>
      <c r="B297" s="12">
        <v>40070</v>
      </c>
      <c r="C297" s="11">
        <v>6.75</v>
      </c>
      <c r="F297" s="11"/>
    </row>
    <row r="298" spans="1:6" x14ac:dyDescent="0.45">
      <c r="A298" t="s">
        <v>248</v>
      </c>
      <c r="B298" s="12">
        <v>40087</v>
      </c>
      <c r="C298" s="11">
        <v>7.5</v>
      </c>
      <c r="F298" s="11"/>
    </row>
    <row r="299" spans="1:6" x14ac:dyDescent="0.45">
      <c r="A299" t="s">
        <v>248</v>
      </c>
      <c r="B299" s="12">
        <v>40107</v>
      </c>
      <c r="C299" s="11">
        <v>7.5</v>
      </c>
      <c r="F299" s="11"/>
    </row>
    <row r="300" spans="1:6" x14ac:dyDescent="0.45">
      <c r="A300" t="s">
        <v>248</v>
      </c>
      <c r="B300" s="12">
        <v>40133</v>
      </c>
      <c r="C300" s="11"/>
      <c r="F300" s="11"/>
    </row>
    <row r="301" spans="1:6" x14ac:dyDescent="0.45">
      <c r="A301" t="s">
        <v>249</v>
      </c>
      <c r="B301" s="12">
        <v>39973</v>
      </c>
      <c r="C301" s="11">
        <v>5.5625</v>
      </c>
      <c r="F301" s="11">
        <v>6.125</v>
      </c>
    </row>
    <row r="302" spans="1:6" x14ac:dyDescent="0.45">
      <c r="A302" t="s">
        <v>249</v>
      </c>
      <c r="B302" s="12">
        <v>40000</v>
      </c>
      <c r="C302" s="11">
        <v>8.0749999999999993</v>
      </c>
      <c r="F302" s="11">
        <v>4.5</v>
      </c>
    </row>
    <row r="303" spans="1:6" x14ac:dyDescent="0.45">
      <c r="A303" t="s">
        <v>249</v>
      </c>
      <c r="B303" s="12">
        <v>40031</v>
      </c>
      <c r="C303" s="11">
        <v>10.828571428571427</v>
      </c>
      <c r="F303" s="11"/>
    </row>
    <row r="304" spans="1:6" x14ac:dyDescent="0.45">
      <c r="A304" t="s">
        <v>249</v>
      </c>
      <c r="B304" s="12">
        <v>40039</v>
      </c>
      <c r="C304" s="11">
        <v>11.775</v>
      </c>
      <c r="F304" s="11"/>
    </row>
    <row r="305" spans="1:6" x14ac:dyDescent="0.45">
      <c r="A305" t="s">
        <v>249</v>
      </c>
      <c r="B305" s="12">
        <v>40049</v>
      </c>
      <c r="C305" s="11">
        <v>13</v>
      </c>
      <c r="F305" s="11"/>
    </row>
    <row r="306" spans="1:6" x14ac:dyDescent="0.45">
      <c r="A306" t="s">
        <v>249</v>
      </c>
      <c r="B306" s="12">
        <v>40070</v>
      </c>
      <c r="C306" s="11">
        <v>14.166666666666666</v>
      </c>
      <c r="F306" s="11"/>
    </row>
    <row r="307" spans="1:6" x14ac:dyDescent="0.45">
      <c r="A307" t="s">
        <v>249</v>
      </c>
      <c r="B307" s="12">
        <v>40087</v>
      </c>
      <c r="C307" s="11"/>
      <c r="F307" s="11"/>
    </row>
    <row r="308" spans="1:6" x14ac:dyDescent="0.45">
      <c r="A308" t="s">
        <v>250</v>
      </c>
      <c r="B308" s="12">
        <v>40001</v>
      </c>
      <c r="C308" s="11">
        <v>4.5125000000000002</v>
      </c>
      <c r="F308" s="11">
        <v>6.125</v>
      </c>
    </row>
    <row r="309" spans="1:6" x14ac:dyDescent="0.45">
      <c r="A309" t="s">
        <v>250</v>
      </c>
      <c r="B309" s="12">
        <v>40018</v>
      </c>
      <c r="C309" s="11">
        <v>5.5625</v>
      </c>
      <c r="F309" s="11"/>
    </row>
    <row r="310" spans="1:6" x14ac:dyDescent="0.45">
      <c r="A310" t="s">
        <v>250</v>
      </c>
      <c r="B310" s="12">
        <v>40031</v>
      </c>
      <c r="C310" s="11">
        <v>7.1</v>
      </c>
      <c r="F310" s="11"/>
    </row>
    <row r="311" spans="1:6" x14ac:dyDescent="0.45">
      <c r="A311" t="s">
        <v>250</v>
      </c>
      <c r="B311" s="12">
        <v>40049</v>
      </c>
      <c r="C311" s="11">
        <v>9.0142857142857142</v>
      </c>
      <c r="F311" s="11"/>
    </row>
    <row r="312" spans="1:6" x14ac:dyDescent="0.45">
      <c r="A312" t="s">
        <v>250</v>
      </c>
      <c r="B312" s="12">
        <v>40071</v>
      </c>
      <c r="C312" s="11">
        <v>11.416666666666666</v>
      </c>
      <c r="F312" s="11"/>
    </row>
    <row r="313" spans="1:6" x14ac:dyDescent="0.45">
      <c r="A313" t="s">
        <v>250</v>
      </c>
      <c r="B313" s="12">
        <v>40087</v>
      </c>
      <c r="C313" s="11"/>
      <c r="F313" s="11"/>
    </row>
    <row r="314" spans="1:6" x14ac:dyDescent="0.45">
      <c r="A314" t="s">
        <v>250</v>
      </c>
      <c r="B314" s="12">
        <v>40106</v>
      </c>
      <c r="C314" s="11"/>
      <c r="F314" s="11"/>
    </row>
    <row r="315" spans="1:6" x14ac:dyDescent="0.45">
      <c r="A315" t="s">
        <v>251</v>
      </c>
      <c r="B315" s="12">
        <v>40070</v>
      </c>
      <c r="C315" s="11">
        <v>5.7</v>
      </c>
      <c r="F315" s="11"/>
    </row>
    <row r="316" spans="1:6" x14ac:dyDescent="0.45">
      <c r="A316" t="s">
        <v>251</v>
      </c>
      <c r="B316" s="12">
        <v>40087</v>
      </c>
      <c r="C316" s="11">
        <v>7.4</v>
      </c>
      <c r="F316" s="11"/>
    </row>
    <row r="317" spans="1:6" x14ac:dyDescent="0.45">
      <c r="A317" t="s">
        <v>251</v>
      </c>
      <c r="B317" s="12">
        <v>40107</v>
      </c>
      <c r="C317" s="11">
        <v>8.375</v>
      </c>
      <c r="F317" s="11"/>
    </row>
    <row r="318" spans="1:6" x14ac:dyDescent="0.45">
      <c r="A318" t="s">
        <v>251</v>
      </c>
      <c r="B318" s="12">
        <v>40133</v>
      </c>
      <c r="C318" s="11"/>
      <c r="F318" s="11"/>
    </row>
    <row r="319" spans="1:6" x14ac:dyDescent="0.45">
      <c r="A319" t="s">
        <v>252</v>
      </c>
      <c r="B319" s="12">
        <v>39973</v>
      </c>
      <c r="C319" s="11">
        <v>5.6875</v>
      </c>
      <c r="F319" s="11">
        <v>5.875</v>
      </c>
    </row>
    <row r="320" spans="1:6" x14ac:dyDescent="0.45">
      <c r="A320" t="s">
        <v>252</v>
      </c>
      <c r="B320" s="12">
        <v>40000</v>
      </c>
      <c r="C320" s="11">
        <v>7.9249999999999998</v>
      </c>
      <c r="F320" s="11">
        <v>5.25</v>
      </c>
    </row>
    <row r="321" spans="1:6" x14ac:dyDescent="0.45">
      <c r="A321" t="s">
        <v>252</v>
      </c>
      <c r="B321" s="12">
        <v>40031</v>
      </c>
      <c r="C321" s="11">
        <v>8.8333333333333339</v>
      </c>
      <c r="F321" s="11"/>
    </row>
    <row r="322" spans="1:6" x14ac:dyDescent="0.45">
      <c r="A322" t="s">
        <v>252</v>
      </c>
      <c r="B322" s="12">
        <v>40039</v>
      </c>
      <c r="C322" s="11">
        <v>8.8333333333333339</v>
      </c>
      <c r="F322" s="11"/>
    </row>
    <row r="323" spans="1:6" x14ac:dyDescent="0.45">
      <c r="A323" t="s">
        <v>252</v>
      </c>
      <c r="B323" s="12">
        <v>40049</v>
      </c>
      <c r="C323" s="11">
        <v>9.1666666666666661</v>
      </c>
      <c r="F323" s="11"/>
    </row>
    <row r="324" spans="1:6" x14ac:dyDescent="0.45">
      <c r="A324" t="s">
        <v>252</v>
      </c>
      <c r="B324" s="12">
        <v>40070</v>
      </c>
      <c r="C324" s="11">
        <v>9.75</v>
      </c>
      <c r="F324" s="11"/>
    </row>
    <row r="325" spans="1:6" x14ac:dyDescent="0.45">
      <c r="A325" t="s">
        <v>252</v>
      </c>
      <c r="B325" s="12">
        <v>40087</v>
      </c>
      <c r="C325" s="11"/>
      <c r="F325" s="11"/>
    </row>
    <row r="326" spans="1:6" x14ac:dyDescent="0.45">
      <c r="A326" t="s">
        <v>253</v>
      </c>
      <c r="B326" s="12">
        <v>40001</v>
      </c>
      <c r="C326" s="11">
        <v>4.9999999999999991</v>
      </c>
      <c r="F326" s="11">
        <v>5.5</v>
      </c>
    </row>
    <row r="327" spans="1:6" x14ac:dyDescent="0.45">
      <c r="A327" t="s">
        <v>253</v>
      </c>
      <c r="B327" s="12">
        <v>40018</v>
      </c>
      <c r="C327" s="11">
        <v>5.9625000000000004</v>
      </c>
      <c r="F327" s="11"/>
    </row>
    <row r="328" spans="1:6" x14ac:dyDescent="0.45">
      <c r="A328" t="s">
        <v>253</v>
      </c>
      <c r="B328" s="12">
        <v>40031</v>
      </c>
      <c r="C328" s="11">
        <v>7.1000000000000005</v>
      </c>
      <c r="F328" s="11"/>
    </row>
    <row r="329" spans="1:6" x14ac:dyDescent="0.45">
      <c r="A329" t="s">
        <v>253</v>
      </c>
      <c r="B329" s="12">
        <v>40049</v>
      </c>
      <c r="C329" s="11">
        <v>8</v>
      </c>
      <c r="F329" s="11"/>
    </row>
    <row r="330" spans="1:6" x14ac:dyDescent="0.45">
      <c r="A330" t="s">
        <v>253</v>
      </c>
      <c r="B330" s="12">
        <v>40071</v>
      </c>
      <c r="C330" s="11">
        <v>8</v>
      </c>
      <c r="F330" s="11"/>
    </row>
    <row r="331" spans="1:6" x14ac:dyDescent="0.45">
      <c r="A331" t="s">
        <v>253</v>
      </c>
      <c r="B331" s="12">
        <v>40087</v>
      </c>
      <c r="C331" s="11"/>
      <c r="F331" s="11"/>
    </row>
    <row r="332" spans="1:6" x14ac:dyDescent="0.45">
      <c r="A332" t="s">
        <v>253</v>
      </c>
      <c r="B332" s="12">
        <v>40106</v>
      </c>
      <c r="C332" s="11"/>
      <c r="F332" s="11"/>
    </row>
    <row r="333" spans="1:6" x14ac:dyDescent="0.45">
      <c r="A333" t="s">
        <v>254</v>
      </c>
      <c r="B333" s="12">
        <v>40070</v>
      </c>
      <c r="C333" s="11">
        <v>6.7499999999999991</v>
      </c>
      <c r="F333" s="11"/>
    </row>
    <row r="334" spans="1:6" x14ac:dyDescent="0.45">
      <c r="A334" t="s">
        <v>254</v>
      </c>
      <c r="B334" s="12">
        <v>40087</v>
      </c>
      <c r="C334" s="11">
        <v>7.75</v>
      </c>
      <c r="F334" s="11"/>
    </row>
    <row r="335" spans="1:6" x14ac:dyDescent="0.45">
      <c r="A335" t="s">
        <v>254</v>
      </c>
      <c r="B335" s="12">
        <v>40107</v>
      </c>
      <c r="C335" s="11">
        <v>7.75</v>
      </c>
      <c r="F335" s="11"/>
    </row>
    <row r="336" spans="1:6" x14ac:dyDescent="0.45">
      <c r="A336" t="s">
        <v>254</v>
      </c>
      <c r="B336" s="12">
        <v>40133</v>
      </c>
      <c r="C336" s="11"/>
      <c r="F336" s="11"/>
    </row>
    <row r="337" spans="1:6" x14ac:dyDescent="0.45">
      <c r="A337" t="s">
        <v>255</v>
      </c>
      <c r="B337" s="12">
        <v>39973</v>
      </c>
      <c r="C337" s="11">
        <v>6</v>
      </c>
      <c r="F337" s="11">
        <v>5.375</v>
      </c>
    </row>
    <row r="338" spans="1:6" x14ac:dyDescent="0.45">
      <c r="A338" t="s">
        <v>255</v>
      </c>
      <c r="B338" s="12">
        <v>40000</v>
      </c>
      <c r="C338" s="11">
        <v>8.6875000000000018</v>
      </c>
      <c r="F338" s="11">
        <v>5</v>
      </c>
    </row>
    <row r="339" spans="1:6" x14ac:dyDescent="0.45">
      <c r="A339" t="s">
        <v>255</v>
      </c>
      <c r="B339" s="12">
        <v>40031</v>
      </c>
      <c r="C339" s="11">
        <v>9.8571428571428577</v>
      </c>
      <c r="F339" s="11"/>
    </row>
    <row r="340" spans="1:6" x14ac:dyDescent="0.45">
      <c r="A340" t="s">
        <v>255</v>
      </c>
      <c r="B340" s="12">
        <v>40039</v>
      </c>
      <c r="C340" s="11">
        <v>10.142857142857142</v>
      </c>
      <c r="F340" s="11"/>
    </row>
    <row r="341" spans="1:6" x14ac:dyDescent="0.45">
      <c r="A341" t="s">
        <v>255</v>
      </c>
      <c r="B341" s="12">
        <v>40049</v>
      </c>
      <c r="C341" s="11">
        <v>10.285714285714286</v>
      </c>
      <c r="F341" s="11"/>
    </row>
    <row r="342" spans="1:6" x14ac:dyDescent="0.45">
      <c r="A342" t="s">
        <v>255</v>
      </c>
      <c r="B342" s="12">
        <v>40070</v>
      </c>
      <c r="C342" s="11">
        <v>10.285714285714286</v>
      </c>
      <c r="F342" s="11"/>
    </row>
    <row r="343" spans="1:6" x14ac:dyDescent="0.45">
      <c r="A343" t="s">
        <v>255</v>
      </c>
      <c r="B343" s="12">
        <v>40087</v>
      </c>
      <c r="C343" s="11"/>
      <c r="F343" s="11"/>
    </row>
    <row r="344" spans="1:6" x14ac:dyDescent="0.45">
      <c r="A344" t="s">
        <v>256</v>
      </c>
      <c r="B344" s="12">
        <v>40001</v>
      </c>
      <c r="C344" s="11">
        <v>4.4124999999999996</v>
      </c>
      <c r="F344" s="11">
        <v>4.625</v>
      </c>
    </row>
    <row r="345" spans="1:6" x14ac:dyDescent="0.45">
      <c r="A345" t="s">
        <v>256</v>
      </c>
      <c r="B345" s="12">
        <v>40018</v>
      </c>
      <c r="C345" s="11">
        <v>5.7125000000000004</v>
      </c>
      <c r="F345" s="11"/>
    </row>
    <row r="346" spans="1:6" x14ac:dyDescent="0.45">
      <c r="A346" t="s">
        <v>256</v>
      </c>
      <c r="B346" s="12">
        <v>40031</v>
      </c>
      <c r="C346" s="11">
        <v>7.2249999999999996</v>
      </c>
      <c r="F346" s="11"/>
    </row>
    <row r="347" spans="1:6" x14ac:dyDescent="0.45">
      <c r="A347" t="s">
        <v>256</v>
      </c>
      <c r="B347" s="12">
        <v>40049</v>
      </c>
      <c r="C347" s="11">
        <v>9.25</v>
      </c>
      <c r="F347" s="11"/>
    </row>
    <row r="348" spans="1:6" x14ac:dyDescent="0.45">
      <c r="A348" t="s">
        <v>256</v>
      </c>
      <c r="B348" s="12">
        <v>40071</v>
      </c>
      <c r="C348" s="11">
        <v>9.5</v>
      </c>
      <c r="F348" s="11"/>
    </row>
    <row r="349" spans="1:6" x14ac:dyDescent="0.45">
      <c r="A349" t="s">
        <v>256</v>
      </c>
      <c r="B349" s="12">
        <v>40087</v>
      </c>
      <c r="C349" s="11"/>
      <c r="F349" s="11"/>
    </row>
    <row r="350" spans="1:6" x14ac:dyDescent="0.45">
      <c r="A350" t="s">
        <v>256</v>
      </c>
      <c r="B350" s="12">
        <v>40106</v>
      </c>
      <c r="C350" s="11"/>
      <c r="F350" s="11"/>
    </row>
    <row r="351" spans="1:6" x14ac:dyDescent="0.45">
      <c r="A351" t="s">
        <v>257</v>
      </c>
      <c r="B351" s="12">
        <v>40070</v>
      </c>
      <c r="C351" s="11">
        <v>5.8000000000000007</v>
      </c>
      <c r="F351" s="11"/>
    </row>
    <row r="352" spans="1:6" x14ac:dyDescent="0.45">
      <c r="A352" t="s">
        <v>257</v>
      </c>
      <c r="B352" s="12">
        <v>40087</v>
      </c>
      <c r="C352" s="11">
        <v>8</v>
      </c>
      <c r="F352" s="11"/>
    </row>
    <row r="353" spans="1:6" x14ac:dyDescent="0.45">
      <c r="A353" t="s">
        <v>257</v>
      </c>
      <c r="B353" s="12">
        <v>40107</v>
      </c>
      <c r="C353" s="11">
        <v>8</v>
      </c>
      <c r="F353" s="11"/>
    </row>
    <row r="354" spans="1:6" x14ac:dyDescent="0.45">
      <c r="A354" t="s">
        <v>257</v>
      </c>
      <c r="B354" s="12">
        <v>40133</v>
      </c>
      <c r="C354" s="11"/>
      <c r="F354" s="11"/>
    </row>
    <row r="355" spans="1:6" x14ac:dyDescent="0.45">
      <c r="A355" t="s">
        <v>258</v>
      </c>
      <c r="B355" s="12">
        <v>39973</v>
      </c>
      <c r="C355" s="11">
        <v>6.3125</v>
      </c>
      <c r="F355" s="11">
        <v>4</v>
      </c>
    </row>
    <row r="356" spans="1:6" x14ac:dyDescent="0.45">
      <c r="A356" t="s">
        <v>258</v>
      </c>
      <c r="B356" s="12">
        <v>40000</v>
      </c>
      <c r="C356" s="11">
        <v>8.15</v>
      </c>
      <c r="F356" s="11">
        <v>4.25</v>
      </c>
    </row>
    <row r="357" spans="1:6" x14ac:dyDescent="0.45">
      <c r="A357" t="s">
        <v>258</v>
      </c>
      <c r="B357" s="12">
        <v>40031</v>
      </c>
      <c r="C357" s="11">
        <v>8.7142857142857135</v>
      </c>
      <c r="F357" s="11"/>
    </row>
    <row r="358" spans="1:6" x14ac:dyDescent="0.45">
      <c r="A358" t="s">
        <v>258</v>
      </c>
      <c r="B358" s="12">
        <v>40039</v>
      </c>
      <c r="C358" s="11">
        <v>9</v>
      </c>
      <c r="F358" s="11"/>
    </row>
    <row r="359" spans="1:6" x14ac:dyDescent="0.45">
      <c r="A359" t="s">
        <v>258</v>
      </c>
      <c r="B359" s="12">
        <v>40049</v>
      </c>
      <c r="C359" s="11">
        <v>9</v>
      </c>
      <c r="F359" s="11"/>
    </row>
    <row r="360" spans="1:6" x14ac:dyDescent="0.45">
      <c r="A360" t="s">
        <v>258</v>
      </c>
      <c r="B360" s="12">
        <v>40070</v>
      </c>
      <c r="C360" s="11">
        <v>9.1666666666666661</v>
      </c>
      <c r="F360" s="11"/>
    </row>
    <row r="361" spans="1:6" x14ac:dyDescent="0.45">
      <c r="A361" t="s">
        <v>258</v>
      </c>
      <c r="B361" s="12">
        <v>40087</v>
      </c>
      <c r="C361" s="11"/>
      <c r="F361" s="11"/>
    </row>
    <row r="362" spans="1:6" x14ac:dyDescent="0.45">
      <c r="A362" t="s">
        <v>259</v>
      </c>
      <c r="B362" s="12">
        <v>40001</v>
      </c>
      <c r="C362" s="11">
        <v>5.2375000000000007</v>
      </c>
      <c r="F362" s="11">
        <v>5.5</v>
      </c>
    </row>
    <row r="363" spans="1:6" x14ac:dyDescent="0.45">
      <c r="A363" t="s">
        <v>259</v>
      </c>
      <c r="B363" s="12">
        <v>40018</v>
      </c>
      <c r="C363" s="11">
        <v>6.9749999999999996</v>
      </c>
      <c r="F363" s="11"/>
    </row>
    <row r="364" spans="1:6" x14ac:dyDescent="0.45">
      <c r="A364" t="s">
        <v>259</v>
      </c>
      <c r="B364" s="12">
        <v>40031</v>
      </c>
      <c r="C364" s="11">
        <v>7.85</v>
      </c>
      <c r="F364" s="11"/>
    </row>
    <row r="365" spans="1:6" x14ac:dyDescent="0.45">
      <c r="A365" t="s">
        <v>259</v>
      </c>
      <c r="B365" s="12">
        <v>40049</v>
      </c>
      <c r="C365" s="11">
        <v>8</v>
      </c>
      <c r="F365" s="11"/>
    </row>
    <row r="366" spans="1:6" x14ac:dyDescent="0.45">
      <c r="A366" t="s">
        <v>259</v>
      </c>
      <c r="B366" s="12">
        <v>40071</v>
      </c>
      <c r="C366" s="11">
        <v>8.1666666666666661</v>
      </c>
      <c r="F366" s="11"/>
    </row>
    <row r="367" spans="1:6" x14ac:dyDescent="0.45">
      <c r="A367" t="s">
        <v>259</v>
      </c>
      <c r="B367" s="12">
        <v>40087</v>
      </c>
      <c r="C367" s="11"/>
      <c r="F367" s="11"/>
    </row>
    <row r="368" spans="1:6" x14ac:dyDescent="0.45">
      <c r="A368" t="s">
        <v>259</v>
      </c>
      <c r="B368" s="12">
        <v>40106</v>
      </c>
      <c r="C368" s="11"/>
      <c r="F368" s="11"/>
    </row>
    <row r="369" spans="1:6" x14ac:dyDescent="0.45">
      <c r="A369" t="s">
        <v>260</v>
      </c>
      <c r="B369" s="12">
        <v>40070</v>
      </c>
      <c r="C369" s="11">
        <v>6.4999999999999991</v>
      </c>
      <c r="F369" s="11"/>
    </row>
    <row r="370" spans="1:6" x14ac:dyDescent="0.45">
      <c r="A370" t="s">
        <v>260</v>
      </c>
      <c r="B370" s="12">
        <v>40087</v>
      </c>
      <c r="C370" s="11">
        <v>7.125</v>
      </c>
      <c r="F370" s="11"/>
    </row>
    <row r="371" spans="1:6" x14ac:dyDescent="0.45">
      <c r="A371" t="s">
        <v>260</v>
      </c>
      <c r="B371" s="12">
        <v>40107</v>
      </c>
      <c r="C371" s="11">
        <v>7.125</v>
      </c>
      <c r="F371" s="11"/>
    </row>
    <row r="372" spans="1:6" x14ac:dyDescent="0.45">
      <c r="A372" t="s">
        <v>260</v>
      </c>
      <c r="B372" s="12">
        <v>40133</v>
      </c>
      <c r="C372" s="11"/>
      <c r="F372" s="11"/>
    </row>
    <row r="373" spans="1:6" x14ac:dyDescent="0.45">
      <c r="A373" t="s">
        <v>262</v>
      </c>
      <c r="B373" s="12">
        <v>33420</v>
      </c>
      <c r="C373" s="16">
        <v>6.8571428571428568</v>
      </c>
      <c r="E373">
        <v>0</v>
      </c>
      <c r="F373">
        <v>6.1333333333333337</v>
      </c>
    </row>
    <row r="374" spans="1:6" x14ac:dyDescent="0.45">
      <c r="A374" t="s">
        <v>262</v>
      </c>
      <c r="B374" s="12">
        <v>33434</v>
      </c>
      <c r="C374" s="17">
        <v>8.9333333333333336</v>
      </c>
      <c r="D374">
        <v>7</v>
      </c>
      <c r="E374">
        <v>2.6</v>
      </c>
      <c r="F374">
        <v>11.266666666666667</v>
      </c>
    </row>
    <row r="375" spans="1:6" x14ac:dyDescent="0.45">
      <c r="A375" t="s">
        <v>262</v>
      </c>
      <c r="B375" s="12">
        <v>33449</v>
      </c>
      <c r="C375" s="17">
        <v>10.052631578947368</v>
      </c>
      <c r="D375">
        <v>8.6315789473684212</v>
      </c>
      <c r="E375">
        <v>4.2631578947368425</v>
      </c>
      <c r="F375">
        <v>10.7</v>
      </c>
    </row>
    <row r="376" spans="1:6" x14ac:dyDescent="0.45">
      <c r="A376" t="s">
        <v>262</v>
      </c>
      <c r="B376" s="12">
        <v>33466</v>
      </c>
      <c r="C376" s="17">
        <v>11.666666666666666</v>
      </c>
      <c r="D376">
        <v>11.533333333333333</v>
      </c>
      <c r="E376">
        <v>6.8</v>
      </c>
      <c r="F376">
        <v>9.4</v>
      </c>
    </row>
    <row r="377" spans="1:6" x14ac:dyDescent="0.45">
      <c r="A377" t="s">
        <v>262</v>
      </c>
      <c r="B377" s="12">
        <v>33480</v>
      </c>
      <c r="C377" s="17">
        <v>11.666666666666666</v>
      </c>
      <c r="D377">
        <v>11.666666666666666</v>
      </c>
      <c r="E377">
        <v>7.333333333333333</v>
      </c>
      <c r="F377">
        <v>6.7333333333333334</v>
      </c>
    </row>
    <row r="378" spans="1:6" x14ac:dyDescent="0.45">
      <c r="A378" t="s">
        <v>262</v>
      </c>
      <c r="B378" s="12">
        <v>33491</v>
      </c>
      <c r="C378" s="18">
        <v>11.666666666666666</v>
      </c>
      <c r="D378">
        <v>11.666666666666666</v>
      </c>
      <c r="E378">
        <v>7.666666666666667</v>
      </c>
      <c r="F378">
        <v>5</v>
      </c>
    </row>
    <row r="379" spans="1:6" x14ac:dyDescent="0.45">
      <c r="A379" t="s">
        <v>263</v>
      </c>
      <c r="B379" s="13">
        <v>33483</v>
      </c>
      <c r="C379">
        <v>5.9285714285714288</v>
      </c>
      <c r="D379">
        <v>4.2142857142857144</v>
      </c>
      <c r="E379">
        <v>2</v>
      </c>
      <c r="F379">
        <v>5.6</v>
      </c>
    </row>
    <row r="380" spans="1:6" x14ac:dyDescent="0.45">
      <c r="A380" t="s">
        <v>263</v>
      </c>
      <c r="B380" s="14">
        <v>33507</v>
      </c>
      <c r="C380">
        <v>10</v>
      </c>
      <c r="D380">
        <v>9</v>
      </c>
      <c r="E380">
        <v>5</v>
      </c>
      <c r="F380">
        <v>11.166666666666666</v>
      </c>
    </row>
    <row r="381" spans="1:6" x14ac:dyDescent="0.45">
      <c r="A381" t="s">
        <v>263</v>
      </c>
      <c r="B381" s="14">
        <v>33518</v>
      </c>
      <c r="C381">
        <v>9.5</v>
      </c>
      <c r="D381">
        <v>9.5</v>
      </c>
      <c r="E381">
        <v>5.5</v>
      </c>
      <c r="F381">
        <v>11.2</v>
      </c>
    </row>
    <row r="382" spans="1:6" x14ac:dyDescent="0.45">
      <c r="A382" t="s">
        <v>263</v>
      </c>
      <c r="B382" s="15">
        <v>33541</v>
      </c>
      <c r="C382">
        <v>9.6999999999999993</v>
      </c>
      <c r="D382">
        <v>9.6999999999999993</v>
      </c>
      <c r="E382">
        <v>7.3</v>
      </c>
      <c r="F382">
        <v>5.8888888888888893</v>
      </c>
    </row>
    <row r="383" spans="1:6" x14ac:dyDescent="0.45">
      <c r="A383" t="s">
        <v>266</v>
      </c>
      <c r="B383" s="12">
        <v>40745</v>
      </c>
      <c r="C383">
        <v>4.1666666670000003</v>
      </c>
    </row>
    <row r="384" spans="1:6" x14ac:dyDescent="0.45">
      <c r="A384" t="s">
        <v>266</v>
      </c>
      <c r="B384" s="12">
        <v>40752</v>
      </c>
      <c r="C384">
        <v>5.4249999999999998</v>
      </c>
    </row>
    <row r="385" spans="1:3" x14ac:dyDescent="0.45">
      <c r="A385" t="s">
        <v>266</v>
      </c>
      <c r="B385" s="12">
        <v>40756</v>
      </c>
      <c r="C385">
        <v>5.9083333329999999</v>
      </c>
    </row>
    <row r="386" spans="1:3" x14ac:dyDescent="0.45">
      <c r="A386" t="s">
        <v>266</v>
      </c>
      <c r="B386" s="12">
        <v>40764</v>
      </c>
      <c r="C386">
        <v>6.5416666670000003</v>
      </c>
    </row>
    <row r="387" spans="1:3" x14ac:dyDescent="0.45">
      <c r="A387" t="s">
        <v>266</v>
      </c>
      <c r="B387" s="12">
        <v>40788</v>
      </c>
      <c r="C387">
        <v>9.75</v>
      </c>
    </row>
    <row r="388" spans="1:3" x14ac:dyDescent="0.45">
      <c r="A388" t="s">
        <v>266</v>
      </c>
      <c r="B388" s="12">
        <v>40851</v>
      </c>
    </row>
    <row r="389" spans="1:3" x14ac:dyDescent="0.45">
      <c r="A389" t="s">
        <v>267</v>
      </c>
      <c r="B389" s="12">
        <v>40745</v>
      </c>
      <c r="C389">
        <v>4.1666666670000003</v>
      </c>
    </row>
    <row r="390" spans="1:3" x14ac:dyDescent="0.45">
      <c r="A390" t="s">
        <v>267</v>
      </c>
      <c r="B390" s="12">
        <v>40752</v>
      </c>
      <c r="C390">
        <v>5.2833333329999999</v>
      </c>
    </row>
    <row r="391" spans="1:3" x14ac:dyDescent="0.45">
      <c r="A391" t="s">
        <v>267</v>
      </c>
      <c r="B391" s="12">
        <v>40756</v>
      </c>
      <c r="C391">
        <v>5.8416666670000001</v>
      </c>
    </row>
    <row r="392" spans="1:3" x14ac:dyDescent="0.45">
      <c r="A392" t="s">
        <v>267</v>
      </c>
      <c r="B392" s="12">
        <v>40764</v>
      </c>
      <c r="C392">
        <v>6.7916666670000003</v>
      </c>
    </row>
    <row r="393" spans="1:3" x14ac:dyDescent="0.45">
      <c r="A393" t="s">
        <v>267</v>
      </c>
      <c r="B393" s="12">
        <v>40788</v>
      </c>
      <c r="C393">
        <v>10</v>
      </c>
    </row>
    <row r="394" spans="1:3" x14ac:dyDescent="0.45">
      <c r="A394" t="s">
        <v>267</v>
      </c>
      <c r="B394" s="12">
        <v>40851</v>
      </c>
    </row>
    <row r="395" spans="1:3" x14ac:dyDescent="0.45">
      <c r="B39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9"/>
  <sheetViews>
    <sheetView workbookViewId="0">
      <selection activeCell="C1" sqref="C1"/>
    </sheetView>
  </sheetViews>
  <sheetFormatPr defaultRowHeight="14.25" x14ac:dyDescent="0.45"/>
  <cols>
    <col min="1" max="1" width="22" bestFit="1" customWidth="1"/>
    <col min="2" max="2" width="10.53125" bestFit="1" customWidth="1"/>
    <col min="5" max="5" width="10.53125" bestFit="1" customWidth="1"/>
  </cols>
  <sheetData>
    <row r="1" spans="1:3" x14ac:dyDescent="0.45">
      <c r="A1" t="s">
        <v>0</v>
      </c>
      <c r="B1" t="s">
        <v>1</v>
      </c>
      <c r="C1" t="s">
        <v>265</v>
      </c>
    </row>
    <row r="2" spans="1:3" x14ac:dyDescent="0.45">
      <c r="A2" t="s">
        <v>193</v>
      </c>
      <c r="B2" s="12">
        <v>41386</v>
      </c>
      <c r="C2">
        <v>17.5</v>
      </c>
    </row>
    <row r="3" spans="1:3" x14ac:dyDescent="0.45">
      <c r="A3" t="s">
        <v>193</v>
      </c>
      <c r="B3" s="12">
        <v>41396</v>
      </c>
      <c r="C3">
        <v>22</v>
      </c>
    </row>
    <row r="4" spans="1:3" x14ac:dyDescent="0.45">
      <c r="A4" t="s">
        <v>193</v>
      </c>
      <c r="B4" s="12">
        <v>41410</v>
      </c>
      <c r="C4">
        <v>24.25</v>
      </c>
    </row>
    <row r="5" spans="1:3" x14ac:dyDescent="0.45">
      <c r="A5" t="s">
        <v>193</v>
      </c>
      <c r="B5" s="12">
        <v>41425</v>
      </c>
      <c r="C5">
        <v>25</v>
      </c>
    </row>
    <row r="6" spans="1:3" x14ac:dyDescent="0.45">
      <c r="A6" t="s">
        <v>193</v>
      </c>
      <c r="B6" s="12">
        <v>41438</v>
      </c>
      <c r="C6">
        <v>26</v>
      </c>
    </row>
    <row r="7" spans="1:3" x14ac:dyDescent="0.45">
      <c r="A7" t="s">
        <v>193</v>
      </c>
      <c r="B7" s="12">
        <v>41457</v>
      </c>
      <c r="C7">
        <v>27.5</v>
      </c>
    </row>
    <row r="8" spans="1:3" x14ac:dyDescent="0.45">
      <c r="A8" t="s">
        <v>193</v>
      </c>
      <c r="B8" s="12">
        <v>41465</v>
      </c>
      <c r="C8">
        <v>27.75</v>
      </c>
    </row>
    <row r="9" spans="1:3" x14ac:dyDescent="0.45">
      <c r="A9" t="s">
        <v>193</v>
      </c>
      <c r="B9" s="12">
        <v>41481</v>
      </c>
      <c r="C9">
        <v>30</v>
      </c>
    </row>
    <row r="10" spans="1:3" x14ac:dyDescent="0.45">
      <c r="A10" t="s">
        <v>193</v>
      </c>
      <c r="B10" s="12">
        <v>41495</v>
      </c>
      <c r="C10">
        <v>31.5</v>
      </c>
    </row>
    <row r="11" spans="1:3" x14ac:dyDescent="0.45">
      <c r="A11" t="s">
        <v>193</v>
      </c>
      <c r="B11" s="12">
        <v>41530</v>
      </c>
      <c r="C11">
        <v>32</v>
      </c>
    </row>
    <row r="12" spans="1:3" x14ac:dyDescent="0.45">
      <c r="A12" t="s">
        <v>193</v>
      </c>
      <c r="B12" s="12">
        <v>41558</v>
      </c>
      <c r="C12">
        <v>37.5</v>
      </c>
    </row>
    <row r="13" spans="1:3" x14ac:dyDescent="0.45">
      <c r="A13" t="s">
        <v>193</v>
      </c>
      <c r="B13" s="12">
        <v>41576</v>
      </c>
      <c r="C13">
        <v>43.5</v>
      </c>
    </row>
    <row r="14" spans="1:3" x14ac:dyDescent="0.45">
      <c r="A14" t="s">
        <v>193</v>
      </c>
      <c r="B14" s="12">
        <v>41582</v>
      </c>
      <c r="C14">
        <v>45.5</v>
      </c>
    </row>
    <row r="15" spans="1:3" x14ac:dyDescent="0.45">
      <c r="A15" t="s">
        <v>193</v>
      </c>
      <c r="B15" s="12">
        <v>41586</v>
      </c>
      <c r="C15">
        <v>56</v>
      </c>
    </row>
    <row r="16" spans="1:3" x14ac:dyDescent="0.45">
      <c r="A16" t="s">
        <v>193</v>
      </c>
      <c r="B16" s="12">
        <v>41599</v>
      </c>
      <c r="C16">
        <v>70.2</v>
      </c>
    </row>
    <row r="17" spans="1:3" x14ac:dyDescent="0.45">
      <c r="A17" t="s">
        <v>193</v>
      </c>
      <c r="B17" s="12">
        <v>41607</v>
      </c>
      <c r="C17">
        <v>70.650000000000006</v>
      </c>
    </row>
    <row r="18" spans="1:3" x14ac:dyDescent="0.45">
      <c r="A18" t="s">
        <v>193</v>
      </c>
      <c r="B18" s="12">
        <v>41620</v>
      </c>
      <c r="C18">
        <v>81</v>
      </c>
    </row>
    <row r="19" spans="1:3" x14ac:dyDescent="0.45">
      <c r="A19" t="s">
        <v>193</v>
      </c>
      <c r="B19" s="12">
        <v>41627</v>
      </c>
      <c r="C19">
        <v>81.5</v>
      </c>
    </row>
    <row r="20" spans="1:3" x14ac:dyDescent="0.45">
      <c r="A20" t="s">
        <v>193</v>
      </c>
      <c r="B20" s="12">
        <v>41638</v>
      </c>
      <c r="C20">
        <v>86</v>
      </c>
    </row>
    <row r="21" spans="1:3" x14ac:dyDescent="0.45">
      <c r="A21" t="s">
        <v>193</v>
      </c>
      <c r="B21" s="12">
        <v>41645</v>
      </c>
      <c r="C21">
        <v>87</v>
      </c>
    </row>
    <row r="22" spans="1:3" x14ac:dyDescent="0.45">
      <c r="A22" t="s">
        <v>193</v>
      </c>
      <c r="B22" s="12">
        <v>41652</v>
      </c>
      <c r="C22">
        <v>88</v>
      </c>
    </row>
    <row r="23" spans="1:3" x14ac:dyDescent="0.45">
      <c r="A23" t="s">
        <v>193</v>
      </c>
      <c r="B23" s="12">
        <v>41662</v>
      </c>
      <c r="C23">
        <v>93</v>
      </c>
    </row>
    <row r="24" spans="1:3" x14ac:dyDescent="0.45">
      <c r="A24" t="s">
        <v>194</v>
      </c>
      <c r="B24" s="12">
        <v>41386</v>
      </c>
      <c r="C24">
        <v>17.5</v>
      </c>
    </row>
    <row r="25" spans="1:3" x14ac:dyDescent="0.45">
      <c r="A25" t="s">
        <v>194</v>
      </c>
      <c r="B25" s="12">
        <v>41396</v>
      </c>
      <c r="C25">
        <v>22.25</v>
      </c>
    </row>
    <row r="26" spans="1:3" x14ac:dyDescent="0.45">
      <c r="A26" t="s">
        <v>194</v>
      </c>
      <c r="B26" s="12">
        <v>41410</v>
      </c>
      <c r="C26">
        <v>24.25</v>
      </c>
    </row>
    <row r="27" spans="1:3" x14ac:dyDescent="0.45">
      <c r="A27" t="s">
        <v>194</v>
      </c>
      <c r="B27" s="12">
        <v>41425</v>
      </c>
      <c r="C27">
        <v>24.5</v>
      </c>
    </row>
    <row r="28" spans="1:3" x14ac:dyDescent="0.45">
      <c r="A28" t="s">
        <v>194</v>
      </c>
      <c r="B28" s="12">
        <v>41438</v>
      </c>
      <c r="C28">
        <v>25.25</v>
      </c>
    </row>
    <row r="29" spans="1:3" x14ac:dyDescent="0.45">
      <c r="A29" t="s">
        <v>194</v>
      </c>
      <c r="B29" s="12">
        <v>41457</v>
      </c>
      <c r="C29">
        <v>26.5</v>
      </c>
    </row>
    <row r="30" spans="1:3" x14ac:dyDescent="0.45">
      <c r="A30" t="s">
        <v>194</v>
      </c>
      <c r="B30" s="12">
        <v>41465</v>
      </c>
      <c r="C30">
        <v>27.25</v>
      </c>
    </row>
    <row r="31" spans="1:3" x14ac:dyDescent="0.45">
      <c r="A31" t="s">
        <v>194</v>
      </c>
      <c r="B31" s="12">
        <v>41481</v>
      </c>
      <c r="C31">
        <v>30</v>
      </c>
    </row>
    <row r="32" spans="1:3" x14ac:dyDescent="0.45">
      <c r="A32" t="s">
        <v>194</v>
      </c>
      <c r="B32" s="12">
        <v>41495</v>
      </c>
      <c r="C32">
        <v>31</v>
      </c>
    </row>
    <row r="33" spans="1:3" x14ac:dyDescent="0.45">
      <c r="A33" t="s">
        <v>194</v>
      </c>
      <c r="B33" s="12">
        <v>41530</v>
      </c>
      <c r="C33">
        <v>32</v>
      </c>
    </row>
    <row r="34" spans="1:3" x14ac:dyDescent="0.45">
      <c r="A34" t="s">
        <v>194</v>
      </c>
      <c r="B34" s="12">
        <v>41558</v>
      </c>
      <c r="C34">
        <v>37.25</v>
      </c>
    </row>
    <row r="35" spans="1:3" x14ac:dyDescent="0.45">
      <c r="A35" t="s">
        <v>194</v>
      </c>
      <c r="B35" s="12">
        <v>41576</v>
      </c>
      <c r="C35">
        <v>43.5</v>
      </c>
    </row>
    <row r="36" spans="1:3" x14ac:dyDescent="0.45">
      <c r="A36" t="s">
        <v>194</v>
      </c>
      <c r="B36" s="12">
        <v>41582</v>
      </c>
      <c r="C36">
        <v>53.5</v>
      </c>
    </row>
    <row r="37" spans="1:3" x14ac:dyDescent="0.45">
      <c r="A37" t="s">
        <v>194</v>
      </c>
      <c r="B37" s="12">
        <v>41586</v>
      </c>
      <c r="C37">
        <v>59.25</v>
      </c>
    </row>
    <row r="38" spans="1:3" x14ac:dyDescent="0.45">
      <c r="A38" t="s">
        <v>194</v>
      </c>
      <c r="B38" s="12">
        <v>41599</v>
      </c>
      <c r="C38">
        <v>70.424999999999997</v>
      </c>
    </row>
    <row r="39" spans="1:3" x14ac:dyDescent="0.45">
      <c r="A39" t="s">
        <v>194</v>
      </c>
      <c r="B39" s="12">
        <v>41607</v>
      </c>
      <c r="C39">
        <v>70.8</v>
      </c>
    </row>
    <row r="40" spans="1:3" x14ac:dyDescent="0.45">
      <c r="A40" t="s">
        <v>194</v>
      </c>
      <c r="B40" s="12">
        <v>41620</v>
      </c>
      <c r="C40">
        <v>81</v>
      </c>
    </row>
    <row r="41" spans="1:3" x14ac:dyDescent="0.45">
      <c r="A41" t="s">
        <v>194</v>
      </c>
      <c r="B41" s="12">
        <v>41627</v>
      </c>
      <c r="C41">
        <v>83</v>
      </c>
    </row>
    <row r="42" spans="1:3" x14ac:dyDescent="0.45">
      <c r="A42" t="s">
        <v>194</v>
      </c>
      <c r="B42" s="12">
        <v>41638</v>
      </c>
      <c r="C42">
        <v>87.5</v>
      </c>
    </row>
    <row r="43" spans="1:3" x14ac:dyDescent="0.45">
      <c r="A43" t="s">
        <v>194</v>
      </c>
      <c r="B43" s="12">
        <v>41645</v>
      </c>
      <c r="C43">
        <v>91</v>
      </c>
    </row>
    <row r="44" spans="1:3" x14ac:dyDescent="0.45">
      <c r="A44" t="s">
        <v>194</v>
      </c>
      <c r="B44" s="12">
        <v>41652</v>
      </c>
      <c r="C44">
        <v>92</v>
      </c>
    </row>
    <row r="45" spans="1:3" x14ac:dyDescent="0.45">
      <c r="A45" t="s">
        <v>194</v>
      </c>
      <c r="B45" s="12">
        <v>41662</v>
      </c>
      <c r="C45">
        <v>93</v>
      </c>
    </row>
    <row r="46" spans="1:3" x14ac:dyDescent="0.45">
      <c r="A46" t="s">
        <v>195</v>
      </c>
      <c r="B46" s="12">
        <v>41386</v>
      </c>
      <c r="C46">
        <v>15.75</v>
      </c>
    </row>
    <row r="47" spans="1:3" x14ac:dyDescent="0.45">
      <c r="A47" t="s">
        <v>195</v>
      </c>
      <c r="B47" s="12">
        <v>41396</v>
      </c>
      <c r="C47">
        <v>21.75</v>
      </c>
    </row>
    <row r="48" spans="1:3" x14ac:dyDescent="0.45">
      <c r="A48" t="s">
        <v>195</v>
      </c>
      <c r="B48" s="12">
        <v>41410</v>
      </c>
      <c r="C48">
        <v>24</v>
      </c>
    </row>
    <row r="49" spans="1:3" x14ac:dyDescent="0.45">
      <c r="A49" t="s">
        <v>195</v>
      </c>
      <c r="B49" s="12">
        <v>41425</v>
      </c>
      <c r="C49">
        <v>24.75</v>
      </c>
    </row>
    <row r="50" spans="1:3" x14ac:dyDescent="0.45">
      <c r="A50" t="s">
        <v>195</v>
      </c>
      <c r="B50" s="12">
        <v>41438</v>
      </c>
      <c r="C50">
        <v>25.25</v>
      </c>
    </row>
    <row r="51" spans="1:3" x14ac:dyDescent="0.45">
      <c r="A51" t="s">
        <v>195</v>
      </c>
      <c r="B51" s="12">
        <v>41457</v>
      </c>
      <c r="C51">
        <v>27</v>
      </c>
    </row>
    <row r="52" spans="1:3" x14ac:dyDescent="0.45">
      <c r="A52" t="s">
        <v>195</v>
      </c>
      <c r="B52" s="12">
        <v>41465</v>
      </c>
      <c r="C52">
        <v>27.5</v>
      </c>
    </row>
    <row r="53" spans="1:3" x14ac:dyDescent="0.45">
      <c r="A53" t="s">
        <v>195</v>
      </c>
      <c r="B53" s="12">
        <v>41481</v>
      </c>
      <c r="C53">
        <v>30</v>
      </c>
    </row>
    <row r="54" spans="1:3" x14ac:dyDescent="0.45">
      <c r="A54" t="s">
        <v>195</v>
      </c>
      <c r="B54" s="12">
        <v>41495</v>
      </c>
      <c r="C54">
        <v>31</v>
      </c>
    </row>
    <row r="55" spans="1:3" x14ac:dyDescent="0.45">
      <c r="A55" t="s">
        <v>195</v>
      </c>
      <c r="B55" s="12">
        <v>41530</v>
      </c>
      <c r="C55">
        <v>32</v>
      </c>
    </row>
    <row r="56" spans="1:3" x14ac:dyDescent="0.45">
      <c r="A56" t="s">
        <v>195</v>
      </c>
      <c r="B56" s="12">
        <v>41558</v>
      </c>
      <c r="C56">
        <v>37.75</v>
      </c>
    </row>
    <row r="57" spans="1:3" x14ac:dyDescent="0.45">
      <c r="A57" t="s">
        <v>195</v>
      </c>
      <c r="B57" s="12">
        <v>41576</v>
      </c>
      <c r="C57">
        <v>43.5</v>
      </c>
    </row>
    <row r="58" spans="1:3" x14ac:dyDescent="0.45">
      <c r="A58" t="s">
        <v>195</v>
      </c>
      <c r="B58" s="12">
        <v>41582</v>
      </c>
      <c r="C58">
        <v>55</v>
      </c>
    </row>
    <row r="59" spans="1:3" x14ac:dyDescent="0.45">
      <c r="A59" t="s">
        <v>195</v>
      </c>
      <c r="B59" s="12">
        <v>41586</v>
      </c>
      <c r="C59">
        <v>59.75</v>
      </c>
    </row>
    <row r="60" spans="1:3" x14ac:dyDescent="0.45">
      <c r="A60" t="s">
        <v>195</v>
      </c>
      <c r="B60" s="12">
        <v>41599</v>
      </c>
      <c r="C60">
        <v>70.424999999999997</v>
      </c>
    </row>
    <row r="61" spans="1:3" x14ac:dyDescent="0.45">
      <c r="A61" t="s">
        <v>195</v>
      </c>
      <c r="B61" s="12">
        <v>41607</v>
      </c>
      <c r="C61">
        <v>70.8</v>
      </c>
    </row>
    <row r="62" spans="1:3" x14ac:dyDescent="0.45">
      <c r="A62" t="s">
        <v>195</v>
      </c>
      <c r="B62" s="12">
        <v>41620</v>
      </c>
      <c r="C62">
        <v>81</v>
      </c>
    </row>
    <row r="63" spans="1:3" x14ac:dyDescent="0.45">
      <c r="A63" t="s">
        <v>195</v>
      </c>
      <c r="B63" s="12">
        <v>41627</v>
      </c>
      <c r="C63">
        <v>83</v>
      </c>
    </row>
    <row r="64" spans="1:3" x14ac:dyDescent="0.45">
      <c r="A64" t="s">
        <v>195</v>
      </c>
      <c r="B64" s="12">
        <v>41638</v>
      </c>
      <c r="C64">
        <v>87</v>
      </c>
    </row>
    <row r="65" spans="1:3" x14ac:dyDescent="0.45">
      <c r="A65" t="s">
        <v>195</v>
      </c>
      <c r="B65" s="12">
        <v>41645</v>
      </c>
      <c r="C65">
        <v>87.5</v>
      </c>
    </row>
    <row r="66" spans="1:3" x14ac:dyDescent="0.45">
      <c r="A66" t="s">
        <v>195</v>
      </c>
      <c r="B66" s="12">
        <v>41652</v>
      </c>
      <c r="C66">
        <v>89.75</v>
      </c>
    </row>
    <row r="67" spans="1:3" x14ac:dyDescent="0.45">
      <c r="A67" t="s">
        <v>195</v>
      </c>
      <c r="B67" s="12">
        <v>41662</v>
      </c>
      <c r="C67">
        <v>93</v>
      </c>
    </row>
    <row r="68" spans="1:3" x14ac:dyDescent="0.45">
      <c r="A68" t="s">
        <v>196</v>
      </c>
      <c r="B68" s="12">
        <v>41386</v>
      </c>
      <c r="C68">
        <v>17.5</v>
      </c>
    </row>
    <row r="69" spans="1:3" x14ac:dyDescent="0.45">
      <c r="A69" t="s">
        <v>196</v>
      </c>
      <c r="B69" s="12">
        <v>41396</v>
      </c>
      <c r="C69">
        <v>22</v>
      </c>
    </row>
    <row r="70" spans="1:3" x14ac:dyDescent="0.45">
      <c r="A70" t="s">
        <v>196</v>
      </c>
      <c r="B70" s="12">
        <v>41410</v>
      </c>
      <c r="C70">
        <v>24.5</v>
      </c>
    </row>
    <row r="71" spans="1:3" x14ac:dyDescent="0.45">
      <c r="A71" t="s">
        <v>196</v>
      </c>
      <c r="B71" s="12">
        <v>41425</v>
      </c>
      <c r="C71">
        <v>24.5</v>
      </c>
    </row>
    <row r="72" spans="1:3" x14ac:dyDescent="0.45">
      <c r="A72" t="s">
        <v>196</v>
      </c>
      <c r="B72" s="12">
        <v>41438</v>
      </c>
      <c r="C72">
        <v>25.25</v>
      </c>
    </row>
    <row r="73" spans="1:3" x14ac:dyDescent="0.45">
      <c r="A73" t="s">
        <v>196</v>
      </c>
      <c r="B73" s="12">
        <v>41457</v>
      </c>
      <c r="C73">
        <v>27.75</v>
      </c>
    </row>
    <row r="74" spans="1:3" x14ac:dyDescent="0.45">
      <c r="A74" t="s">
        <v>196</v>
      </c>
      <c r="B74" s="12">
        <v>41465</v>
      </c>
      <c r="C74">
        <v>28.25</v>
      </c>
    </row>
    <row r="75" spans="1:3" x14ac:dyDescent="0.45">
      <c r="A75" t="s">
        <v>196</v>
      </c>
      <c r="B75" s="12">
        <v>41481</v>
      </c>
      <c r="C75">
        <v>30</v>
      </c>
    </row>
    <row r="76" spans="1:3" x14ac:dyDescent="0.45">
      <c r="A76" t="s">
        <v>196</v>
      </c>
      <c r="B76" s="12">
        <v>41495</v>
      </c>
      <c r="C76">
        <v>31</v>
      </c>
    </row>
    <row r="77" spans="1:3" x14ac:dyDescent="0.45">
      <c r="A77" t="s">
        <v>196</v>
      </c>
      <c r="B77" s="12">
        <v>41530</v>
      </c>
      <c r="C77">
        <v>32.75</v>
      </c>
    </row>
    <row r="78" spans="1:3" x14ac:dyDescent="0.45">
      <c r="A78" t="s">
        <v>196</v>
      </c>
      <c r="B78" s="12">
        <v>41558</v>
      </c>
      <c r="C78">
        <v>38</v>
      </c>
    </row>
    <row r="79" spans="1:3" x14ac:dyDescent="0.45">
      <c r="A79" t="s">
        <v>196</v>
      </c>
      <c r="B79" s="12">
        <v>41576</v>
      </c>
      <c r="C79">
        <v>44</v>
      </c>
    </row>
    <row r="80" spans="1:3" x14ac:dyDescent="0.45">
      <c r="A80" t="s">
        <v>196</v>
      </c>
      <c r="B80" s="12">
        <v>41582</v>
      </c>
      <c r="C80">
        <v>49.5</v>
      </c>
    </row>
    <row r="81" spans="1:3" x14ac:dyDescent="0.45">
      <c r="A81" t="s">
        <v>196</v>
      </c>
      <c r="B81" s="12">
        <v>41586</v>
      </c>
      <c r="C81">
        <v>58</v>
      </c>
    </row>
    <row r="82" spans="1:3" x14ac:dyDescent="0.45">
      <c r="A82" t="s">
        <v>196</v>
      </c>
      <c r="B82" s="12">
        <v>41599</v>
      </c>
      <c r="C82">
        <v>70.5</v>
      </c>
    </row>
    <row r="83" spans="1:3" x14ac:dyDescent="0.45">
      <c r="A83" t="s">
        <v>196</v>
      </c>
      <c r="B83" s="12">
        <v>41607</v>
      </c>
      <c r="C83">
        <v>70.724999999999994</v>
      </c>
    </row>
    <row r="84" spans="1:3" x14ac:dyDescent="0.45">
      <c r="A84" t="s">
        <v>196</v>
      </c>
      <c r="B84" s="12">
        <v>41620</v>
      </c>
      <c r="C84">
        <v>81</v>
      </c>
    </row>
    <row r="85" spans="1:3" x14ac:dyDescent="0.45">
      <c r="A85" t="s">
        <v>196</v>
      </c>
      <c r="B85" s="12">
        <v>41627</v>
      </c>
      <c r="C85">
        <v>82.5</v>
      </c>
    </row>
    <row r="86" spans="1:3" x14ac:dyDescent="0.45">
      <c r="A86" t="s">
        <v>196</v>
      </c>
      <c r="B86" s="12">
        <v>41638</v>
      </c>
      <c r="C86">
        <v>86.5</v>
      </c>
    </row>
    <row r="87" spans="1:3" x14ac:dyDescent="0.45">
      <c r="A87" t="s">
        <v>196</v>
      </c>
      <c r="B87" s="12">
        <v>41645</v>
      </c>
      <c r="C87">
        <v>87.5</v>
      </c>
    </row>
    <row r="88" spans="1:3" x14ac:dyDescent="0.45">
      <c r="A88" t="s">
        <v>196</v>
      </c>
      <c r="B88" s="12">
        <v>41652</v>
      </c>
      <c r="C88">
        <v>90.5</v>
      </c>
    </row>
    <row r="89" spans="1:3" x14ac:dyDescent="0.45">
      <c r="A89" t="s">
        <v>196</v>
      </c>
      <c r="B89" s="12">
        <v>41662</v>
      </c>
      <c r="C89">
        <v>93</v>
      </c>
    </row>
    <row r="90" spans="1:3" x14ac:dyDescent="0.45">
      <c r="A90" t="s">
        <v>197</v>
      </c>
      <c r="B90" s="12">
        <v>41386</v>
      </c>
      <c r="C90">
        <v>17.5</v>
      </c>
    </row>
    <row r="91" spans="1:3" x14ac:dyDescent="0.45">
      <c r="A91" t="s">
        <v>197</v>
      </c>
      <c r="B91" s="12">
        <v>41396</v>
      </c>
      <c r="C91">
        <v>22</v>
      </c>
    </row>
    <row r="92" spans="1:3" x14ac:dyDescent="0.45">
      <c r="A92" t="s">
        <v>197</v>
      </c>
      <c r="B92" s="12">
        <v>41410</v>
      </c>
      <c r="C92">
        <v>24.5</v>
      </c>
    </row>
    <row r="93" spans="1:3" x14ac:dyDescent="0.45">
      <c r="A93" t="s">
        <v>197</v>
      </c>
      <c r="B93" s="12">
        <v>41425</v>
      </c>
      <c r="C93">
        <v>25</v>
      </c>
    </row>
    <row r="94" spans="1:3" x14ac:dyDescent="0.45">
      <c r="A94" t="s">
        <v>197</v>
      </c>
      <c r="B94" s="12">
        <v>41438</v>
      </c>
      <c r="C94">
        <v>25.5</v>
      </c>
    </row>
    <row r="95" spans="1:3" x14ac:dyDescent="0.45">
      <c r="A95" t="s">
        <v>197</v>
      </c>
      <c r="B95" s="12">
        <v>41457</v>
      </c>
      <c r="C95">
        <v>26.5</v>
      </c>
    </row>
    <row r="96" spans="1:3" x14ac:dyDescent="0.45">
      <c r="A96" t="s">
        <v>197</v>
      </c>
      <c r="B96" s="12">
        <v>41465</v>
      </c>
      <c r="C96">
        <v>27</v>
      </c>
    </row>
    <row r="97" spans="1:3" x14ac:dyDescent="0.45">
      <c r="A97" t="s">
        <v>197</v>
      </c>
      <c r="B97" s="12">
        <v>41481</v>
      </c>
      <c r="C97">
        <v>30</v>
      </c>
    </row>
    <row r="98" spans="1:3" x14ac:dyDescent="0.45">
      <c r="A98" t="s">
        <v>197</v>
      </c>
      <c r="B98" s="12">
        <v>41495</v>
      </c>
      <c r="C98">
        <v>31</v>
      </c>
    </row>
    <row r="99" spans="1:3" x14ac:dyDescent="0.45">
      <c r="A99" t="s">
        <v>197</v>
      </c>
      <c r="B99" s="12">
        <v>41530</v>
      </c>
      <c r="C99">
        <v>32</v>
      </c>
    </row>
    <row r="100" spans="1:3" x14ac:dyDescent="0.45">
      <c r="A100" t="s">
        <v>197</v>
      </c>
      <c r="B100" s="12">
        <v>41558</v>
      </c>
      <c r="C100">
        <v>38</v>
      </c>
    </row>
    <row r="101" spans="1:3" x14ac:dyDescent="0.45">
      <c r="A101" t="s">
        <v>197</v>
      </c>
      <c r="B101" s="12">
        <v>41576</v>
      </c>
      <c r="C101">
        <v>43</v>
      </c>
    </row>
    <row r="102" spans="1:3" x14ac:dyDescent="0.45">
      <c r="A102" t="s">
        <v>197</v>
      </c>
      <c r="B102" s="12">
        <v>41582</v>
      </c>
      <c r="C102">
        <v>49.25</v>
      </c>
    </row>
    <row r="103" spans="1:3" x14ac:dyDescent="0.45">
      <c r="A103" t="s">
        <v>197</v>
      </c>
      <c r="B103" s="12">
        <v>41586</v>
      </c>
      <c r="C103">
        <v>57</v>
      </c>
    </row>
    <row r="104" spans="1:3" x14ac:dyDescent="0.45">
      <c r="A104" t="s">
        <v>197</v>
      </c>
      <c r="B104" s="12">
        <v>41599</v>
      </c>
      <c r="C104">
        <v>70.2</v>
      </c>
    </row>
    <row r="105" spans="1:3" x14ac:dyDescent="0.45">
      <c r="A105" t="s">
        <v>197</v>
      </c>
      <c r="B105" s="12">
        <v>41607</v>
      </c>
      <c r="C105">
        <v>70.725000000000009</v>
      </c>
    </row>
    <row r="106" spans="1:3" x14ac:dyDescent="0.45">
      <c r="A106" t="s">
        <v>197</v>
      </c>
      <c r="B106" s="12">
        <v>41620</v>
      </c>
      <c r="C106">
        <v>81</v>
      </c>
    </row>
    <row r="107" spans="1:3" x14ac:dyDescent="0.45">
      <c r="A107" t="s">
        <v>197</v>
      </c>
      <c r="B107" s="12">
        <v>41627</v>
      </c>
      <c r="C107">
        <v>83</v>
      </c>
    </row>
    <row r="108" spans="1:3" x14ac:dyDescent="0.45">
      <c r="A108" t="s">
        <v>197</v>
      </c>
      <c r="B108" s="12">
        <v>41638</v>
      </c>
      <c r="C108">
        <v>87</v>
      </c>
    </row>
    <row r="109" spans="1:3" x14ac:dyDescent="0.45">
      <c r="A109" t="s">
        <v>197</v>
      </c>
      <c r="B109" s="12">
        <v>41645</v>
      </c>
      <c r="C109">
        <v>90.75</v>
      </c>
    </row>
    <row r="110" spans="1:3" x14ac:dyDescent="0.45">
      <c r="A110" t="s">
        <v>197</v>
      </c>
      <c r="B110" s="12">
        <v>41652</v>
      </c>
      <c r="C110">
        <v>90.75</v>
      </c>
    </row>
    <row r="111" spans="1:3" x14ac:dyDescent="0.45">
      <c r="A111" t="s">
        <v>197</v>
      </c>
      <c r="B111" s="12">
        <v>41662</v>
      </c>
      <c r="C111">
        <v>93</v>
      </c>
    </row>
    <row r="112" spans="1:3" x14ac:dyDescent="0.45">
      <c r="A112" t="s">
        <v>198</v>
      </c>
      <c r="B112" s="12">
        <v>41386</v>
      </c>
      <c r="C112">
        <v>19.25</v>
      </c>
    </row>
    <row r="113" spans="1:3" x14ac:dyDescent="0.45">
      <c r="A113" t="s">
        <v>198</v>
      </c>
      <c r="B113" s="12">
        <v>41396</v>
      </c>
      <c r="C113">
        <v>22</v>
      </c>
    </row>
    <row r="114" spans="1:3" x14ac:dyDescent="0.45">
      <c r="A114" t="s">
        <v>198</v>
      </c>
      <c r="B114" s="12">
        <v>41410</v>
      </c>
      <c r="C114">
        <v>24.75</v>
      </c>
    </row>
    <row r="115" spans="1:3" x14ac:dyDescent="0.45">
      <c r="A115" t="s">
        <v>198</v>
      </c>
      <c r="B115" s="12">
        <v>41425</v>
      </c>
      <c r="C115">
        <v>24.5</v>
      </c>
    </row>
    <row r="116" spans="1:3" x14ac:dyDescent="0.45">
      <c r="A116" t="s">
        <v>198</v>
      </c>
      <c r="B116" s="12">
        <v>41438</v>
      </c>
      <c r="C116">
        <v>25.75</v>
      </c>
    </row>
    <row r="117" spans="1:3" x14ac:dyDescent="0.45">
      <c r="A117" t="s">
        <v>198</v>
      </c>
      <c r="B117" s="12">
        <v>41457</v>
      </c>
      <c r="C117">
        <v>27</v>
      </c>
    </row>
    <row r="118" spans="1:3" x14ac:dyDescent="0.45">
      <c r="A118" t="s">
        <v>198</v>
      </c>
      <c r="B118" s="12">
        <v>41465</v>
      </c>
      <c r="C118">
        <v>28.5</v>
      </c>
    </row>
    <row r="119" spans="1:3" x14ac:dyDescent="0.45">
      <c r="A119" t="s">
        <v>198</v>
      </c>
      <c r="B119" s="12">
        <v>41481</v>
      </c>
      <c r="C119">
        <v>30</v>
      </c>
    </row>
    <row r="120" spans="1:3" x14ac:dyDescent="0.45">
      <c r="A120" t="s">
        <v>198</v>
      </c>
      <c r="B120" s="12">
        <v>41495</v>
      </c>
      <c r="C120">
        <v>31.25</v>
      </c>
    </row>
    <row r="121" spans="1:3" x14ac:dyDescent="0.45">
      <c r="A121" t="s">
        <v>198</v>
      </c>
      <c r="B121" s="12">
        <v>41530</v>
      </c>
      <c r="C121">
        <v>32</v>
      </c>
    </row>
    <row r="122" spans="1:3" x14ac:dyDescent="0.45">
      <c r="A122" t="s">
        <v>198</v>
      </c>
      <c r="B122" s="12">
        <v>41558</v>
      </c>
      <c r="C122">
        <v>37.75</v>
      </c>
    </row>
    <row r="123" spans="1:3" x14ac:dyDescent="0.45">
      <c r="A123" t="s">
        <v>198</v>
      </c>
      <c r="B123" s="12">
        <v>41576</v>
      </c>
      <c r="C123">
        <v>42.5</v>
      </c>
    </row>
    <row r="124" spans="1:3" x14ac:dyDescent="0.45">
      <c r="A124" t="s">
        <v>198</v>
      </c>
      <c r="B124" s="12">
        <v>41582</v>
      </c>
      <c r="C124">
        <v>46.5</v>
      </c>
    </row>
    <row r="125" spans="1:3" x14ac:dyDescent="0.45">
      <c r="A125" t="s">
        <v>198</v>
      </c>
      <c r="B125" s="12">
        <v>41586</v>
      </c>
      <c r="C125">
        <v>55.75</v>
      </c>
    </row>
    <row r="126" spans="1:3" x14ac:dyDescent="0.45">
      <c r="A126" t="s">
        <v>198</v>
      </c>
      <c r="B126" s="12">
        <v>41599</v>
      </c>
      <c r="C126">
        <v>70.349999999999994</v>
      </c>
    </row>
    <row r="127" spans="1:3" x14ac:dyDescent="0.45">
      <c r="A127" t="s">
        <v>198</v>
      </c>
      <c r="B127" s="12">
        <v>41607</v>
      </c>
      <c r="C127">
        <v>70.724999999999994</v>
      </c>
    </row>
    <row r="128" spans="1:3" x14ac:dyDescent="0.45">
      <c r="A128" t="s">
        <v>198</v>
      </c>
      <c r="B128" s="12">
        <v>41620</v>
      </c>
      <c r="C128">
        <v>81</v>
      </c>
    </row>
    <row r="129" spans="1:5" x14ac:dyDescent="0.45">
      <c r="A129" t="s">
        <v>198</v>
      </c>
      <c r="B129" s="12">
        <v>41627</v>
      </c>
      <c r="C129">
        <v>83</v>
      </c>
    </row>
    <row r="130" spans="1:5" x14ac:dyDescent="0.45">
      <c r="A130" t="s">
        <v>198</v>
      </c>
      <c r="B130" s="12">
        <v>41638</v>
      </c>
      <c r="C130">
        <v>87</v>
      </c>
    </row>
    <row r="131" spans="1:5" x14ac:dyDescent="0.45">
      <c r="A131" t="s">
        <v>198</v>
      </c>
      <c r="B131" s="12">
        <v>41645</v>
      </c>
      <c r="C131">
        <v>90.75</v>
      </c>
    </row>
    <row r="132" spans="1:5" x14ac:dyDescent="0.45">
      <c r="A132" t="s">
        <v>198</v>
      </c>
      <c r="B132" s="12">
        <v>41652</v>
      </c>
      <c r="C132">
        <v>91.5</v>
      </c>
    </row>
    <row r="133" spans="1:5" x14ac:dyDescent="0.45">
      <c r="A133" t="s">
        <v>198</v>
      </c>
      <c r="B133" s="12">
        <v>41662</v>
      </c>
      <c r="C133">
        <v>93</v>
      </c>
    </row>
    <row r="134" spans="1:5" x14ac:dyDescent="0.45">
      <c r="A134" t="s">
        <v>214</v>
      </c>
      <c r="B134" s="12">
        <v>39973</v>
      </c>
      <c r="C134" s="11">
        <v>23.125</v>
      </c>
      <c r="E134" s="12"/>
    </row>
    <row r="135" spans="1:5" x14ac:dyDescent="0.45">
      <c r="A135" t="s">
        <v>214</v>
      </c>
      <c r="B135" s="12">
        <v>40000</v>
      </c>
      <c r="C135" s="11">
        <v>23.5</v>
      </c>
      <c r="E135" s="12"/>
    </row>
    <row r="136" spans="1:5" x14ac:dyDescent="0.45">
      <c r="A136" t="s">
        <v>214</v>
      </c>
      <c r="B136" s="12">
        <v>40031</v>
      </c>
      <c r="C136" s="11">
        <v>56.125</v>
      </c>
      <c r="E136" s="12"/>
    </row>
    <row r="137" spans="1:5" x14ac:dyDescent="0.45">
      <c r="A137" t="s">
        <v>214</v>
      </c>
      <c r="B137" s="12">
        <v>40039</v>
      </c>
      <c r="C137" s="11">
        <v>64.0625</v>
      </c>
      <c r="E137" s="12"/>
    </row>
    <row r="138" spans="1:5" x14ac:dyDescent="0.45">
      <c r="A138" t="s">
        <v>214</v>
      </c>
      <c r="B138" s="12">
        <v>40049</v>
      </c>
      <c r="C138" s="11">
        <v>74.0625</v>
      </c>
      <c r="E138" s="12"/>
    </row>
    <row r="139" spans="1:5" x14ac:dyDescent="0.45">
      <c r="A139" t="s">
        <v>214</v>
      </c>
      <c r="B139" s="12">
        <v>40070</v>
      </c>
      <c r="C139" s="11">
        <v>83.75</v>
      </c>
      <c r="E139" s="12"/>
    </row>
    <row r="140" spans="1:5" x14ac:dyDescent="0.45">
      <c r="A140" t="s">
        <v>214</v>
      </c>
      <c r="B140" s="12">
        <v>40087</v>
      </c>
      <c r="C140" s="11">
        <v>88.375</v>
      </c>
      <c r="E140" s="12"/>
    </row>
    <row r="141" spans="1:5" x14ac:dyDescent="0.45">
      <c r="A141" t="s">
        <v>215</v>
      </c>
      <c r="B141" s="12">
        <v>40001</v>
      </c>
      <c r="C141" s="11">
        <v>25.375</v>
      </c>
      <c r="E141" s="12"/>
    </row>
    <row r="142" spans="1:5" x14ac:dyDescent="0.45">
      <c r="A142" t="s">
        <v>215</v>
      </c>
      <c r="B142" s="12">
        <v>40018</v>
      </c>
      <c r="C142" s="11">
        <v>30.125</v>
      </c>
      <c r="E142" s="12"/>
    </row>
    <row r="143" spans="1:5" x14ac:dyDescent="0.45">
      <c r="A143" t="s">
        <v>215</v>
      </c>
      <c r="B143" s="12">
        <v>40031</v>
      </c>
      <c r="C143" s="11">
        <v>31.875</v>
      </c>
      <c r="E143" s="12"/>
    </row>
    <row r="144" spans="1:5" x14ac:dyDescent="0.45">
      <c r="A144" t="s">
        <v>215</v>
      </c>
      <c r="B144" s="12">
        <v>40049</v>
      </c>
      <c r="C144" s="11">
        <v>45.375</v>
      </c>
      <c r="E144" s="12"/>
    </row>
    <row r="145" spans="1:5" x14ac:dyDescent="0.45">
      <c r="A145" t="s">
        <v>215</v>
      </c>
      <c r="B145" s="12">
        <v>40071</v>
      </c>
      <c r="C145" s="11">
        <v>69.0625</v>
      </c>
      <c r="E145" s="12"/>
    </row>
    <row r="146" spans="1:5" x14ac:dyDescent="0.45">
      <c r="A146" t="s">
        <v>215</v>
      </c>
      <c r="B146" s="12">
        <v>40087</v>
      </c>
      <c r="C146" s="11">
        <v>81.1875</v>
      </c>
      <c r="E146" s="12"/>
    </row>
    <row r="147" spans="1:5" x14ac:dyDescent="0.45">
      <c r="A147" t="s">
        <v>215</v>
      </c>
      <c r="B147" s="12">
        <v>40106</v>
      </c>
      <c r="C147" s="11">
        <v>92</v>
      </c>
      <c r="E147" s="12"/>
    </row>
    <row r="148" spans="1:5" x14ac:dyDescent="0.45">
      <c r="A148" t="s">
        <v>216</v>
      </c>
      <c r="B148" s="12">
        <v>40070</v>
      </c>
      <c r="C148" s="11">
        <v>30.125</v>
      </c>
      <c r="E148" s="12"/>
    </row>
    <row r="149" spans="1:5" x14ac:dyDescent="0.45">
      <c r="A149" t="s">
        <v>216</v>
      </c>
      <c r="B149" s="12">
        <v>40087</v>
      </c>
      <c r="C149" s="11">
        <v>41.75</v>
      </c>
      <c r="E149" s="12"/>
    </row>
    <row r="150" spans="1:5" x14ac:dyDescent="0.45">
      <c r="A150" t="s">
        <v>216</v>
      </c>
      <c r="B150" s="12">
        <v>40107</v>
      </c>
      <c r="C150" s="11">
        <v>77.285714285714292</v>
      </c>
      <c r="E150" s="12"/>
    </row>
    <row r="151" spans="1:5" x14ac:dyDescent="0.45">
      <c r="A151" t="s">
        <v>216</v>
      </c>
      <c r="B151" s="12">
        <v>40133</v>
      </c>
      <c r="C151" s="11"/>
      <c r="E151" s="12"/>
    </row>
    <row r="152" spans="1:5" x14ac:dyDescent="0.45">
      <c r="A152" t="s">
        <v>217</v>
      </c>
      <c r="B152" s="12">
        <v>39973</v>
      </c>
      <c r="C152" s="11">
        <v>23.5</v>
      </c>
      <c r="E152" s="12"/>
    </row>
    <row r="153" spans="1:5" x14ac:dyDescent="0.45">
      <c r="A153" t="s">
        <v>217</v>
      </c>
      <c r="B153" s="12">
        <v>40000</v>
      </c>
      <c r="C153" s="11">
        <v>24.625</v>
      </c>
      <c r="E153" s="12"/>
    </row>
    <row r="154" spans="1:5" x14ac:dyDescent="0.45">
      <c r="A154" t="s">
        <v>217</v>
      </c>
      <c r="B154" s="12">
        <v>40031</v>
      </c>
      <c r="C154" s="11">
        <v>63.625</v>
      </c>
      <c r="E154" s="12"/>
    </row>
    <row r="155" spans="1:5" x14ac:dyDescent="0.45">
      <c r="A155" t="s">
        <v>217</v>
      </c>
      <c r="B155" s="12">
        <v>40039</v>
      </c>
      <c r="C155" s="11">
        <v>68.125</v>
      </c>
      <c r="E155" s="12"/>
    </row>
    <row r="156" spans="1:5" x14ac:dyDescent="0.45">
      <c r="A156" t="s">
        <v>217</v>
      </c>
      <c r="B156" s="12">
        <v>40049</v>
      </c>
      <c r="C156" s="11">
        <v>71.212500000000006</v>
      </c>
      <c r="E156" s="12"/>
    </row>
    <row r="157" spans="1:5" x14ac:dyDescent="0.45">
      <c r="A157" t="s">
        <v>217</v>
      </c>
      <c r="B157" s="12">
        <v>40070</v>
      </c>
      <c r="C157" s="11">
        <v>83.625</v>
      </c>
      <c r="E157" s="12"/>
    </row>
    <row r="158" spans="1:5" x14ac:dyDescent="0.45">
      <c r="A158" t="s">
        <v>217</v>
      </c>
      <c r="B158" s="12">
        <v>40087</v>
      </c>
      <c r="C158" s="11">
        <v>90.25</v>
      </c>
      <c r="E158" s="12"/>
    </row>
    <row r="159" spans="1:5" x14ac:dyDescent="0.45">
      <c r="A159" t="s">
        <v>218</v>
      </c>
      <c r="B159" s="12">
        <v>40001</v>
      </c>
      <c r="C159" s="11">
        <v>25.375</v>
      </c>
      <c r="E159" s="12"/>
    </row>
    <row r="160" spans="1:5" x14ac:dyDescent="0.45">
      <c r="A160" t="s">
        <v>218</v>
      </c>
      <c r="B160" s="12">
        <v>40018</v>
      </c>
      <c r="C160" s="11">
        <v>30.5</v>
      </c>
      <c r="E160" s="12"/>
    </row>
    <row r="161" spans="1:5" x14ac:dyDescent="0.45">
      <c r="A161" t="s">
        <v>218</v>
      </c>
      <c r="B161" s="12">
        <v>40031</v>
      </c>
      <c r="C161" s="11">
        <v>32.375</v>
      </c>
      <c r="E161" s="12"/>
    </row>
    <row r="162" spans="1:5" x14ac:dyDescent="0.45">
      <c r="A162" t="s">
        <v>218</v>
      </c>
      <c r="B162" s="12">
        <v>40049</v>
      </c>
      <c r="C162" s="11">
        <v>60.125</v>
      </c>
      <c r="E162" s="12"/>
    </row>
    <row r="163" spans="1:5" x14ac:dyDescent="0.45">
      <c r="A163" t="s">
        <v>218</v>
      </c>
      <c r="B163" s="12">
        <v>40071</v>
      </c>
      <c r="C163" s="11">
        <v>73.5</v>
      </c>
      <c r="E163" s="12"/>
    </row>
    <row r="164" spans="1:5" x14ac:dyDescent="0.45">
      <c r="A164" t="s">
        <v>218</v>
      </c>
      <c r="B164" s="12">
        <v>40087</v>
      </c>
      <c r="C164" s="11">
        <v>81.75</v>
      </c>
      <c r="E164" s="12"/>
    </row>
    <row r="165" spans="1:5" x14ac:dyDescent="0.45">
      <c r="A165" t="s">
        <v>218</v>
      </c>
      <c r="B165" s="12">
        <v>40106</v>
      </c>
      <c r="C165" s="11">
        <v>92</v>
      </c>
      <c r="E165" s="12"/>
    </row>
    <row r="166" spans="1:5" x14ac:dyDescent="0.45">
      <c r="A166" t="s">
        <v>219</v>
      </c>
      <c r="B166" s="12">
        <v>40070</v>
      </c>
      <c r="C166" s="11">
        <v>31.25</v>
      </c>
      <c r="E166" s="12"/>
    </row>
    <row r="167" spans="1:5" x14ac:dyDescent="0.45">
      <c r="A167" t="s">
        <v>219</v>
      </c>
      <c r="B167" s="12">
        <v>40087</v>
      </c>
      <c r="C167" s="11">
        <v>57.428571428571431</v>
      </c>
      <c r="E167" s="12"/>
    </row>
    <row r="168" spans="1:5" x14ac:dyDescent="0.45">
      <c r="A168" t="s">
        <v>219</v>
      </c>
      <c r="B168" s="12">
        <v>40107</v>
      </c>
      <c r="C168" s="11">
        <v>79.25</v>
      </c>
      <c r="E168" s="12"/>
    </row>
    <row r="169" spans="1:5" x14ac:dyDescent="0.45">
      <c r="A169" t="s">
        <v>219</v>
      </c>
      <c r="B169" s="12">
        <v>40133</v>
      </c>
      <c r="C169" s="11"/>
      <c r="E169" s="12"/>
    </row>
    <row r="170" spans="1:5" x14ac:dyDescent="0.45">
      <c r="A170" t="s">
        <v>220</v>
      </c>
      <c r="B170" s="12">
        <v>39973</v>
      </c>
      <c r="C170" s="11">
        <v>24.625</v>
      </c>
      <c r="E170" s="12"/>
    </row>
    <row r="171" spans="1:5" x14ac:dyDescent="0.45">
      <c r="A171" t="s">
        <v>220</v>
      </c>
      <c r="B171" s="12">
        <v>40000</v>
      </c>
      <c r="C171" s="11">
        <v>25.375</v>
      </c>
      <c r="E171" s="12"/>
    </row>
    <row r="172" spans="1:5" x14ac:dyDescent="0.45">
      <c r="A172" t="s">
        <v>220</v>
      </c>
      <c r="B172" s="12">
        <v>40031</v>
      </c>
      <c r="C172" s="11">
        <v>46</v>
      </c>
      <c r="E172" s="12"/>
    </row>
    <row r="173" spans="1:5" x14ac:dyDescent="0.45">
      <c r="A173" t="s">
        <v>220</v>
      </c>
      <c r="B173" s="12">
        <v>40039</v>
      </c>
      <c r="C173" s="11">
        <v>54</v>
      </c>
      <c r="E173" s="12"/>
    </row>
    <row r="174" spans="1:5" x14ac:dyDescent="0.45">
      <c r="A174" t="s">
        <v>220</v>
      </c>
      <c r="B174" s="12">
        <v>40049</v>
      </c>
      <c r="C174" s="11">
        <v>65.375</v>
      </c>
      <c r="E174" s="12"/>
    </row>
    <row r="175" spans="1:5" x14ac:dyDescent="0.45">
      <c r="A175" t="s">
        <v>220</v>
      </c>
      <c r="B175" s="12">
        <v>40070</v>
      </c>
      <c r="C175" s="11">
        <v>83.25</v>
      </c>
      <c r="E175" s="12"/>
    </row>
    <row r="176" spans="1:5" x14ac:dyDescent="0.45">
      <c r="A176" t="s">
        <v>220</v>
      </c>
      <c r="B176" s="12">
        <v>40087</v>
      </c>
      <c r="C176" s="11">
        <v>88.875</v>
      </c>
      <c r="E176" s="12"/>
    </row>
    <row r="177" spans="1:5" x14ac:dyDescent="0.45">
      <c r="A177" t="s">
        <v>221</v>
      </c>
      <c r="B177" s="12">
        <v>40001</v>
      </c>
      <c r="C177" s="11">
        <v>25.625</v>
      </c>
      <c r="E177" s="12"/>
    </row>
    <row r="178" spans="1:5" x14ac:dyDescent="0.45">
      <c r="A178" t="s">
        <v>221</v>
      </c>
      <c r="B178" s="12">
        <v>40018</v>
      </c>
      <c r="C178" s="11">
        <v>28.5</v>
      </c>
      <c r="E178" s="12"/>
    </row>
    <row r="179" spans="1:5" x14ac:dyDescent="0.45">
      <c r="A179" t="s">
        <v>221</v>
      </c>
      <c r="B179" s="12">
        <v>40031</v>
      </c>
      <c r="C179" s="11">
        <v>31.125</v>
      </c>
      <c r="E179" s="12"/>
    </row>
    <row r="180" spans="1:5" x14ac:dyDescent="0.45">
      <c r="A180" t="s">
        <v>221</v>
      </c>
      <c r="B180" s="12">
        <v>40049</v>
      </c>
      <c r="C180" s="11">
        <v>37.625</v>
      </c>
      <c r="E180" s="12"/>
    </row>
    <row r="181" spans="1:5" x14ac:dyDescent="0.45">
      <c r="A181" t="s">
        <v>221</v>
      </c>
      <c r="B181" s="12">
        <v>40071</v>
      </c>
      <c r="C181" s="11">
        <v>68.0625</v>
      </c>
      <c r="E181" s="12"/>
    </row>
    <row r="182" spans="1:5" x14ac:dyDescent="0.45">
      <c r="A182" t="s">
        <v>221</v>
      </c>
      <c r="B182" s="12">
        <v>40087</v>
      </c>
      <c r="C182" s="11">
        <v>80.75</v>
      </c>
      <c r="E182" s="12"/>
    </row>
    <row r="183" spans="1:5" x14ac:dyDescent="0.45">
      <c r="A183" t="s">
        <v>221</v>
      </c>
      <c r="B183" s="12">
        <v>40106</v>
      </c>
      <c r="C183" s="11">
        <v>92</v>
      </c>
      <c r="E183" s="12"/>
    </row>
    <row r="184" spans="1:5" x14ac:dyDescent="0.45">
      <c r="A184" t="s">
        <v>222</v>
      </c>
      <c r="B184" s="12">
        <v>40070</v>
      </c>
      <c r="C184" s="11">
        <v>30.875</v>
      </c>
      <c r="E184" s="12"/>
    </row>
    <row r="185" spans="1:5" x14ac:dyDescent="0.45">
      <c r="A185" t="s">
        <v>222</v>
      </c>
      <c r="B185" s="12">
        <v>40087</v>
      </c>
      <c r="C185" s="11">
        <v>44.125</v>
      </c>
      <c r="E185" s="12"/>
    </row>
    <row r="186" spans="1:5" x14ac:dyDescent="0.45">
      <c r="A186" t="s">
        <v>222</v>
      </c>
      <c r="B186" s="12">
        <v>40107</v>
      </c>
      <c r="C186" s="11">
        <v>80.75</v>
      </c>
      <c r="E186" s="12"/>
    </row>
    <row r="187" spans="1:5" x14ac:dyDescent="0.45">
      <c r="A187" t="s">
        <v>222</v>
      </c>
      <c r="B187" s="12">
        <v>40133</v>
      </c>
      <c r="C187" s="11"/>
      <c r="E187" s="12"/>
    </row>
    <row r="188" spans="1:5" x14ac:dyDescent="0.45">
      <c r="A188" t="s">
        <v>223</v>
      </c>
      <c r="B188" s="12">
        <v>39973</v>
      </c>
      <c r="C188" s="11">
        <v>23.75</v>
      </c>
      <c r="E188" s="12"/>
    </row>
    <row r="189" spans="1:5" x14ac:dyDescent="0.45">
      <c r="A189" t="s">
        <v>223</v>
      </c>
      <c r="B189" s="12">
        <v>40000</v>
      </c>
      <c r="C189" s="11">
        <v>25</v>
      </c>
      <c r="E189" s="12"/>
    </row>
    <row r="190" spans="1:5" x14ac:dyDescent="0.45">
      <c r="A190" t="s">
        <v>223</v>
      </c>
      <c r="B190" s="12">
        <v>40031</v>
      </c>
      <c r="C190" s="11">
        <v>62.024999999999999</v>
      </c>
      <c r="E190" s="12"/>
    </row>
    <row r="191" spans="1:5" x14ac:dyDescent="0.45">
      <c r="A191" t="s">
        <v>223</v>
      </c>
      <c r="B191" s="12">
        <v>40039</v>
      </c>
      <c r="C191" s="11">
        <v>67.474999999999994</v>
      </c>
      <c r="E191" s="12"/>
    </row>
    <row r="192" spans="1:5" x14ac:dyDescent="0.45">
      <c r="A192" t="s">
        <v>223</v>
      </c>
      <c r="B192" s="12">
        <v>40049</v>
      </c>
      <c r="C192" s="11">
        <v>75.0625</v>
      </c>
      <c r="E192" s="12"/>
    </row>
    <row r="193" spans="1:5" x14ac:dyDescent="0.45">
      <c r="A193" t="s">
        <v>223</v>
      </c>
      <c r="B193" s="12">
        <v>40070</v>
      </c>
      <c r="C193" s="11">
        <v>84.375</v>
      </c>
      <c r="E193" s="12"/>
    </row>
    <row r="194" spans="1:5" x14ac:dyDescent="0.45">
      <c r="A194" t="s">
        <v>223</v>
      </c>
      <c r="B194" s="12">
        <v>40087</v>
      </c>
      <c r="C194" s="11">
        <v>89.125</v>
      </c>
      <c r="E194" s="12"/>
    </row>
    <row r="195" spans="1:5" x14ac:dyDescent="0.45">
      <c r="A195" t="s">
        <v>224</v>
      </c>
      <c r="B195" s="12">
        <v>40001</v>
      </c>
      <c r="C195" s="11">
        <v>24.875</v>
      </c>
      <c r="E195" s="12"/>
    </row>
    <row r="196" spans="1:5" x14ac:dyDescent="0.45">
      <c r="A196" t="s">
        <v>224</v>
      </c>
      <c r="B196" s="12">
        <v>40018</v>
      </c>
      <c r="C196" s="11">
        <v>30.875</v>
      </c>
      <c r="E196" s="12"/>
    </row>
    <row r="197" spans="1:5" x14ac:dyDescent="0.45">
      <c r="A197" t="s">
        <v>224</v>
      </c>
      <c r="B197" s="12">
        <v>40031</v>
      </c>
      <c r="C197" s="11">
        <v>32.125</v>
      </c>
      <c r="E197" s="12"/>
    </row>
    <row r="198" spans="1:5" x14ac:dyDescent="0.45">
      <c r="A198" t="s">
        <v>224</v>
      </c>
      <c r="B198" s="12">
        <v>40049</v>
      </c>
      <c r="C198" s="11">
        <v>54.5</v>
      </c>
      <c r="E198" s="12"/>
    </row>
    <row r="199" spans="1:5" x14ac:dyDescent="0.45">
      <c r="A199" t="s">
        <v>224</v>
      </c>
      <c r="B199" s="12">
        <v>40071</v>
      </c>
      <c r="C199" s="11">
        <v>72.375</v>
      </c>
      <c r="E199" s="12"/>
    </row>
    <row r="200" spans="1:5" x14ac:dyDescent="0.45">
      <c r="A200" t="s">
        <v>224</v>
      </c>
      <c r="B200" s="12">
        <v>40087</v>
      </c>
      <c r="C200" s="11">
        <v>84.5</v>
      </c>
      <c r="E200" s="12"/>
    </row>
    <row r="201" spans="1:5" x14ac:dyDescent="0.45">
      <c r="A201" t="s">
        <v>224</v>
      </c>
      <c r="B201" s="12">
        <v>40106</v>
      </c>
      <c r="C201" s="11">
        <v>92</v>
      </c>
      <c r="E201" s="12"/>
    </row>
    <row r="202" spans="1:5" x14ac:dyDescent="0.45">
      <c r="A202" t="s">
        <v>225</v>
      </c>
      <c r="B202" s="12">
        <v>40070</v>
      </c>
      <c r="C202" s="11">
        <v>31.5</v>
      </c>
      <c r="E202" s="12"/>
    </row>
    <row r="203" spans="1:5" x14ac:dyDescent="0.45">
      <c r="A203" t="s">
        <v>225</v>
      </c>
      <c r="B203" s="12">
        <v>40087</v>
      </c>
      <c r="C203" s="11">
        <v>57.375</v>
      </c>
      <c r="E203" s="12"/>
    </row>
    <row r="204" spans="1:5" x14ac:dyDescent="0.45">
      <c r="A204" t="s">
        <v>225</v>
      </c>
      <c r="B204" s="12">
        <v>40107</v>
      </c>
      <c r="C204" s="11">
        <v>81.75</v>
      </c>
      <c r="E204" s="12"/>
    </row>
    <row r="205" spans="1:5" x14ac:dyDescent="0.45">
      <c r="A205" t="s">
        <v>225</v>
      </c>
      <c r="B205" s="12">
        <v>40133</v>
      </c>
      <c r="C205" s="11"/>
      <c r="E205" s="12"/>
    </row>
    <row r="206" spans="1:5" x14ac:dyDescent="0.45">
      <c r="A206" t="s">
        <v>226</v>
      </c>
      <c r="B206" s="12">
        <v>39973</v>
      </c>
      <c r="C206" s="11">
        <v>22.75</v>
      </c>
      <c r="E206" s="12"/>
    </row>
    <row r="207" spans="1:5" x14ac:dyDescent="0.45">
      <c r="A207" t="s">
        <v>226</v>
      </c>
      <c r="B207" s="12">
        <v>40000</v>
      </c>
      <c r="C207" s="11">
        <v>23</v>
      </c>
      <c r="E207" s="12"/>
    </row>
    <row r="208" spans="1:5" x14ac:dyDescent="0.45">
      <c r="A208" t="s">
        <v>226</v>
      </c>
      <c r="B208" s="12">
        <v>40031</v>
      </c>
      <c r="C208" s="11">
        <v>72.525000000000006</v>
      </c>
      <c r="E208" s="12"/>
    </row>
    <row r="209" spans="1:5" x14ac:dyDescent="0.45">
      <c r="A209" t="s">
        <v>226</v>
      </c>
      <c r="B209" s="12">
        <v>40039</v>
      </c>
      <c r="C209" s="11">
        <v>77.2</v>
      </c>
      <c r="E209" s="12"/>
    </row>
    <row r="210" spans="1:5" x14ac:dyDescent="0.45">
      <c r="A210" t="s">
        <v>226</v>
      </c>
      <c r="B210" s="12">
        <v>40049</v>
      </c>
      <c r="C210" s="11">
        <v>84.75</v>
      </c>
      <c r="E210" s="12"/>
    </row>
    <row r="211" spans="1:5" x14ac:dyDescent="0.45">
      <c r="A211" t="s">
        <v>226</v>
      </c>
      <c r="B211" s="12">
        <v>40070</v>
      </c>
      <c r="C211" s="11">
        <v>88.875</v>
      </c>
      <c r="E211" s="12"/>
    </row>
    <row r="212" spans="1:5" x14ac:dyDescent="0.45">
      <c r="A212" t="s">
        <v>226</v>
      </c>
      <c r="B212" s="12">
        <v>40087</v>
      </c>
      <c r="C212" s="11">
        <v>92.333333333333329</v>
      </c>
      <c r="E212" s="12"/>
    </row>
    <row r="213" spans="1:5" x14ac:dyDescent="0.45">
      <c r="A213" t="s">
        <v>227</v>
      </c>
      <c r="B213" s="12">
        <v>40001</v>
      </c>
      <c r="C213" s="11">
        <v>24.875</v>
      </c>
      <c r="E213" s="12"/>
    </row>
    <row r="214" spans="1:5" x14ac:dyDescent="0.45">
      <c r="A214" t="s">
        <v>227</v>
      </c>
      <c r="B214" s="12">
        <v>40018</v>
      </c>
      <c r="C214" s="11">
        <v>31.375</v>
      </c>
      <c r="E214" s="12"/>
    </row>
    <row r="215" spans="1:5" x14ac:dyDescent="0.45">
      <c r="A215" t="s">
        <v>227</v>
      </c>
      <c r="B215" s="12">
        <v>40031</v>
      </c>
      <c r="C215" s="11">
        <v>32</v>
      </c>
      <c r="E215" s="12"/>
    </row>
    <row r="216" spans="1:5" x14ac:dyDescent="0.45">
      <c r="A216" t="s">
        <v>227</v>
      </c>
      <c r="B216" s="12">
        <v>40049</v>
      </c>
      <c r="C216" s="11">
        <v>62</v>
      </c>
      <c r="E216" s="12"/>
    </row>
    <row r="217" spans="1:5" x14ac:dyDescent="0.45">
      <c r="A217" t="s">
        <v>227</v>
      </c>
      <c r="B217" s="12">
        <v>40071</v>
      </c>
      <c r="C217" s="11">
        <v>75.275000000000006</v>
      </c>
      <c r="E217" s="12"/>
    </row>
    <row r="218" spans="1:5" x14ac:dyDescent="0.45">
      <c r="A218" t="s">
        <v>227</v>
      </c>
      <c r="B218" s="12">
        <v>40087</v>
      </c>
      <c r="C218" s="11">
        <v>85.5</v>
      </c>
      <c r="E218" s="12"/>
    </row>
    <row r="219" spans="1:5" x14ac:dyDescent="0.45">
      <c r="A219" t="s">
        <v>227</v>
      </c>
      <c r="B219" s="12">
        <v>40106</v>
      </c>
      <c r="C219" s="11">
        <v>92</v>
      </c>
      <c r="E219" s="12"/>
    </row>
    <row r="220" spans="1:5" x14ac:dyDescent="0.45">
      <c r="A220" t="s">
        <v>228</v>
      </c>
      <c r="B220" s="12">
        <v>40070</v>
      </c>
      <c r="C220" s="11">
        <v>31.875</v>
      </c>
      <c r="E220" s="12"/>
    </row>
    <row r="221" spans="1:5" x14ac:dyDescent="0.45">
      <c r="A221" t="s">
        <v>228</v>
      </c>
      <c r="B221" s="12">
        <v>40087</v>
      </c>
      <c r="C221" s="11">
        <v>63.875</v>
      </c>
      <c r="E221" s="12"/>
    </row>
    <row r="222" spans="1:5" x14ac:dyDescent="0.45">
      <c r="A222" t="s">
        <v>228</v>
      </c>
      <c r="B222" s="12">
        <v>40107</v>
      </c>
      <c r="C222" s="11">
        <v>84.5</v>
      </c>
      <c r="E222" s="12"/>
    </row>
    <row r="223" spans="1:5" x14ac:dyDescent="0.45">
      <c r="A223" t="s">
        <v>228</v>
      </c>
      <c r="B223" s="12">
        <v>40133</v>
      </c>
      <c r="C223" s="11"/>
      <c r="E223" s="12"/>
    </row>
    <row r="224" spans="1:5" x14ac:dyDescent="0.45">
      <c r="A224" t="s">
        <v>229</v>
      </c>
      <c r="B224" s="12">
        <v>39973</v>
      </c>
      <c r="C224" s="11">
        <v>23.875</v>
      </c>
      <c r="E224" s="12"/>
    </row>
    <row r="225" spans="1:5" x14ac:dyDescent="0.45">
      <c r="A225" t="s">
        <v>229</v>
      </c>
      <c r="B225" s="12">
        <v>40000</v>
      </c>
      <c r="C225" s="11">
        <v>24.166666666666668</v>
      </c>
      <c r="E225" s="12"/>
    </row>
    <row r="226" spans="1:5" x14ac:dyDescent="0.45">
      <c r="A226" t="s">
        <v>229</v>
      </c>
      <c r="B226" s="12">
        <v>40031</v>
      </c>
      <c r="C226" s="11">
        <v>55</v>
      </c>
      <c r="E226" s="12"/>
    </row>
    <row r="227" spans="1:5" x14ac:dyDescent="0.45">
      <c r="A227" t="s">
        <v>229</v>
      </c>
      <c r="B227" s="12">
        <v>40039</v>
      </c>
      <c r="C227" s="11">
        <v>64.875</v>
      </c>
      <c r="E227" s="12"/>
    </row>
    <row r="228" spans="1:5" x14ac:dyDescent="0.45">
      <c r="A228" t="s">
        <v>229</v>
      </c>
      <c r="B228" s="12">
        <v>40049</v>
      </c>
      <c r="C228" s="11">
        <v>71.875</v>
      </c>
      <c r="E228" s="12"/>
    </row>
    <row r="229" spans="1:5" x14ac:dyDescent="0.45">
      <c r="A229" t="s">
        <v>229</v>
      </c>
      <c r="B229" s="12">
        <v>40070</v>
      </c>
      <c r="C229" s="11">
        <v>85.125</v>
      </c>
      <c r="E229" s="12"/>
    </row>
    <row r="230" spans="1:5" x14ac:dyDescent="0.45">
      <c r="A230" t="s">
        <v>229</v>
      </c>
      <c r="B230" s="12">
        <v>40087</v>
      </c>
      <c r="C230" s="11">
        <v>89.166666666666671</v>
      </c>
      <c r="E230" s="12"/>
    </row>
    <row r="231" spans="1:5" x14ac:dyDescent="0.45">
      <c r="A231" t="s">
        <v>230</v>
      </c>
      <c r="B231" s="12">
        <v>40001</v>
      </c>
      <c r="C231" s="11">
        <v>25.875</v>
      </c>
      <c r="E231" s="12"/>
    </row>
    <row r="232" spans="1:5" x14ac:dyDescent="0.45">
      <c r="A232" t="s">
        <v>230</v>
      </c>
      <c r="B232" s="12">
        <v>40018</v>
      </c>
      <c r="C232" s="11">
        <v>30.5</v>
      </c>
      <c r="E232" s="12"/>
    </row>
    <row r="233" spans="1:5" x14ac:dyDescent="0.45">
      <c r="A233" t="s">
        <v>230</v>
      </c>
      <c r="B233" s="12">
        <v>40031</v>
      </c>
      <c r="C233" s="11">
        <v>31.625</v>
      </c>
      <c r="E233" s="12"/>
    </row>
    <row r="234" spans="1:5" x14ac:dyDescent="0.45">
      <c r="A234" t="s">
        <v>230</v>
      </c>
      <c r="B234" s="12">
        <v>40049</v>
      </c>
      <c r="C234" s="11">
        <v>39</v>
      </c>
      <c r="E234" s="12"/>
    </row>
    <row r="235" spans="1:5" x14ac:dyDescent="0.45">
      <c r="A235" t="s">
        <v>230</v>
      </c>
      <c r="B235" s="12">
        <v>40071</v>
      </c>
      <c r="C235" s="11">
        <v>67.587500000000006</v>
      </c>
      <c r="E235" s="12"/>
    </row>
    <row r="236" spans="1:5" x14ac:dyDescent="0.45">
      <c r="A236" t="s">
        <v>230</v>
      </c>
      <c r="B236" s="12">
        <v>40087</v>
      </c>
      <c r="C236" s="11">
        <v>82.375</v>
      </c>
      <c r="E236" s="12"/>
    </row>
    <row r="237" spans="1:5" x14ac:dyDescent="0.45">
      <c r="A237" t="s">
        <v>230</v>
      </c>
      <c r="B237" s="12">
        <v>40106</v>
      </c>
      <c r="C237" s="11">
        <v>90.5</v>
      </c>
      <c r="E237" s="12"/>
    </row>
    <row r="238" spans="1:5" x14ac:dyDescent="0.45">
      <c r="A238" t="s">
        <v>231</v>
      </c>
      <c r="B238" s="12">
        <v>40070</v>
      </c>
      <c r="C238" s="11">
        <v>31</v>
      </c>
      <c r="E238" s="12"/>
    </row>
    <row r="239" spans="1:5" x14ac:dyDescent="0.45">
      <c r="A239" t="s">
        <v>231</v>
      </c>
      <c r="B239" s="12">
        <v>40087</v>
      </c>
      <c r="C239" s="11">
        <v>56.625</v>
      </c>
      <c r="E239" s="12"/>
    </row>
    <row r="240" spans="1:5" x14ac:dyDescent="0.45">
      <c r="A240" t="s">
        <v>231</v>
      </c>
      <c r="B240" s="12">
        <v>40107</v>
      </c>
      <c r="C240" s="11">
        <v>83.75</v>
      </c>
      <c r="E240" s="12"/>
    </row>
    <row r="241" spans="1:5" x14ac:dyDescent="0.45">
      <c r="A241" t="s">
        <v>231</v>
      </c>
      <c r="B241" s="12">
        <v>40133</v>
      </c>
      <c r="C241" s="11"/>
      <c r="E241" s="12"/>
    </row>
    <row r="242" spans="1:5" x14ac:dyDescent="0.45">
      <c r="A242" t="s">
        <v>232</v>
      </c>
      <c r="B242" s="12">
        <v>39973</v>
      </c>
      <c r="C242" s="11">
        <v>23.875</v>
      </c>
      <c r="E242" s="12"/>
    </row>
    <row r="243" spans="1:5" x14ac:dyDescent="0.45">
      <c r="A243" t="s">
        <v>232</v>
      </c>
      <c r="B243" s="12">
        <v>40000</v>
      </c>
      <c r="C243" s="11">
        <v>24.5</v>
      </c>
      <c r="E243" s="12"/>
    </row>
    <row r="244" spans="1:5" x14ac:dyDescent="0.45">
      <c r="A244" t="s">
        <v>232</v>
      </c>
      <c r="B244" s="12">
        <v>40031</v>
      </c>
      <c r="C244" s="11">
        <v>61.375</v>
      </c>
      <c r="E244" s="12"/>
    </row>
    <row r="245" spans="1:5" x14ac:dyDescent="0.45">
      <c r="A245" t="s">
        <v>232</v>
      </c>
      <c r="B245" s="12">
        <v>40039</v>
      </c>
      <c r="C245" s="11">
        <v>67</v>
      </c>
      <c r="E245" s="12"/>
    </row>
    <row r="246" spans="1:5" x14ac:dyDescent="0.45">
      <c r="A246" t="s">
        <v>232</v>
      </c>
      <c r="B246" s="12">
        <v>40049</v>
      </c>
      <c r="C246" s="11">
        <v>73.875</v>
      </c>
      <c r="E246" s="12"/>
    </row>
    <row r="247" spans="1:5" x14ac:dyDescent="0.45">
      <c r="A247" t="s">
        <v>232</v>
      </c>
      <c r="B247" s="12">
        <v>40070</v>
      </c>
      <c r="C247" s="11">
        <v>84.25</v>
      </c>
      <c r="E247" s="12"/>
    </row>
    <row r="248" spans="1:5" x14ac:dyDescent="0.45">
      <c r="A248" t="s">
        <v>232</v>
      </c>
      <c r="B248" s="12">
        <v>40087</v>
      </c>
      <c r="C248" s="11">
        <v>91.25</v>
      </c>
      <c r="E248" s="12"/>
    </row>
    <row r="249" spans="1:5" x14ac:dyDescent="0.45">
      <c r="A249" t="s">
        <v>233</v>
      </c>
      <c r="B249" s="12">
        <v>40001</v>
      </c>
      <c r="C249" s="11">
        <v>25.25</v>
      </c>
      <c r="E249" s="12"/>
    </row>
    <row r="250" spans="1:5" x14ac:dyDescent="0.45">
      <c r="A250" t="s">
        <v>233</v>
      </c>
      <c r="B250" s="12">
        <v>40018</v>
      </c>
      <c r="C250" s="11">
        <v>30.714285714285715</v>
      </c>
      <c r="E250" s="12"/>
    </row>
    <row r="251" spans="1:5" x14ac:dyDescent="0.45">
      <c r="A251" t="s">
        <v>233</v>
      </c>
      <c r="B251" s="12">
        <v>40031</v>
      </c>
      <c r="C251" s="11">
        <v>31.75</v>
      </c>
      <c r="E251" s="12"/>
    </row>
    <row r="252" spans="1:5" x14ac:dyDescent="0.45">
      <c r="A252" t="s">
        <v>233</v>
      </c>
      <c r="B252" s="12">
        <v>40049</v>
      </c>
      <c r="C252" s="11">
        <v>51.375</v>
      </c>
      <c r="E252" s="12"/>
    </row>
    <row r="253" spans="1:5" x14ac:dyDescent="0.45">
      <c r="A253" t="s">
        <v>233</v>
      </c>
      <c r="B253" s="12">
        <v>40071</v>
      </c>
      <c r="C253" s="11">
        <v>71.962500000000006</v>
      </c>
      <c r="E253" s="12"/>
    </row>
    <row r="254" spans="1:5" x14ac:dyDescent="0.45">
      <c r="A254" t="s">
        <v>233</v>
      </c>
      <c r="B254" s="12">
        <v>40087</v>
      </c>
      <c r="C254" s="11">
        <v>82.75</v>
      </c>
      <c r="E254" s="12"/>
    </row>
    <row r="255" spans="1:5" x14ac:dyDescent="0.45">
      <c r="A255" t="s">
        <v>233</v>
      </c>
      <c r="B255" s="12">
        <v>40106</v>
      </c>
      <c r="C255" s="11">
        <v>92</v>
      </c>
      <c r="E255" s="12"/>
    </row>
    <row r="256" spans="1:5" x14ac:dyDescent="0.45">
      <c r="A256" t="s">
        <v>234</v>
      </c>
      <c r="B256" s="12">
        <v>40070</v>
      </c>
      <c r="C256" s="11">
        <v>30.75</v>
      </c>
      <c r="E256" s="12"/>
    </row>
    <row r="257" spans="1:5" x14ac:dyDescent="0.45">
      <c r="A257" t="s">
        <v>234</v>
      </c>
      <c r="B257" s="12">
        <v>40087</v>
      </c>
      <c r="C257" s="11">
        <v>48.5</v>
      </c>
      <c r="E257" s="12"/>
    </row>
    <row r="258" spans="1:5" x14ac:dyDescent="0.45">
      <c r="A258" t="s">
        <v>234</v>
      </c>
      <c r="B258" s="12">
        <v>40107</v>
      </c>
      <c r="C258" s="11">
        <v>79.75</v>
      </c>
      <c r="E258" s="12"/>
    </row>
    <row r="259" spans="1:5" x14ac:dyDescent="0.45">
      <c r="A259" t="s">
        <v>234</v>
      </c>
      <c r="B259" s="12">
        <v>40133</v>
      </c>
      <c r="C259" s="11"/>
      <c r="E259" s="12"/>
    </row>
    <row r="260" spans="1:5" x14ac:dyDescent="0.45">
      <c r="A260" t="s">
        <v>235</v>
      </c>
      <c r="B260" s="12">
        <v>39973</v>
      </c>
      <c r="C260" s="11">
        <v>22.875</v>
      </c>
      <c r="E260" s="12"/>
    </row>
    <row r="261" spans="1:5" x14ac:dyDescent="0.45">
      <c r="A261" t="s">
        <v>235</v>
      </c>
      <c r="B261" s="12">
        <v>40000</v>
      </c>
      <c r="C261" s="11">
        <v>24.625</v>
      </c>
      <c r="E261" s="12"/>
    </row>
    <row r="262" spans="1:5" x14ac:dyDescent="0.45">
      <c r="A262" t="s">
        <v>235</v>
      </c>
      <c r="B262" s="12">
        <v>40031</v>
      </c>
      <c r="C262" s="11">
        <v>37.375</v>
      </c>
      <c r="E262" s="12"/>
    </row>
    <row r="263" spans="1:5" x14ac:dyDescent="0.45">
      <c r="A263" t="s">
        <v>235</v>
      </c>
      <c r="B263" s="12">
        <v>40039</v>
      </c>
      <c r="C263" s="11">
        <v>43.75</v>
      </c>
      <c r="E263" s="12"/>
    </row>
    <row r="264" spans="1:5" x14ac:dyDescent="0.45">
      <c r="A264" t="s">
        <v>235</v>
      </c>
      <c r="B264" s="12">
        <v>40049</v>
      </c>
      <c r="C264" s="11">
        <v>53.5</v>
      </c>
      <c r="E264" s="12"/>
    </row>
    <row r="265" spans="1:5" x14ac:dyDescent="0.45">
      <c r="A265" t="s">
        <v>235</v>
      </c>
      <c r="B265" s="12">
        <v>40070</v>
      </c>
      <c r="C265" s="11">
        <v>67.9375</v>
      </c>
      <c r="E265" s="12"/>
    </row>
    <row r="266" spans="1:5" x14ac:dyDescent="0.45">
      <c r="A266" t="s">
        <v>235</v>
      </c>
      <c r="B266" s="12">
        <v>40087</v>
      </c>
      <c r="C266" s="11">
        <v>83.142857142857139</v>
      </c>
      <c r="E266" s="12"/>
    </row>
    <row r="267" spans="1:5" x14ac:dyDescent="0.45">
      <c r="A267" t="s">
        <v>236</v>
      </c>
      <c r="B267" s="12">
        <v>40001</v>
      </c>
      <c r="C267" s="11">
        <v>24.625</v>
      </c>
      <c r="E267" s="12"/>
    </row>
    <row r="268" spans="1:5" x14ac:dyDescent="0.45">
      <c r="A268" t="s">
        <v>236</v>
      </c>
      <c r="B268" s="12">
        <v>40018</v>
      </c>
      <c r="C268" s="11">
        <v>30.375</v>
      </c>
      <c r="E268" s="12"/>
    </row>
    <row r="269" spans="1:5" x14ac:dyDescent="0.45">
      <c r="A269" t="s">
        <v>236</v>
      </c>
      <c r="B269" s="12">
        <v>40031</v>
      </c>
      <c r="C269" s="11">
        <v>31.5</v>
      </c>
      <c r="E269" s="12"/>
    </row>
    <row r="270" spans="1:5" x14ac:dyDescent="0.45">
      <c r="A270" t="s">
        <v>236</v>
      </c>
      <c r="B270" s="12">
        <v>40049</v>
      </c>
      <c r="C270" s="11">
        <v>33.875</v>
      </c>
      <c r="E270" s="12"/>
    </row>
    <row r="271" spans="1:5" x14ac:dyDescent="0.45">
      <c r="A271" t="s">
        <v>236</v>
      </c>
      <c r="B271" s="12">
        <v>40071</v>
      </c>
      <c r="C271" s="11">
        <v>53.5</v>
      </c>
      <c r="E271" s="12"/>
    </row>
    <row r="272" spans="1:5" x14ac:dyDescent="0.45">
      <c r="A272" t="s">
        <v>236</v>
      </c>
      <c r="B272" s="12">
        <v>40087</v>
      </c>
      <c r="C272" s="11">
        <v>71.742857142857147</v>
      </c>
      <c r="E272" s="12"/>
    </row>
    <row r="273" spans="1:5" x14ac:dyDescent="0.45">
      <c r="A273" t="s">
        <v>236</v>
      </c>
      <c r="B273" s="12">
        <v>40106</v>
      </c>
      <c r="C273" s="11">
        <v>84.666666666666671</v>
      </c>
      <c r="E273" s="12"/>
    </row>
    <row r="274" spans="1:5" x14ac:dyDescent="0.45">
      <c r="A274" t="s">
        <v>237</v>
      </c>
      <c r="B274" s="12">
        <v>40070</v>
      </c>
      <c r="C274" s="11">
        <v>31.25</v>
      </c>
      <c r="E274" s="12"/>
    </row>
    <row r="275" spans="1:5" x14ac:dyDescent="0.45">
      <c r="A275" t="s">
        <v>237</v>
      </c>
      <c r="B275" s="12">
        <v>40087</v>
      </c>
      <c r="C275" s="11">
        <v>34.375</v>
      </c>
      <c r="E275" s="12"/>
    </row>
    <row r="276" spans="1:5" x14ac:dyDescent="0.45">
      <c r="A276" t="s">
        <v>237</v>
      </c>
      <c r="B276" s="12">
        <v>40107</v>
      </c>
      <c r="C276" s="11">
        <v>71.75</v>
      </c>
      <c r="E276" s="12"/>
    </row>
    <row r="277" spans="1:5" x14ac:dyDescent="0.45">
      <c r="A277" t="s">
        <v>237</v>
      </c>
      <c r="B277" s="12">
        <v>40133</v>
      </c>
      <c r="C277" s="11"/>
      <c r="E277" s="12"/>
    </row>
    <row r="278" spans="1:5" x14ac:dyDescent="0.45">
      <c r="A278" t="s">
        <v>238</v>
      </c>
      <c r="B278" s="12">
        <v>40001</v>
      </c>
      <c r="C278" s="11">
        <v>25.25</v>
      </c>
      <c r="E278" s="12"/>
    </row>
    <row r="279" spans="1:5" x14ac:dyDescent="0.45">
      <c r="A279" t="s">
        <v>238</v>
      </c>
      <c r="B279" s="12">
        <v>40018</v>
      </c>
      <c r="C279" s="11">
        <v>30.625</v>
      </c>
      <c r="E279" s="12"/>
    </row>
    <row r="280" spans="1:5" x14ac:dyDescent="0.45">
      <c r="A280" t="s">
        <v>238</v>
      </c>
      <c r="B280" s="12">
        <v>40031</v>
      </c>
      <c r="C280" s="11">
        <v>32.375</v>
      </c>
      <c r="E280" s="12"/>
    </row>
    <row r="281" spans="1:5" x14ac:dyDescent="0.45">
      <c r="A281" t="s">
        <v>238</v>
      </c>
      <c r="B281" s="12">
        <v>40049</v>
      </c>
      <c r="C281" s="11">
        <v>56.375</v>
      </c>
      <c r="E281" s="12"/>
    </row>
    <row r="282" spans="1:5" x14ac:dyDescent="0.45">
      <c r="A282" t="s">
        <v>238</v>
      </c>
      <c r="B282" s="12">
        <v>40071</v>
      </c>
      <c r="C282" s="11">
        <v>75.25</v>
      </c>
      <c r="E282" s="12"/>
    </row>
    <row r="283" spans="1:5" x14ac:dyDescent="0.45">
      <c r="A283" t="s">
        <v>238</v>
      </c>
      <c r="B283" s="12">
        <v>40087</v>
      </c>
      <c r="C283" s="11">
        <v>80.25</v>
      </c>
      <c r="E283" s="12"/>
    </row>
    <row r="284" spans="1:5" x14ac:dyDescent="0.45">
      <c r="A284" t="s">
        <v>238</v>
      </c>
      <c r="B284" s="12">
        <v>40106</v>
      </c>
      <c r="C284" s="11">
        <v>92</v>
      </c>
      <c r="E284" s="12"/>
    </row>
    <row r="285" spans="1:5" x14ac:dyDescent="0.45">
      <c r="A285" t="s">
        <v>239</v>
      </c>
      <c r="B285" s="12">
        <v>40070</v>
      </c>
      <c r="C285" s="11">
        <v>31</v>
      </c>
      <c r="E285" s="12"/>
    </row>
    <row r="286" spans="1:5" x14ac:dyDescent="0.45">
      <c r="A286" t="s">
        <v>239</v>
      </c>
      <c r="B286" s="12">
        <v>40087</v>
      </c>
      <c r="C286" s="11">
        <v>54.625</v>
      </c>
      <c r="E286" s="12"/>
    </row>
    <row r="287" spans="1:5" x14ac:dyDescent="0.45">
      <c r="A287" t="s">
        <v>239</v>
      </c>
      <c r="B287" s="12">
        <v>40107</v>
      </c>
      <c r="C287" s="11">
        <v>81.857142857142861</v>
      </c>
      <c r="E287" s="12"/>
    </row>
    <row r="288" spans="1:5" x14ac:dyDescent="0.45">
      <c r="A288" t="s">
        <v>239</v>
      </c>
      <c r="B288" s="12">
        <v>40133</v>
      </c>
      <c r="C288" s="11"/>
      <c r="E288" s="12"/>
    </row>
    <row r="289" spans="1:5" x14ac:dyDescent="0.45">
      <c r="A289" t="s">
        <v>240</v>
      </c>
      <c r="B289" s="12">
        <v>39973</v>
      </c>
      <c r="C289" s="11">
        <v>25.5</v>
      </c>
      <c r="E289" s="12"/>
    </row>
    <row r="290" spans="1:5" x14ac:dyDescent="0.45">
      <c r="A290" t="s">
        <v>240</v>
      </c>
      <c r="B290" s="12">
        <v>40000</v>
      </c>
      <c r="C290" s="11">
        <v>25.857142857142858</v>
      </c>
      <c r="E290" s="12"/>
    </row>
    <row r="291" spans="1:5" x14ac:dyDescent="0.45">
      <c r="A291" t="s">
        <v>240</v>
      </c>
      <c r="B291" s="12">
        <v>40031</v>
      </c>
      <c r="C291" s="11">
        <v>30.5</v>
      </c>
      <c r="E291" s="12"/>
    </row>
    <row r="292" spans="1:5" x14ac:dyDescent="0.45">
      <c r="A292" t="s">
        <v>240</v>
      </c>
      <c r="B292" s="12">
        <v>40039</v>
      </c>
      <c r="C292" s="11">
        <v>30.833333333333332</v>
      </c>
      <c r="E292" s="12"/>
    </row>
    <row r="293" spans="1:5" x14ac:dyDescent="0.45">
      <c r="A293" t="s">
        <v>240</v>
      </c>
      <c r="B293" s="12">
        <v>40049</v>
      </c>
      <c r="C293" s="11">
        <v>31.571428571428573</v>
      </c>
      <c r="E293" s="12"/>
    </row>
    <row r="294" spans="1:5" x14ac:dyDescent="0.45">
      <c r="A294" t="s">
        <v>240</v>
      </c>
      <c r="B294" s="12">
        <v>40070</v>
      </c>
      <c r="C294" s="11">
        <v>32.428571428571431</v>
      </c>
      <c r="E294" s="12"/>
    </row>
    <row r="295" spans="1:5" x14ac:dyDescent="0.45">
      <c r="A295" t="s">
        <v>240</v>
      </c>
      <c r="B295" s="12">
        <v>40087</v>
      </c>
      <c r="C295" s="11">
        <v>39.571428571428569</v>
      </c>
      <c r="E295" s="12"/>
    </row>
    <row r="296" spans="1:5" x14ac:dyDescent="0.45">
      <c r="A296" t="s">
        <v>241</v>
      </c>
      <c r="B296" s="12">
        <v>40001</v>
      </c>
      <c r="C296" s="11">
        <v>26.375</v>
      </c>
      <c r="E296" s="12"/>
    </row>
    <row r="297" spans="1:5" x14ac:dyDescent="0.45">
      <c r="A297" t="s">
        <v>241</v>
      </c>
      <c r="B297" s="12">
        <v>40018</v>
      </c>
      <c r="C297" s="11">
        <v>28.75</v>
      </c>
      <c r="E297" s="12"/>
    </row>
    <row r="298" spans="1:5" x14ac:dyDescent="0.45">
      <c r="A298" t="s">
        <v>241</v>
      </c>
      <c r="B298" s="12">
        <v>40031</v>
      </c>
      <c r="C298" s="11">
        <v>29.75</v>
      </c>
      <c r="E298" s="12"/>
    </row>
    <row r="299" spans="1:5" x14ac:dyDescent="0.45">
      <c r="A299" t="s">
        <v>241</v>
      </c>
      <c r="B299" s="12">
        <v>40049</v>
      </c>
      <c r="C299" s="11">
        <v>30.75</v>
      </c>
      <c r="E299" s="12"/>
    </row>
    <row r="300" spans="1:5" x14ac:dyDescent="0.45">
      <c r="A300" t="s">
        <v>241</v>
      </c>
      <c r="B300" s="12">
        <v>40071</v>
      </c>
      <c r="C300" s="11">
        <v>31.5</v>
      </c>
      <c r="E300" s="12"/>
    </row>
    <row r="301" spans="1:5" x14ac:dyDescent="0.45">
      <c r="A301" t="s">
        <v>241</v>
      </c>
      <c r="B301" s="12">
        <v>40087</v>
      </c>
      <c r="C301" s="11">
        <v>36.625</v>
      </c>
      <c r="E301" s="12"/>
    </row>
    <row r="302" spans="1:5" x14ac:dyDescent="0.45">
      <c r="A302" t="s">
        <v>241</v>
      </c>
      <c r="B302" s="12">
        <v>40106</v>
      </c>
      <c r="C302" s="11">
        <v>53.4</v>
      </c>
      <c r="E302" s="12"/>
    </row>
    <row r="303" spans="1:5" x14ac:dyDescent="0.45">
      <c r="A303" t="s">
        <v>242</v>
      </c>
      <c r="B303" s="12">
        <v>40070</v>
      </c>
      <c r="C303" s="11">
        <v>30</v>
      </c>
      <c r="E303" s="12"/>
    </row>
    <row r="304" spans="1:5" x14ac:dyDescent="0.45">
      <c r="A304" t="s">
        <v>242</v>
      </c>
      <c r="B304" s="12">
        <v>40087</v>
      </c>
      <c r="C304" s="11">
        <v>30</v>
      </c>
      <c r="E304" s="12"/>
    </row>
    <row r="305" spans="1:5" x14ac:dyDescent="0.45">
      <c r="A305" t="s">
        <v>242</v>
      </c>
      <c r="B305" s="12">
        <v>40107</v>
      </c>
      <c r="C305" s="11">
        <v>30.375</v>
      </c>
      <c r="E305" s="12"/>
    </row>
    <row r="306" spans="1:5" x14ac:dyDescent="0.45">
      <c r="A306" t="s">
        <v>242</v>
      </c>
      <c r="B306" s="12">
        <v>40133</v>
      </c>
      <c r="C306" s="11"/>
      <c r="E306" s="12"/>
    </row>
    <row r="307" spans="1:5" x14ac:dyDescent="0.45">
      <c r="A307" t="s">
        <v>243</v>
      </c>
      <c r="B307" s="12">
        <v>39973</v>
      </c>
      <c r="C307" s="11">
        <v>24.375</v>
      </c>
      <c r="E307" s="12"/>
    </row>
    <row r="308" spans="1:5" x14ac:dyDescent="0.45">
      <c r="A308" t="s">
        <v>243</v>
      </c>
      <c r="B308" s="12">
        <v>40000</v>
      </c>
      <c r="C308" s="11">
        <v>24.375</v>
      </c>
      <c r="E308" s="12"/>
    </row>
    <row r="309" spans="1:5" x14ac:dyDescent="0.45">
      <c r="A309" t="s">
        <v>243</v>
      </c>
      <c r="B309" s="12">
        <v>40031</v>
      </c>
      <c r="C309" s="11">
        <v>66.3</v>
      </c>
      <c r="E309" s="12"/>
    </row>
    <row r="310" spans="1:5" x14ac:dyDescent="0.45">
      <c r="A310" t="s">
        <v>243</v>
      </c>
      <c r="B310" s="12">
        <v>40039</v>
      </c>
      <c r="C310" s="11">
        <v>72.125</v>
      </c>
      <c r="E310" s="12"/>
    </row>
    <row r="311" spans="1:5" x14ac:dyDescent="0.45">
      <c r="A311" t="s">
        <v>243</v>
      </c>
      <c r="B311" s="12">
        <v>40049</v>
      </c>
      <c r="C311" s="11">
        <v>80.75</v>
      </c>
      <c r="E311" s="12"/>
    </row>
    <row r="312" spans="1:5" x14ac:dyDescent="0.45">
      <c r="A312" t="s">
        <v>243</v>
      </c>
      <c r="B312" s="12">
        <v>40070</v>
      </c>
      <c r="C312" s="11">
        <v>85.375</v>
      </c>
      <c r="E312" s="12"/>
    </row>
    <row r="313" spans="1:5" x14ac:dyDescent="0.45">
      <c r="A313" t="s">
        <v>243</v>
      </c>
      <c r="B313" s="12">
        <v>40087</v>
      </c>
      <c r="C313" s="11">
        <v>92</v>
      </c>
      <c r="E313" s="12"/>
    </row>
    <row r="314" spans="1:5" x14ac:dyDescent="0.45">
      <c r="A314" t="s">
        <v>244</v>
      </c>
      <c r="B314" s="12">
        <v>40001</v>
      </c>
      <c r="C314" s="11">
        <v>25</v>
      </c>
      <c r="E314" s="12"/>
    </row>
    <row r="315" spans="1:5" x14ac:dyDescent="0.45">
      <c r="A315" t="s">
        <v>244</v>
      </c>
      <c r="B315" s="12">
        <v>40018</v>
      </c>
      <c r="C315" s="11">
        <v>30.25</v>
      </c>
      <c r="E315" s="12"/>
    </row>
    <row r="316" spans="1:5" x14ac:dyDescent="0.45">
      <c r="A316" t="s">
        <v>244</v>
      </c>
      <c r="B316" s="12">
        <v>40031</v>
      </c>
      <c r="C316" s="11">
        <v>32</v>
      </c>
      <c r="E316" s="12"/>
    </row>
    <row r="317" spans="1:5" x14ac:dyDescent="0.45">
      <c r="A317" t="s">
        <v>244</v>
      </c>
      <c r="B317" s="12">
        <v>40049</v>
      </c>
      <c r="C317" s="11">
        <v>57</v>
      </c>
      <c r="E317" s="12"/>
    </row>
    <row r="318" spans="1:5" x14ac:dyDescent="0.45">
      <c r="A318" t="s">
        <v>244</v>
      </c>
      <c r="B318" s="12">
        <v>40071</v>
      </c>
      <c r="C318" s="11">
        <v>77.75</v>
      </c>
      <c r="E318" s="12"/>
    </row>
    <row r="319" spans="1:5" x14ac:dyDescent="0.45">
      <c r="A319" t="s">
        <v>244</v>
      </c>
      <c r="B319" s="12">
        <v>40087</v>
      </c>
      <c r="C319" s="11">
        <v>85.75</v>
      </c>
      <c r="E319" s="12"/>
    </row>
    <row r="320" spans="1:5" x14ac:dyDescent="0.45">
      <c r="A320" t="s">
        <v>244</v>
      </c>
      <c r="B320" s="12">
        <v>40106</v>
      </c>
      <c r="C320" s="11">
        <v>92</v>
      </c>
      <c r="E320" s="12"/>
    </row>
    <row r="321" spans="1:5" x14ac:dyDescent="0.45">
      <c r="A321" t="s">
        <v>245</v>
      </c>
      <c r="B321" s="12">
        <v>40070</v>
      </c>
      <c r="C321" s="11">
        <v>31.875</v>
      </c>
      <c r="E321" s="12"/>
    </row>
    <row r="322" spans="1:5" x14ac:dyDescent="0.45">
      <c r="A322" t="s">
        <v>245</v>
      </c>
      <c r="B322" s="12">
        <v>40087</v>
      </c>
      <c r="C322" s="11">
        <v>59.875</v>
      </c>
      <c r="E322" s="12"/>
    </row>
    <row r="323" spans="1:5" x14ac:dyDescent="0.45">
      <c r="A323" t="s">
        <v>245</v>
      </c>
      <c r="B323" s="12">
        <v>40107</v>
      </c>
      <c r="C323" s="11">
        <v>83.25</v>
      </c>
      <c r="E323" s="12"/>
    </row>
    <row r="324" spans="1:5" x14ac:dyDescent="0.45">
      <c r="A324" t="s">
        <v>245</v>
      </c>
      <c r="B324" s="12">
        <v>40133</v>
      </c>
      <c r="C324" s="11"/>
      <c r="E324" s="12"/>
    </row>
    <row r="325" spans="1:5" x14ac:dyDescent="0.45">
      <c r="A325" t="s">
        <v>246</v>
      </c>
      <c r="B325" s="12">
        <v>39973</v>
      </c>
      <c r="C325" s="11">
        <v>23</v>
      </c>
      <c r="E325" s="12"/>
    </row>
    <row r="326" spans="1:5" x14ac:dyDescent="0.45">
      <c r="A326" t="s">
        <v>246</v>
      </c>
      <c r="B326" s="12">
        <v>40000</v>
      </c>
      <c r="C326" s="11">
        <v>23.625</v>
      </c>
      <c r="E326" s="12"/>
    </row>
    <row r="327" spans="1:5" x14ac:dyDescent="0.45">
      <c r="A327" t="s">
        <v>246</v>
      </c>
      <c r="B327" s="12">
        <v>40031</v>
      </c>
      <c r="C327" s="11">
        <v>67.174999999999997</v>
      </c>
      <c r="E327" s="12"/>
    </row>
    <row r="328" spans="1:5" x14ac:dyDescent="0.45">
      <c r="A328" t="s">
        <v>246</v>
      </c>
      <c r="B328" s="12">
        <v>40039</v>
      </c>
      <c r="C328" s="11">
        <v>71.7</v>
      </c>
      <c r="E328" s="12"/>
    </row>
    <row r="329" spans="1:5" x14ac:dyDescent="0.45">
      <c r="A329" t="s">
        <v>246</v>
      </c>
      <c r="B329" s="12">
        <v>40049</v>
      </c>
      <c r="C329" s="11">
        <v>82.125</v>
      </c>
      <c r="E329" s="12"/>
    </row>
    <row r="330" spans="1:5" x14ac:dyDescent="0.45">
      <c r="A330" t="s">
        <v>246</v>
      </c>
      <c r="B330" s="12">
        <v>40070</v>
      </c>
      <c r="C330" s="11">
        <v>86.25</v>
      </c>
      <c r="E330" s="12"/>
    </row>
    <row r="331" spans="1:5" x14ac:dyDescent="0.45">
      <c r="A331" t="s">
        <v>246</v>
      </c>
      <c r="B331" s="12">
        <v>40087</v>
      </c>
      <c r="C331" s="11">
        <v>92</v>
      </c>
      <c r="E331" s="12"/>
    </row>
    <row r="332" spans="1:5" x14ac:dyDescent="0.45">
      <c r="A332" t="s">
        <v>247</v>
      </c>
      <c r="B332" s="12">
        <v>40001</v>
      </c>
      <c r="C332" s="11">
        <v>24.75</v>
      </c>
      <c r="E332" s="12"/>
    </row>
    <row r="333" spans="1:5" x14ac:dyDescent="0.45">
      <c r="A333" t="s">
        <v>247</v>
      </c>
      <c r="B333" s="12">
        <v>40018</v>
      </c>
      <c r="C333" s="11">
        <v>31.375</v>
      </c>
      <c r="E333" s="12"/>
    </row>
    <row r="334" spans="1:5" x14ac:dyDescent="0.45">
      <c r="A334" t="s">
        <v>247</v>
      </c>
      <c r="B334" s="12">
        <v>40031</v>
      </c>
      <c r="C334" s="11">
        <v>32.375</v>
      </c>
      <c r="E334" s="12"/>
    </row>
    <row r="335" spans="1:5" x14ac:dyDescent="0.45">
      <c r="A335" t="s">
        <v>247</v>
      </c>
      <c r="B335" s="12">
        <v>40049</v>
      </c>
      <c r="C335" s="11">
        <v>54.875</v>
      </c>
      <c r="E335" s="12"/>
    </row>
    <row r="336" spans="1:5" x14ac:dyDescent="0.45">
      <c r="A336" t="s">
        <v>247</v>
      </c>
      <c r="B336" s="12">
        <v>40071</v>
      </c>
      <c r="C336" s="11">
        <v>74.25</v>
      </c>
      <c r="E336" s="12"/>
    </row>
    <row r="337" spans="1:5" x14ac:dyDescent="0.45">
      <c r="A337" t="s">
        <v>247</v>
      </c>
      <c r="B337" s="12">
        <v>40087</v>
      </c>
      <c r="C337" s="11">
        <v>82.3125</v>
      </c>
      <c r="E337" s="12"/>
    </row>
    <row r="338" spans="1:5" x14ac:dyDescent="0.45">
      <c r="A338" t="s">
        <v>247</v>
      </c>
      <c r="B338" s="12">
        <v>40106</v>
      </c>
      <c r="C338" s="11">
        <v>92.142857142857139</v>
      </c>
      <c r="E338" s="12"/>
    </row>
    <row r="339" spans="1:5" x14ac:dyDescent="0.45">
      <c r="A339" t="s">
        <v>248</v>
      </c>
      <c r="B339" s="12">
        <v>40070</v>
      </c>
      <c r="C339" s="11">
        <v>31.75</v>
      </c>
      <c r="E339" s="12"/>
    </row>
    <row r="340" spans="1:5" x14ac:dyDescent="0.45">
      <c r="A340" t="s">
        <v>248</v>
      </c>
      <c r="B340" s="12">
        <v>40087</v>
      </c>
      <c r="C340" s="11">
        <v>58.5</v>
      </c>
      <c r="E340" s="12"/>
    </row>
    <row r="341" spans="1:5" x14ac:dyDescent="0.45">
      <c r="A341" t="s">
        <v>248</v>
      </c>
      <c r="B341" s="12">
        <v>40107</v>
      </c>
      <c r="C341" s="11">
        <v>81</v>
      </c>
      <c r="E341" s="12"/>
    </row>
    <row r="342" spans="1:5" x14ac:dyDescent="0.45">
      <c r="A342" t="s">
        <v>248</v>
      </c>
      <c r="B342" s="12">
        <v>40133</v>
      </c>
      <c r="C342" s="11"/>
      <c r="E342" s="12"/>
    </row>
    <row r="343" spans="1:5" x14ac:dyDescent="0.45">
      <c r="A343" t="s">
        <v>249</v>
      </c>
      <c r="B343" s="12">
        <v>39973</v>
      </c>
      <c r="C343" s="11">
        <v>25.428571428571427</v>
      </c>
      <c r="E343" s="12"/>
    </row>
    <row r="344" spans="1:5" x14ac:dyDescent="0.45">
      <c r="A344" t="s">
        <v>249</v>
      </c>
      <c r="B344" s="12">
        <v>40000</v>
      </c>
      <c r="C344" s="11">
        <v>24.5</v>
      </c>
      <c r="E344" s="12"/>
    </row>
    <row r="345" spans="1:5" x14ac:dyDescent="0.45">
      <c r="A345" t="s">
        <v>249</v>
      </c>
      <c r="B345" s="12">
        <v>40031</v>
      </c>
      <c r="C345" s="11">
        <v>31.75</v>
      </c>
      <c r="E345" s="12"/>
    </row>
    <row r="346" spans="1:5" x14ac:dyDescent="0.45">
      <c r="A346" t="s">
        <v>249</v>
      </c>
      <c r="B346" s="12">
        <v>40039</v>
      </c>
      <c r="C346" s="11">
        <v>33.375</v>
      </c>
      <c r="E346" s="12"/>
    </row>
    <row r="347" spans="1:5" x14ac:dyDescent="0.45">
      <c r="A347" t="s">
        <v>249</v>
      </c>
      <c r="B347" s="12">
        <v>40049</v>
      </c>
      <c r="C347" s="11">
        <v>39.625</v>
      </c>
      <c r="E347" s="12"/>
    </row>
    <row r="348" spans="1:5" x14ac:dyDescent="0.45">
      <c r="A348" t="s">
        <v>249</v>
      </c>
      <c r="B348" s="12">
        <v>40070</v>
      </c>
      <c r="C348" s="11">
        <v>63.866666666666667</v>
      </c>
      <c r="E348" s="12"/>
    </row>
    <row r="349" spans="1:5" x14ac:dyDescent="0.45">
      <c r="A349" t="s">
        <v>249</v>
      </c>
      <c r="B349" s="12">
        <v>40087</v>
      </c>
      <c r="C349" s="11">
        <v>73</v>
      </c>
      <c r="E349" s="12"/>
    </row>
    <row r="350" spans="1:5" x14ac:dyDescent="0.45">
      <c r="A350" t="s">
        <v>250</v>
      </c>
      <c r="B350" s="12">
        <v>40001</v>
      </c>
      <c r="C350" s="11">
        <v>26.125</v>
      </c>
      <c r="E350" s="12"/>
    </row>
    <row r="351" spans="1:5" x14ac:dyDescent="0.45">
      <c r="A351" t="s">
        <v>250</v>
      </c>
      <c r="B351" s="12">
        <v>40018</v>
      </c>
      <c r="C351" s="11">
        <v>28.75</v>
      </c>
      <c r="E351" s="12"/>
    </row>
    <row r="352" spans="1:5" x14ac:dyDescent="0.45">
      <c r="A352" t="s">
        <v>250</v>
      </c>
      <c r="B352" s="12">
        <v>40031</v>
      </c>
      <c r="C352" s="11">
        <v>30.125</v>
      </c>
      <c r="E352" s="12"/>
    </row>
    <row r="353" spans="1:5" x14ac:dyDescent="0.45">
      <c r="A353" t="s">
        <v>250</v>
      </c>
      <c r="B353" s="12">
        <v>40049</v>
      </c>
      <c r="C353" s="11">
        <v>31.5</v>
      </c>
      <c r="E353" s="12"/>
    </row>
    <row r="354" spans="1:5" x14ac:dyDescent="0.45">
      <c r="A354" t="s">
        <v>250</v>
      </c>
      <c r="B354" s="12">
        <v>40071</v>
      </c>
      <c r="C354" s="11">
        <v>39.625</v>
      </c>
      <c r="E354" s="12"/>
    </row>
    <row r="355" spans="1:5" x14ac:dyDescent="0.45">
      <c r="A355" t="s">
        <v>250</v>
      </c>
      <c r="B355" s="12">
        <v>40087</v>
      </c>
      <c r="C355" s="11">
        <v>80.75</v>
      </c>
      <c r="E355" s="12"/>
    </row>
    <row r="356" spans="1:5" x14ac:dyDescent="0.45">
      <c r="A356" t="s">
        <v>250</v>
      </c>
      <c r="B356" s="12">
        <v>40106</v>
      </c>
      <c r="C356" s="11">
        <v>85</v>
      </c>
      <c r="E356" s="12"/>
    </row>
    <row r="357" spans="1:5" x14ac:dyDescent="0.45">
      <c r="A357" t="s">
        <v>251</v>
      </c>
      <c r="B357" s="12">
        <v>40070</v>
      </c>
      <c r="C357" s="11">
        <v>30</v>
      </c>
      <c r="E357" s="12"/>
    </row>
    <row r="358" spans="1:5" x14ac:dyDescent="0.45">
      <c r="A358" t="s">
        <v>251</v>
      </c>
      <c r="B358" s="12">
        <v>40087</v>
      </c>
      <c r="C358" s="11">
        <v>30.375</v>
      </c>
      <c r="E358" s="12"/>
    </row>
    <row r="359" spans="1:5" x14ac:dyDescent="0.45">
      <c r="A359" t="s">
        <v>251</v>
      </c>
      <c r="B359" s="12">
        <v>40107</v>
      </c>
      <c r="C359" s="11">
        <v>31.125</v>
      </c>
      <c r="E359" s="12"/>
    </row>
    <row r="360" spans="1:5" x14ac:dyDescent="0.45">
      <c r="A360" t="s">
        <v>251</v>
      </c>
      <c r="B360" s="12">
        <v>40133</v>
      </c>
      <c r="C360" s="11"/>
      <c r="E360" s="12"/>
    </row>
    <row r="361" spans="1:5" x14ac:dyDescent="0.45">
      <c r="A361" t="s">
        <v>252</v>
      </c>
      <c r="B361" s="12">
        <v>39973</v>
      </c>
      <c r="C361" s="11">
        <v>25.875</v>
      </c>
      <c r="E361" s="12"/>
    </row>
    <row r="362" spans="1:5" x14ac:dyDescent="0.45">
      <c r="A362" t="s">
        <v>252</v>
      </c>
      <c r="B362" s="12">
        <v>40000</v>
      </c>
      <c r="C362" s="11">
        <v>25.25</v>
      </c>
      <c r="E362" s="12"/>
    </row>
    <row r="363" spans="1:5" x14ac:dyDescent="0.45">
      <c r="A363" t="s">
        <v>252</v>
      </c>
      <c r="B363" s="12">
        <v>40031</v>
      </c>
      <c r="C363" s="11">
        <v>55.5</v>
      </c>
      <c r="E363" s="12"/>
    </row>
    <row r="364" spans="1:5" x14ac:dyDescent="0.45">
      <c r="A364" t="s">
        <v>252</v>
      </c>
      <c r="B364" s="12">
        <v>40039</v>
      </c>
      <c r="C364" s="11">
        <v>65.875</v>
      </c>
      <c r="E364" s="12"/>
    </row>
    <row r="365" spans="1:5" x14ac:dyDescent="0.45">
      <c r="A365" t="s">
        <v>252</v>
      </c>
      <c r="B365" s="12">
        <v>40049</v>
      </c>
      <c r="C365" s="11">
        <v>73.962500000000006</v>
      </c>
      <c r="E365" s="12"/>
    </row>
    <row r="366" spans="1:5" x14ac:dyDescent="0.45">
      <c r="A366" t="s">
        <v>252</v>
      </c>
      <c r="B366" s="12">
        <v>40070</v>
      </c>
      <c r="C366" s="11">
        <v>86.285714285714292</v>
      </c>
      <c r="E366" s="12"/>
    </row>
    <row r="367" spans="1:5" x14ac:dyDescent="0.45">
      <c r="A367" t="s">
        <v>252</v>
      </c>
      <c r="B367" s="12">
        <v>40087</v>
      </c>
      <c r="C367" s="11">
        <v>91.285714285714292</v>
      </c>
      <c r="E367" s="12"/>
    </row>
    <row r="368" spans="1:5" x14ac:dyDescent="0.45">
      <c r="A368" t="s">
        <v>253</v>
      </c>
      <c r="B368" s="12">
        <v>40001</v>
      </c>
      <c r="C368" s="11">
        <v>25.5</v>
      </c>
      <c r="E368" s="12"/>
    </row>
    <row r="369" spans="1:5" x14ac:dyDescent="0.45">
      <c r="A369" t="s">
        <v>253</v>
      </c>
      <c r="B369" s="12">
        <v>40018</v>
      </c>
      <c r="C369" s="11">
        <v>30.571428571428573</v>
      </c>
      <c r="E369" s="12"/>
    </row>
    <row r="370" spans="1:5" x14ac:dyDescent="0.45">
      <c r="A370" t="s">
        <v>253</v>
      </c>
      <c r="B370" s="12">
        <v>40031</v>
      </c>
      <c r="C370" s="11">
        <v>33.5</v>
      </c>
      <c r="E370" s="12"/>
    </row>
    <row r="371" spans="1:5" x14ac:dyDescent="0.45">
      <c r="A371" t="s">
        <v>253</v>
      </c>
      <c r="B371" s="12">
        <v>40049</v>
      </c>
      <c r="C371" s="11">
        <v>55.75</v>
      </c>
      <c r="E371" s="12"/>
    </row>
    <row r="372" spans="1:5" x14ac:dyDescent="0.45">
      <c r="A372" t="s">
        <v>253</v>
      </c>
      <c r="B372" s="12">
        <v>40071</v>
      </c>
      <c r="C372" s="11">
        <v>71.75</v>
      </c>
      <c r="E372" s="12"/>
    </row>
    <row r="373" spans="1:5" x14ac:dyDescent="0.45">
      <c r="A373" t="s">
        <v>253</v>
      </c>
      <c r="B373" s="12">
        <v>40087</v>
      </c>
      <c r="C373" s="11">
        <v>81.5</v>
      </c>
      <c r="E373" s="12"/>
    </row>
    <row r="374" spans="1:5" x14ac:dyDescent="0.45">
      <c r="A374" t="s">
        <v>253</v>
      </c>
      <c r="B374" s="12">
        <v>40106</v>
      </c>
      <c r="C374" s="11">
        <v>92</v>
      </c>
      <c r="E374" s="12"/>
    </row>
    <row r="375" spans="1:5" x14ac:dyDescent="0.45">
      <c r="A375" t="s">
        <v>254</v>
      </c>
      <c r="B375" s="12">
        <v>40070</v>
      </c>
      <c r="C375" s="11">
        <v>30.875</v>
      </c>
      <c r="E375" s="12"/>
    </row>
    <row r="376" spans="1:5" x14ac:dyDescent="0.45">
      <c r="A376" t="s">
        <v>254</v>
      </c>
      <c r="B376" s="12">
        <v>40087</v>
      </c>
      <c r="C376" s="11">
        <v>57.875</v>
      </c>
      <c r="E376" s="12"/>
    </row>
    <row r="377" spans="1:5" x14ac:dyDescent="0.45">
      <c r="A377" t="s">
        <v>254</v>
      </c>
      <c r="B377" s="12">
        <v>40107</v>
      </c>
      <c r="C377" s="11">
        <v>79.5</v>
      </c>
      <c r="E377" s="12"/>
    </row>
    <row r="378" spans="1:5" x14ac:dyDescent="0.45">
      <c r="A378" t="s">
        <v>254</v>
      </c>
      <c r="B378" s="12">
        <v>40133</v>
      </c>
      <c r="C378" s="11"/>
      <c r="E378" s="12"/>
    </row>
    <row r="379" spans="1:5" x14ac:dyDescent="0.45">
      <c r="A379" t="s">
        <v>255</v>
      </c>
      <c r="B379" s="12">
        <v>39973</v>
      </c>
      <c r="C379" s="11">
        <v>25.375</v>
      </c>
      <c r="E379" s="12"/>
    </row>
    <row r="380" spans="1:5" x14ac:dyDescent="0.45">
      <c r="A380" t="s">
        <v>255</v>
      </c>
      <c r="B380" s="12">
        <v>40000</v>
      </c>
      <c r="C380" s="11">
        <v>25</v>
      </c>
      <c r="E380" s="12"/>
    </row>
    <row r="381" spans="1:5" x14ac:dyDescent="0.45">
      <c r="A381" t="s">
        <v>255</v>
      </c>
      <c r="B381" s="12">
        <v>40031</v>
      </c>
      <c r="C381" s="11">
        <v>42.714285714285715</v>
      </c>
      <c r="E381" s="12"/>
    </row>
    <row r="382" spans="1:5" x14ac:dyDescent="0.45">
      <c r="A382" t="s">
        <v>255</v>
      </c>
      <c r="B382" s="12">
        <v>40039</v>
      </c>
      <c r="C382" s="11">
        <v>62</v>
      </c>
      <c r="E382" s="12"/>
    </row>
    <row r="383" spans="1:5" x14ac:dyDescent="0.45">
      <c r="A383" t="s">
        <v>255</v>
      </c>
      <c r="B383" s="12">
        <v>40049</v>
      </c>
      <c r="C383" s="11">
        <v>68.674999999999997</v>
      </c>
      <c r="E383" s="12"/>
    </row>
    <row r="384" spans="1:5" x14ac:dyDescent="0.45">
      <c r="A384" t="s">
        <v>255</v>
      </c>
      <c r="B384" s="12">
        <v>40070</v>
      </c>
      <c r="C384" s="11">
        <v>82.857142857142861</v>
      </c>
      <c r="E384" s="12"/>
    </row>
    <row r="385" spans="1:5" x14ac:dyDescent="0.45">
      <c r="A385" t="s">
        <v>255</v>
      </c>
      <c r="B385" s="12">
        <v>40087</v>
      </c>
      <c r="C385" s="11">
        <v>88.75</v>
      </c>
      <c r="E385" s="12"/>
    </row>
    <row r="386" spans="1:5" x14ac:dyDescent="0.45">
      <c r="A386" t="s">
        <v>256</v>
      </c>
      <c r="B386" s="12">
        <v>40001</v>
      </c>
      <c r="C386" s="11">
        <v>24.625</v>
      </c>
      <c r="E386" s="12"/>
    </row>
    <row r="387" spans="1:5" x14ac:dyDescent="0.45">
      <c r="A387" t="s">
        <v>256</v>
      </c>
      <c r="B387" s="12">
        <v>40018</v>
      </c>
      <c r="C387" s="11">
        <v>30.5</v>
      </c>
      <c r="E387" s="12"/>
    </row>
    <row r="388" spans="1:5" x14ac:dyDescent="0.45">
      <c r="A388" t="s">
        <v>256</v>
      </c>
      <c r="B388" s="12">
        <v>40031</v>
      </c>
      <c r="C388" s="11">
        <v>31.5</v>
      </c>
      <c r="E388" s="12"/>
    </row>
    <row r="389" spans="1:5" x14ac:dyDescent="0.45">
      <c r="A389" t="s">
        <v>256</v>
      </c>
      <c r="B389" s="12">
        <v>40049</v>
      </c>
      <c r="C389" s="11">
        <v>36.75</v>
      </c>
      <c r="E389" s="12"/>
    </row>
    <row r="390" spans="1:5" x14ac:dyDescent="0.45">
      <c r="A390" t="s">
        <v>256</v>
      </c>
      <c r="B390" s="12">
        <v>40071</v>
      </c>
      <c r="C390" s="11">
        <v>69.375</v>
      </c>
      <c r="E390" s="12"/>
    </row>
    <row r="391" spans="1:5" x14ac:dyDescent="0.45">
      <c r="A391" t="s">
        <v>256</v>
      </c>
      <c r="B391" s="12">
        <v>40087</v>
      </c>
      <c r="C391" s="11">
        <v>80.5</v>
      </c>
      <c r="E391" s="12"/>
    </row>
    <row r="392" spans="1:5" x14ac:dyDescent="0.45">
      <c r="A392" t="s">
        <v>256</v>
      </c>
      <c r="B392" s="12">
        <v>40106</v>
      </c>
      <c r="C392" s="11">
        <v>90.571428571428569</v>
      </c>
      <c r="E392" s="12"/>
    </row>
    <row r="393" spans="1:5" x14ac:dyDescent="0.45">
      <c r="A393" t="s">
        <v>257</v>
      </c>
      <c r="B393" s="12">
        <v>40070</v>
      </c>
      <c r="C393" s="11">
        <v>31.125</v>
      </c>
      <c r="E393" s="12"/>
    </row>
    <row r="394" spans="1:5" x14ac:dyDescent="0.45">
      <c r="A394" t="s">
        <v>257</v>
      </c>
      <c r="B394" s="12">
        <v>40087</v>
      </c>
      <c r="C394" s="11">
        <v>46</v>
      </c>
      <c r="E394" s="12"/>
    </row>
    <row r="395" spans="1:5" x14ac:dyDescent="0.45">
      <c r="A395" t="s">
        <v>257</v>
      </c>
      <c r="B395" s="12">
        <v>40107</v>
      </c>
      <c r="C395" s="11">
        <v>76.75</v>
      </c>
      <c r="E395" s="12"/>
    </row>
    <row r="396" spans="1:5" x14ac:dyDescent="0.45">
      <c r="A396" t="s">
        <v>257</v>
      </c>
      <c r="B396" s="12">
        <v>40133</v>
      </c>
      <c r="C396" s="11"/>
      <c r="E396" s="12"/>
    </row>
    <row r="397" spans="1:5" x14ac:dyDescent="0.45">
      <c r="A397" t="s">
        <v>258</v>
      </c>
      <c r="B397" s="12">
        <v>39973</v>
      </c>
      <c r="C397" s="11">
        <v>24</v>
      </c>
      <c r="E397" s="12"/>
    </row>
    <row r="398" spans="1:5" x14ac:dyDescent="0.45">
      <c r="A398" t="s">
        <v>258</v>
      </c>
      <c r="B398" s="12">
        <v>40000</v>
      </c>
      <c r="C398" s="11">
        <v>24.25</v>
      </c>
      <c r="E398" s="12"/>
    </row>
    <row r="399" spans="1:5" x14ac:dyDescent="0.45">
      <c r="A399" t="s">
        <v>258</v>
      </c>
      <c r="B399" s="12">
        <v>40031</v>
      </c>
      <c r="C399" s="11">
        <v>66.3125</v>
      </c>
      <c r="E399" s="12"/>
    </row>
    <row r="400" spans="1:5" x14ac:dyDescent="0.45">
      <c r="A400" t="s">
        <v>258</v>
      </c>
      <c r="B400" s="12">
        <v>40039</v>
      </c>
      <c r="C400" s="11">
        <v>71.5</v>
      </c>
      <c r="E400" s="12"/>
    </row>
    <row r="401" spans="1:5" x14ac:dyDescent="0.45">
      <c r="A401" t="s">
        <v>258</v>
      </c>
      <c r="B401" s="12">
        <v>40049</v>
      </c>
      <c r="C401" s="11">
        <v>81.25</v>
      </c>
      <c r="E401" s="12"/>
    </row>
    <row r="402" spans="1:5" x14ac:dyDescent="0.45">
      <c r="A402" t="s">
        <v>258</v>
      </c>
      <c r="B402" s="12">
        <v>40070</v>
      </c>
      <c r="C402" s="11">
        <v>87</v>
      </c>
      <c r="E402" s="12"/>
    </row>
    <row r="403" spans="1:5" x14ac:dyDescent="0.45">
      <c r="A403" t="s">
        <v>258</v>
      </c>
      <c r="B403" s="12">
        <v>40087</v>
      </c>
      <c r="C403" s="11">
        <v>91</v>
      </c>
      <c r="E403" s="12"/>
    </row>
    <row r="404" spans="1:5" x14ac:dyDescent="0.45">
      <c r="A404" t="s">
        <v>259</v>
      </c>
      <c r="B404" s="12">
        <v>40001</v>
      </c>
      <c r="C404" s="11">
        <v>25.5</v>
      </c>
      <c r="E404" s="12"/>
    </row>
    <row r="405" spans="1:5" x14ac:dyDescent="0.45">
      <c r="A405" t="s">
        <v>259</v>
      </c>
      <c r="B405" s="12">
        <v>40018</v>
      </c>
      <c r="C405" s="11">
        <v>30.875</v>
      </c>
      <c r="E405" s="12"/>
    </row>
    <row r="406" spans="1:5" x14ac:dyDescent="0.45">
      <c r="A406" t="s">
        <v>259</v>
      </c>
      <c r="B406" s="12">
        <v>40031</v>
      </c>
      <c r="C406" s="11">
        <v>32.5</v>
      </c>
      <c r="E406" s="12"/>
    </row>
    <row r="407" spans="1:5" x14ac:dyDescent="0.45">
      <c r="A407" t="s">
        <v>259</v>
      </c>
      <c r="B407" s="12">
        <v>40049</v>
      </c>
      <c r="C407" s="11">
        <v>61.75</v>
      </c>
      <c r="E407" s="12"/>
    </row>
    <row r="408" spans="1:5" x14ac:dyDescent="0.45">
      <c r="A408" t="s">
        <v>259</v>
      </c>
      <c r="B408" s="12">
        <v>40071</v>
      </c>
      <c r="C408" s="11">
        <v>75.4375</v>
      </c>
      <c r="E408" s="12"/>
    </row>
    <row r="409" spans="1:5" x14ac:dyDescent="0.45">
      <c r="A409" t="s">
        <v>259</v>
      </c>
      <c r="B409" s="12">
        <v>40087</v>
      </c>
      <c r="C409" s="11">
        <v>83</v>
      </c>
      <c r="E409" s="12"/>
    </row>
    <row r="410" spans="1:5" x14ac:dyDescent="0.45">
      <c r="A410" t="s">
        <v>259</v>
      </c>
      <c r="B410" s="12">
        <v>40106</v>
      </c>
      <c r="C410" s="11">
        <v>92.625</v>
      </c>
      <c r="E410" s="12"/>
    </row>
    <row r="411" spans="1:5" x14ac:dyDescent="0.45">
      <c r="A411" t="s">
        <v>260</v>
      </c>
      <c r="B411" s="12">
        <v>40070</v>
      </c>
      <c r="C411" s="11">
        <v>31.625</v>
      </c>
      <c r="E411" s="12"/>
    </row>
    <row r="412" spans="1:5" x14ac:dyDescent="0.45">
      <c r="A412" t="s">
        <v>260</v>
      </c>
      <c r="B412" s="12">
        <v>40087</v>
      </c>
      <c r="C412" s="11">
        <v>59.428571428571431</v>
      </c>
      <c r="E412" s="12"/>
    </row>
    <row r="413" spans="1:5" x14ac:dyDescent="0.45">
      <c r="A413" t="s">
        <v>260</v>
      </c>
      <c r="B413" s="12">
        <v>40107</v>
      </c>
      <c r="C413" s="11">
        <v>84.5</v>
      </c>
      <c r="E413" s="12"/>
    </row>
    <row r="414" spans="1:5" x14ac:dyDescent="0.45">
      <c r="A414" t="s">
        <v>260</v>
      </c>
      <c r="B414" s="12">
        <v>40133</v>
      </c>
      <c r="C414" s="11"/>
      <c r="E414" s="12"/>
    </row>
    <row r="415" spans="1:5" x14ac:dyDescent="0.45">
      <c r="A415" t="s">
        <v>270</v>
      </c>
      <c r="B415" s="12">
        <v>37104</v>
      </c>
      <c r="C415" s="19">
        <v>22</v>
      </c>
    </row>
    <row r="416" spans="1:5" x14ac:dyDescent="0.45">
      <c r="A416" t="s">
        <v>270</v>
      </c>
      <c r="B416" s="12">
        <v>37126</v>
      </c>
      <c r="C416" s="19">
        <v>28</v>
      </c>
    </row>
    <row r="417" spans="1:3" x14ac:dyDescent="0.45">
      <c r="A417" t="s">
        <v>270</v>
      </c>
      <c r="B417" s="12">
        <v>37166</v>
      </c>
      <c r="C417" s="19">
        <v>49</v>
      </c>
    </row>
    <row r="418" spans="1:3" x14ac:dyDescent="0.45">
      <c r="A418" t="s">
        <v>270</v>
      </c>
      <c r="B418" s="12">
        <v>37174</v>
      </c>
      <c r="C418" s="19">
        <v>60</v>
      </c>
    </row>
    <row r="419" spans="1:3" x14ac:dyDescent="0.45">
      <c r="A419" t="s">
        <v>270</v>
      </c>
      <c r="B419" s="12">
        <v>37229</v>
      </c>
      <c r="C419" s="19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workbookViewId="0">
      <pane ySplit="863" topLeftCell="A193" activePane="bottomLeft"/>
      <selection activeCell="M2" sqref="M2"/>
      <selection pane="bottomLeft" activeCell="C207" sqref="C207"/>
    </sheetView>
  </sheetViews>
  <sheetFormatPr defaultRowHeight="14.25" x14ac:dyDescent="0.45"/>
  <cols>
    <col min="1" max="1" width="22.33203125" bestFit="1" customWidth="1"/>
    <col min="2" max="2" width="11.53125" bestFit="1" customWidth="1"/>
    <col min="3" max="3" width="11.19921875" bestFit="1" customWidth="1"/>
    <col min="4" max="5" width="18.796875" bestFit="1" customWidth="1"/>
    <col min="11" max="11" width="18.796875" bestFit="1" customWidth="1"/>
  </cols>
  <sheetData>
    <row r="1" spans="1:13" x14ac:dyDescent="0.45">
      <c r="A1" t="s">
        <v>0</v>
      </c>
      <c r="B1" t="s">
        <v>1</v>
      </c>
      <c r="C1" s="9" t="s">
        <v>205</v>
      </c>
      <c r="D1" s="10" t="s">
        <v>206</v>
      </c>
      <c r="E1" s="10" t="s">
        <v>207</v>
      </c>
      <c r="F1" s="10" t="s">
        <v>208</v>
      </c>
      <c r="G1" s="10" t="s">
        <v>209</v>
      </c>
      <c r="H1" s="10" t="s">
        <v>210</v>
      </c>
      <c r="I1" s="10" t="s">
        <v>211</v>
      </c>
      <c r="J1" s="10" t="s">
        <v>212</v>
      </c>
      <c r="K1" s="10" t="s">
        <v>213</v>
      </c>
      <c r="L1" s="10" t="s">
        <v>272</v>
      </c>
      <c r="M1" s="10" t="s">
        <v>273</v>
      </c>
    </row>
    <row r="2" spans="1:13" x14ac:dyDescent="0.45">
      <c r="A2" s="11" t="s">
        <v>193</v>
      </c>
      <c r="B2" s="6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45">
      <c r="A3" s="11" t="s">
        <v>193</v>
      </c>
      <c r="B3" s="6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45">
      <c r="A4" s="11" t="s">
        <v>193</v>
      </c>
      <c r="B4" s="6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45">
      <c r="A5" s="11" t="s">
        <v>193</v>
      </c>
      <c r="B5" s="6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45">
      <c r="A6" s="11" t="s">
        <v>193</v>
      </c>
      <c r="B6" s="6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45">
      <c r="A7" s="11" t="s">
        <v>193</v>
      </c>
      <c r="B7" s="6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45">
      <c r="A8" s="11" t="s">
        <v>193</v>
      </c>
      <c r="B8" s="6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45">
      <c r="A9" s="11" t="s">
        <v>193</v>
      </c>
      <c r="B9" s="6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45">
      <c r="A10" s="11" t="s">
        <v>193</v>
      </c>
      <c r="B10" s="6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45">
      <c r="A11" s="11" t="s">
        <v>193</v>
      </c>
      <c r="B11" s="6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45">
      <c r="A12" s="11" t="s">
        <v>193</v>
      </c>
      <c r="B12" s="6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45">
      <c r="A13" s="11" t="s">
        <v>193</v>
      </c>
      <c r="B13" s="6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45">
      <c r="A14" s="11" t="s">
        <v>193</v>
      </c>
      <c r="B14" s="6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45">
      <c r="A15" s="11" t="s">
        <v>193</v>
      </c>
      <c r="B15" s="6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45">
      <c r="A16" s="11" t="s">
        <v>193</v>
      </c>
      <c r="B16" s="6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45">
      <c r="A17" s="11" t="s">
        <v>193</v>
      </c>
      <c r="B17" s="6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45">
      <c r="A18" s="11" t="s">
        <v>193</v>
      </c>
      <c r="B18" s="6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45">
      <c r="A19" s="11" t="s">
        <v>193</v>
      </c>
      <c r="B19" s="6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45">
      <c r="A20" s="11" t="s">
        <v>193</v>
      </c>
      <c r="B20" s="6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45">
      <c r="A21" s="11" t="s">
        <v>193</v>
      </c>
      <c r="B21" s="6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45">
      <c r="A22" s="11" t="s">
        <v>193</v>
      </c>
      <c r="B22" s="6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45">
      <c r="A23" s="11" t="s">
        <v>193</v>
      </c>
      <c r="B23" s="6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45">
      <c r="A24" s="11" t="s">
        <v>193</v>
      </c>
      <c r="B24" s="6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45">
      <c r="A25" s="11" t="s">
        <v>193</v>
      </c>
      <c r="B25" s="6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45">
      <c r="A26" s="11" t="s">
        <v>193</v>
      </c>
      <c r="B26" s="6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45">
      <c r="A27" s="11" t="s">
        <v>193</v>
      </c>
      <c r="B27" s="6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45">
      <c r="A28" s="11" t="s">
        <v>193</v>
      </c>
      <c r="B28" s="6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45">
      <c r="A29" s="11" t="s">
        <v>193</v>
      </c>
      <c r="B29" s="6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45">
      <c r="A30" s="11" t="s">
        <v>193</v>
      </c>
      <c r="B30" s="6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45">
      <c r="A31" s="11" t="s">
        <v>194</v>
      </c>
      <c r="B31" s="6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45">
      <c r="A32" s="11" t="s">
        <v>194</v>
      </c>
      <c r="B32" s="6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45">
      <c r="A33" s="11" t="s">
        <v>194</v>
      </c>
      <c r="B33" s="6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45">
      <c r="A34" s="11" t="s">
        <v>194</v>
      </c>
      <c r="B34" s="6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45">
      <c r="A35" s="11" t="s">
        <v>194</v>
      </c>
      <c r="B35" s="6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45">
      <c r="A36" s="11" t="s">
        <v>194</v>
      </c>
      <c r="B36" s="6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45">
      <c r="A37" s="11" t="s">
        <v>194</v>
      </c>
      <c r="B37" s="6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45">
      <c r="A38" s="11" t="s">
        <v>194</v>
      </c>
      <c r="B38" s="6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45">
      <c r="A39" s="11" t="s">
        <v>194</v>
      </c>
      <c r="B39" s="6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45">
      <c r="A40" s="11" t="s">
        <v>194</v>
      </c>
      <c r="B40" s="6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45">
      <c r="A41" s="11" t="s">
        <v>194</v>
      </c>
      <c r="B41" s="6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45">
      <c r="A42" s="11" t="s">
        <v>194</v>
      </c>
      <c r="B42" s="6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45">
      <c r="A43" s="11" t="s">
        <v>194</v>
      </c>
      <c r="B43" s="6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45">
      <c r="A44" s="11" t="s">
        <v>194</v>
      </c>
      <c r="B44" s="6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45">
      <c r="A45" s="11" t="s">
        <v>194</v>
      </c>
      <c r="B45" s="6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45">
      <c r="A46" s="11" t="s">
        <v>194</v>
      </c>
      <c r="B46" s="6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45">
      <c r="A47" s="11" t="s">
        <v>194</v>
      </c>
      <c r="B47" s="6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45">
      <c r="A48" s="11" t="s">
        <v>194</v>
      </c>
      <c r="B48" s="6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45">
      <c r="A49" s="11" t="s">
        <v>194</v>
      </c>
      <c r="B49" s="6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45">
      <c r="A50" s="11" t="s">
        <v>194</v>
      </c>
      <c r="B50" s="6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45">
      <c r="A51" s="11" t="s">
        <v>194</v>
      </c>
      <c r="B51" s="6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45">
      <c r="A52" s="11" t="s">
        <v>194</v>
      </c>
      <c r="B52" s="6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45">
      <c r="A53" s="11" t="s">
        <v>194</v>
      </c>
      <c r="B53" s="6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45">
      <c r="A54" s="11" t="s">
        <v>194</v>
      </c>
      <c r="B54" s="6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45">
      <c r="A55" s="11" t="s">
        <v>194</v>
      </c>
      <c r="B55" s="6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45">
      <c r="A56" s="11" t="s">
        <v>194</v>
      </c>
      <c r="B56" s="6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45">
      <c r="A57" s="11" t="s">
        <v>194</v>
      </c>
      <c r="B57" s="6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45">
      <c r="A58" s="11" t="s">
        <v>194</v>
      </c>
      <c r="B58" s="6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45">
      <c r="A59" s="11" t="s">
        <v>194</v>
      </c>
      <c r="B59" s="6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45">
      <c r="A60" s="11" t="s">
        <v>195</v>
      </c>
      <c r="B60" s="6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45">
      <c r="A61" s="11" t="s">
        <v>195</v>
      </c>
      <c r="B61" s="6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45">
      <c r="A62" s="11" t="s">
        <v>195</v>
      </c>
      <c r="B62" s="6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45">
      <c r="A63" s="11" t="s">
        <v>195</v>
      </c>
      <c r="B63" s="6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45">
      <c r="A64" s="11" t="s">
        <v>195</v>
      </c>
      <c r="B64" s="6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45">
      <c r="A65" s="11" t="s">
        <v>195</v>
      </c>
      <c r="B65" s="6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45">
      <c r="A66" s="11" t="s">
        <v>195</v>
      </c>
      <c r="B66" s="6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45">
      <c r="A67" s="11" t="s">
        <v>195</v>
      </c>
      <c r="B67" s="6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45">
      <c r="A68" s="11" t="s">
        <v>195</v>
      </c>
      <c r="B68" s="6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45">
      <c r="A69" s="11" t="s">
        <v>195</v>
      </c>
      <c r="B69" s="6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45">
      <c r="A70" s="11" t="s">
        <v>195</v>
      </c>
      <c r="B70" s="6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45">
      <c r="A71" s="11" t="s">
        <v>195</v>
      </c>
      <c r="B71" s="6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45">
      <c r="A72" s="11" t="s">
        <v>195</v>
      </c>
      <c r="B72" s="6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45">
      <c r="A73" s="11" t="s">
        <v>195</v>
      </c>
      <c r="B73" s="6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45">
      <c r="A74" s="11" t="s">
        <v>195</v>
      </c>
      <c r="B74" s="6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45">
      <c r="A75" s="11" t="s">
        <v>195</v>
      </c>
      <c r="B75" s="6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45">
      <c r="A76" s="11" t="s">
        <v>195</v>
      </c>
      <c r="B76" s="6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45">
      <c r="A77" s="11" t="s">
        <v>195</v>
      </c>
      <c r="B77" s="6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45">
      <c r="A78" s="11" t="s">
        <v>195</v>
      </c>
      <c r="B78" s="6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45">
      <c r="A79" s="11" t="s">
        <v>195</v>
      </c>
      <c r="B79" s="6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45">
      <c r="A80" s="11" t="s">
        <v>195</v>
      </c>
      <c r="B80" s="6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45">
      <c r="A81" s="11" t="s">
        <v>195</v>
      </c>
      <c r="B81" s="6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45">
      <c r="A82" s="11" t="s">
        <v>195</v>
      </c>
      <c r="B82" s="6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45">
      <c r="A83" s="11" t="s">
        <v>195</v>
      </c>
      <c r="B83" s="6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45">
      <c r="A84" s="11" t="s">
        <v>195</v>
      </c>
      <c r="B84" s="6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45">
      <c r="A85" s="11" t="s">
        <v>195</v>
      </c>
      <c r="B85" s="6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45">
      <c r="A86" s="11" t="s">
        <v>195</v>
      </c>
      <c r="B86" s="6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45">
      <c r="A87" s="11" t="s">
        <v>195</v>
      </c>
      <c r="B87" s="6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45">
      <c r="A88" s="11" t="s">
        <v>195</v>
      </c>
      <c r="B88" s="6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45">
      <c r="A89" s="11" t="s">
        <v>196</v>
      </c>
      <c r="B89" s="6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45">
      <c r="A90" s="11" t="s">
        <v>196</v>
      </c>
      <c r="B90" s="6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45">
      <c r="A91" s="11" t="s">
        <v>196</v>
      </c>
      <c r="B91" s="6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45">
      <c r="A92" s="11" t="s">
        <v>196</v>
      </c>
      <c r="B92" s="6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45">
      <c r="A93" s="11" t="s">
        <v>196</v>
      </c>
      <c r="B93" s="6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45">
      <c r="A94" s="11" t="s">
        <v>196</v>
      </c>
      <c r="B94" s="6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45">
      <c r="A95" s="11" t="s">
        <v>196</v>
      </c>
      <c r="B95" s="6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45">
      <c r="A96" s="11" t="s">
        <v>196</v>
      </c>
      <c r="B96" s="6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45">
      <c r="A97" s="11" t="s">
        <v>196</v>
      </c>
      <c r="B97" s="6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45">
      <c r="A98" s="11" t="s">
        <v>196</v>
      </c>
      <c r="B98" s="6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45">
      <c r="A99" s="11" t="s">
        <v>196</v>
      </c>
      <c r="B99" s="6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45">
      <c r="A100" s="11" t="s">
        <v>196</v>
      </c>
      <c r="B100" s="6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45">
      <c r="A101" s="11" t="s">
        <v>196</v>
      </c>
      <c r="B101" s="6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45">
      <c r="A102" s="11" t="s">
        <v>196</v>
      </c>
      <c r="B102" s="6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45">
      <c r="A103" s="11" t="s">
        <v>196</v>
      </c>
      <c r="B103" s="6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45">
      <c r="A104" s="11" t="s">
        <v>196</v>
      </c>
      <c r="B104" s="6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45">
      <c r="A105" s="11" t="s">
        <v>196</v>
      </c>
      <c r="B105" s="6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45">
      <c r="A106" s="11" t="s">
        <v>196</v>
      </c>
      <c r="B106" s="6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45">
      <c r="A107" s="11" t="s">
        <v>196</v>
      </c>
      <c r="B107" s="6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45">
      <c r="A108" s="11" t="s">
        <v>196</v>
      </c>
      <c r="B108" s="6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45">
      <c r="A109" s="11" t="s">
        <v>196</v>
      </c>
      <c r="B109" s="6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45">
      <c r="A110" s="11" t="s">
        <v>196</v>
      </c>
      <c r="B110" s="6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45">
      <c r="A111" s="11" t="s">
        <v>196</v>
      </c>
      <c r="B111" s="6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45">
      <c r="A112" s="11" t="s">
        <v>196</v>
      </c>
      <c r="B112" s="6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45">
      <c r="A113" s="11" t="s">
        <v>196</v>
      </c>
      <c r="B113" s="6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45">
      <c r="A114" s="11" t="s">
        <v>196</v>
      </c>
      <c r="B114" s="6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45">
      <c r="A115" s="11" t="s">
        <v>196</v>
      </c>
      <c r="B115" s="6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45">
      <c r="A116" s="11" t="s">
        <v>196</v>
      </c>
      <c r="B116" s="6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45">
      <c r="A117" s="11" t="s">
        <v>196</v>
      </c>
      <c r="B117" s="6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45">
      <c r="A118" s="11" t="s">
        <v>197</v>
      </c>
      <c r="B118" s="6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45">
      <c r="A119" s="11" t="s">
        <v>197</v>
      </c>
      <c r="B119" s="6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45">
      <c r="A120" s="11" t="s">
        <v>197</v>
      </c>
      <c r="B120" s="6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45">
      <c r="A121" s="11" t="s">
        <v>197</v>
      </c>
      <c r="B121" s="6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45">
      <c r="A122" s="11" t="s">
        <v>197</v>
      </c>
      <c r="B122" s="6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45">
      <c r="A123" s="11" t="s">
        <v>197</v>
      </c>
      <c r="B123" s="6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45">
      <c r="A124" s="11" t="s">
        <v>197</v>
      </c>
      <c r="B124" s="6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45">
      <c r="A125" s="11" t="s">
        <v>197</v>
      </c>
      <c r="B125" s="6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45">
      <c r="A126" s="11" t="s">
        <v>197</v>
      </c>
      <c r="B126" s="6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45">
      <c r="A127" s="11" t="s">
        <v>197</v>
      </c>
      <c r="B127" s="6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45">
      <c r="A128" s="11" t="s">
        <v>197</v>
      </c>
      <c r="B128" s="6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45">
      <c r="A129" s="11" t="s">
        <v>197</v>
      </c>
      <c r="B129" s="6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45">
      <c r="A130" s="11" t="s">
        <v>197</v>
      </c>
      <c r="B130" s="6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45">
      <c r="A131" s="11" t="s">
        <v>197</v>
      </c>
      <c r="B131" s="6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45">
      <c r="A132" s="11" t="s">
        <v>197</v>
      </c>
      <c r="B132" s="6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45">
      <c r="A133" s="11" t="s">
        <v>197</v>
      </c>
      <c r="B133" s="6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45">
      <c r="A134" s="11" t="s">
        <v>197</v>
      </c>
      <c r="B134" s="6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45">
      <c r="A135" s="11" t="s">
        <v>197</v>
      </c>
      <c r="B135" s="6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45">
      <c r="A136" s="11" t="s">
        <v>197</v>
      </c>
      <c r="B136" s="6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45">
      <c r="A137" s="11" t="s">
        <v>197</v>
      </c>
      <c r="B137" s="6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45">
      <c r="A138" s="11" t="s">
        <v>197</v>
      </c>
      <c r="B138" s="6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45">
      <c r="A139" s="11" t="s">
        <v>197</v>
      </c>
      <c r="B139" s="6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45">
      <c r="A140" s="11" t="s">
        <v>197</v>
      </c>
      <c r="B140" s="6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45">
      <c r="A141" s="11" t="s">
        <v>197</v>
      </c>
      <c r="B141" s="6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45">
      <c r="A142" s="11" t="s">
        <v>197</v>
      </c>
      <c r="B142" s="6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45">
      <c r="A143" s="11" t="s">
        <v>197</v>
      </c>
      <c r="B143" s="6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45">
      <c r="A144" s="11" t="s">
        <v>197</v>
      </c>
      <c r="B144" s="6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45">
      <c r="A145" s="11" t="s">
        <v>197</v>
      </c>
      <c r="B145" s="6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45">
      <c r="A146" s="11" t="s">
        <v>197</v>
      </c>
      <c r="B146" s="6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45">
      <c r="A147" s="11" t="s">
        <v>198</v>
      </c>
      <c r="B147" s="6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45">
      <c r="A148" s="11" t="s">
        <v>198</v>
      </c>
      <c r="B148" s="6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45">
      <c r="A149" s="11" t="s">
        <v>198</v>
      </c>
      <c r="B149" s="6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45">
      <c r="A150" s="11" t="s">
        <v>198</v>
      </c>
      <c r="B150" s="6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45">
      <c r="A151" s="11" t="s">
        <v>198</v>
      </c>
      <c r="B151" s="6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45">
      <c r="A152" s="11" t="s">
        <v>198</v>
      </c>
      <c r="B152" s="6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45">
      <c r="A153" s="11" t="s">
        <v>198</v>
      </c>
      <c r="B153" s="6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45">
      <c r="A154" s="11" t="s">
        <v>198</v>
      </c>
      <c r="B154" s="6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45">
      <c r="A155" s="11" t="s">
        <v>198</v>
      </c>
      <c r="B155" s="6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45">
      <c r="A156" s="11" t="s">
        <v>198</v>
      </c>
      <c r="B156" s="6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45">
      <c r="A157" s="11" t="s">
        <v>198</v>
      </c>
      <c r="B157" s="6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45">
      <c r="A158" s="11" t="s">
        <v>198</v>
      </c>
      <c r="B158" s="6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45">
      <c r="A159" s="11" t="s">
        <v>198</v>
      </c>
      <c r="B159" s="6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45">
      <c r="A160" s="11" t="s">
        <v>198</v>
      </c>
      <c r="B160" s="6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45">
      <c r="A161" s="11" t="s">
        <v>198</v>
      </c>
      <c r="B161" s="6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45">
      <c r="A162" s="11" t="s">
        <v>198</v>
      </c>
      <c r="B162" s="6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45">
      <c r="A163" s="11" t="s">
        <v>198</v>
      </c>
      <c r="B163" s="6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45">
      <c r="A164" s="11" t="s">
        <v>198</v>
      </c>
      <c r="B164" s="6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45">
      <c r="A165" s="11" t="s">
        <v>198</v>
      </c>
      <c r="B165" s="6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45">
      <c r="A166" s="11" t="s">
        <v>198</v>
      </c>
      <c r="B166" s="6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45">
      <c r="A167" s="11" t="s">
        <v>198</v>
      </c>
      <c r="B167" s="6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45">
      <c r="A168" s="11" t="s">
        <v>198</v>
      </c>
      <c r="B168" s="6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45">
      <c r="A169" s="11" t="s">
        <v>198</v>
      </c>
      <c r="B169" s="6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45">
      <c r="A170" s="11" t="s">
        <v>198</v>
      </c>
      <c r="B170" s="6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45">
      <c r="A171" s="11" t="s">
        <v>198</v>
      </c>
      <c r="B171" s="6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45">
      <c r="A172" s="11" t="s">
        <v>198</v>
      </c>
      <c r="B172" s="6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45">
      <c r="A173" s="11" t="s">
        <v>198</v>
      </c>
      <c r="B173" s="6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45">
      <c r="A174" s="11" t="s">
        <v>198</v>
      </c>
      <c r="B174" s="6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45">
      <c r="A175" s="11" t="s">
        <v>198</v>
      </c>
      <c r="B175" s="6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45">
      <c r="A176" t="s">
        <v>270</v>
      </c>
      <c r="B176" s="20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45">
      <c r="A177" t="s">
        <v>270</v>
      </c>
      <c r="B177" s="20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45">
      <c r="A178" t="s">
        <v>270</v>
      </c>
      <c r="B178" s="20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45">
      <c r="A179" t="s">
        <v>270</v>
      </c>
      <c r="B179" s="20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45">
      <c r="A180" t="s">
        <v>270</v>
      </c>
      <c r="B180" s="20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45">
      <c r="A181" t="s">
        <v>270</v>
      </c>
      <c r="B181" s="20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45">
      <c r="A182" t="s">
        <v>270</v>
      </c>
      <c r="B182" s="20">
        <v>37197</v>
      </c>
    </row>
    <row r="183" spans="1:13" x14ac:dyDescent="0.45">
      <c r="A183" t="s">
        <v>270</v>
      </c>
      <c r="B183" s="20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45">
      <c r="A184" t="s">
        <v>270</v>
      </c>
      <c r="B184" s="20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45">
      <c r="A185" t="s">
        <v>270</v>
      </c>
      <c r="B185" s="20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45">
      <c r="A186" t="s">
        <v>40</v>
      </c>
      <c r="B186" s="12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45">
      <c r="A187" t="s">
        <v>40</v>
      </c>
      <c r="B187" s="12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45">
      <c r="A188" t="s">
        <v>40</v>
      </c>
      <c r="B188" s="12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45">
      <c r="A189" t="s">
        <v>40</v>
      </c>
      <c r="B189" s="12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45">
      <c r="A190" t="s">
        <v>40</v>
      </c>
      <c r="B190" s="12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45">
      <c r="A191" t="s">
        <v>40</v>
      </c>
      <c r="B191" s="12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45">
      <c r="A192" t="s">
        <v>40</v>
      </c>
      <c r="B192" s="12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45">
      <c r="A193" t="s">
        <v>40</v>
      </c>
      <c r="B193" s="12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45">
      <c r="A194" t="s">
        <v>40</v>
      </c>
      <c r="B194" s="12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45">
      <c r="A195" t="s">
        <v>40</v>
      </c>
      <c r="B195" s="12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45">
      <c r="A196" t="s">
        <v>40</v>
      </c>
      <c r="B196" s="12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45">
      <c r="A197" t="s">
        <v>40</v>
      </c>
      <c r="B197" s="12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45">
      <c r="A198" t="s">
        <v>40</v>
      </c>
      <c r="B198" s="12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45">
      <c r="A199" t="s">
        <v>40</v>
      </c>
      <c r="B199" s="12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45">
      <c r="A200" t="s">
        <v>40</v>
      </c>
      <c r="B200" s="12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45">
      <c r="A201" t="s">
        <v>40</v>
      </c>
      <c r="B201" s="12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45">
      <c r="A202" t="s">
        <v>40</v>
      </c>
      <c r="B202" s="12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45">
      <c r="A203" t="s">
        <v>40</v>
      </c>
      <c r="B203" s="12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45">
      <c r="A204" t="s">
        <v>37</v>
      </c>
      <c r="B204" s="12">
        <v>34964</v>
      </c>
      <c r="C204">
        <v>443.23677883604279</v>
      </c>
    </row>
    <row r="205" spans="1:10" x14ac:dyDescent="0.45">
      <c r="A205" t="s">
        <v>37</v>
      </c>
      <c r="B205" s="12">
        <v>34991</v>
      </c>
      <c r="C205">
        <v>430.37541025726881</v>
      </c>
    </row>
    <row r="206" spans="1:10" x14ac:dyDescent="0.45">
      <c r="A206" t="s">
        <v>39</v>
      </c>
      <c r="B206" s="12">
        <v>34991</v>
      </c>
      <c r="C206">
        <v>395.47191224766141</v>
      </c>
    </row>
    <row r="207" spans="1:10" x14ac:dyDescent="0.45">
      <c r="A207" t="s">
        <v>38</v>
      </c>
      <c r="B207" s="12">
        <v>34991</v>
      </c>
    </row>
    <row r="208" spans="1:10" x14ac:dyDescent="0.45">
      <c r="A208" t="s">
        <v>33</v>
      </c>
      <c r="B208" s="12">
        <v>34964</v>
      </c>
      <c r="C208">
        <v>566.21451567862778</v>
      </c>
    </row>
    <row r="209" spans="1:2" x14ac:dyDescent="0.45">
      <c r="A209" t="s">
        <v>36</v>
      </c>
      <c r="B209" s="12">
        <v>34964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B1" sqref="B1"/>
    </sheetView>
  </sheetViews>
  <sheetFormatPr defaultRowHeight="14.25" x14ac:dyDescent="0.45"/>
  <cols>
    <col min="1" max="1" width="16.86328125" bestFit="1" customWidth="1"/>
    <col min="2" max="2" width="10.53125" bestFit="1" customWidth="1"/>
  </cols>
  <sheetData>
    <row r="1" spans="1:3" x14ac:dyDescent="0.45">
      <c r="A1" t="s">
        <v>0</v>
      </c>
      <c r="B1" t="s">
        <v>1</v>
      </c>
      <c r="C1" t="s">
        <v>271</v>
      </c>
    </row>
    <row r="2" spans="1:3" x14ac:dyDescent="0.45">
      <c r="A2" t="s">
        <v>270</v>
      </c>
      <c r="B2" s="12">
        <v>37061</v>
      </c>
    </row>
    <row r="3" spans="1:3" x14ac:dyDescent="0.45">
      <c r="A3" t="s">
        <v>270</v>
      </c>
      <c r="B3" s="12">
        <v>37062</v>
      </c>
    </row>
    <row r="4" spans="1:3" x14ac:dyDescent="0.45">
      <c r="A4" t="s">
        <v>270</v>
      </c>
      <c r="B4" s="12">
        <v>37063</v>
      </c>
    </row>
    <row r="5" spans="1:3" x14ac:dyDescent="0.45">
      <c r="A5" t="s">
        <v>270</v>
      </c>
      <c r="B5" s="12">
        <v>37064</v>
      </c>
    </row>
    <row r="6" spans="1:3" x14ac:dyDescent="0.45">
      <c r="A6" t="s">
        <v>270</v>
      </c>
      <c r="B6" s="12">
        <v>37065</v>
      </c>
    </row>
    <row r="7" spans="1:3" x14ac:dyDescent="0.45">
      <c r="A7" t="s">
        <v>270</v>
      </c>
      <c r="B7" s="12">
        <v>37066</v>
      </c>
    </row>
    <row r="8" spans="1:3" x14ac:dyDescent="0.45">
      <c r="A8" t="s">
        <v>270</v>
      </c>
      <c r="B8" s="12">
        <v>37067</v>
      </c>
    </row>
    <row r="9" spans="1:3" x14ac:dyDescent="0.45">
      <c r="A9" t="s">
        <v>270</v>
      </c>
      <c r="B9" s="12">
        <v>37068</v>
      </c>
    </row>
    <row r="10" spans="1:3" x14ac:dyDescent="0.45">
      <c r="A10" t="s">
        <v>270</v>
      </c>
      <c r="B10" s="12">
        <v>37069</v>
      </c>
    </row>
    <row r="11" spans="1:3" x14ac:dyDescent="0.45">
      <c r="A11" t="s">
        <v>270</v>
      </c>
      <c r="B11" s="12">
        <v>37070</v>
      </c>
    </row>
    <row r="12" spans="1:3" x14ac:dyDescent="0.45">
      <c r="A12" t="s">
        <v>270</v>
      </c>
      <c r="B12" s="12">
        <v>37071</v>
      </c>
    </row>
    <row r="13" spans="1:3" x14ac:dyDescent="0.45">
      <c r="A13" t="s">
        <v>270</v>
      </c>
      <c r="B13" s="12">
        <v>37072</v>
      </c>
    </row>
    <row r="14" spans="1:3" x14ac:dyDescent="0.45">
      <c r="A14" t="s">
        <v>270</v>
      </c>
      <c r="B14" s="12">
        <v>37073</v>
      </c>
    </row>
    <row r="15" spans="1:3" x14ac:dyDescent="0.45">
      <c r="A15" t="s">
        <v>270</v>
      </c>
      <c r="B15" s="12">
        <v>37074</v>
      </c>
    </row>
    <row r="16" spans="1:3" x14ac:dyDescent="0.45">
      <c r="A16" t="s">
        <v>270</v>
      </c>
      <c r="B16" s="12">
        <v>37075</v>
      </c>
    </row>
    <row r="17" spans="1:2" x14ac:dyDescent="0.45">
      <c r="A17" t="s">
        <v>270</v>
      </c>
      <c r="B17" s="12">
        <v>37076</v>
      </c>
    </row>
    <row r="18" spans="1:2" x14ac:dyDescent="0.45">
      <c r="A18" t="s">
        <v>270</v>
      </c>
      <c r="B18" s="12">
        <v>37077</v>
      </c>
    </row>
    <row r="19" spans="1:2" x14ac:dyDescent="0.45">
      <c r="A19" t="s">
        <v>270</v>
      </c>
      <c r="B19" s="12">
        <v>37078</v>
      </c>
    </row>
    <row r="20" spans="1:2" x14ac:dyDescent="0.45">
      <c r="A20" t="s">
        <v>270</v>
      </c>
      <c r="B20" s="12">
        <v>37079</v>
      </c>
    </row>
    <row r="21" spans="1:2" x14ac:dyDescent="0.45">
      <c r="A21" t="s">
        <v>270</v>
      </c>
      <c r="B21" s="12">
        <v>37080</v>
      </c>
    </row>
    <row r="22" spans="1:2" x14ac:dyDescent="0.45">
      <c r="A22" t="s">
        <v>270</v>
      </c>
      <c r="B22" s="12">
        <v>37081</v>
      </c>
    </row>
    <row r="23" spans="1:2" x14ac:dyDescent="0.45">
      <c r="A23" t="s">
        <v>270</v>
      </c>
      <c r="B23" s="12">
        <v>37082</v>
      </c>
    </row>
    <row r="24" spans="1:2" x14ac:dyDescent="0.45">
      <c r="A24" t="s">
        <v>270</v>
      </c>
      <c r="B24" s="12">
        <v>37083</v>
      </c>
    </row>
    <row r="25" spans="1:2" x14ac:dyDescent="0.45">
      <c r="A25" t="s">
        <v>270</v>
      </c>
      <c r="B25" s="12">
        <v>37084</v>
      </c>
    </row>
    <row r="26" spans="1:2" x14ac:dyDescent="0.45">
      <c r="A26" t="s">
        <v>270</v>
      </c>
      <c r="B26" s="12">
        <v>37085</v>
      </c>
    </row>
    <row r="27" spans="1:2" x14ac:dyDescent="0.45">
      <c r="A27" t="s">
        <v>270</v>
      </c>
      <c r="B27" s="12">
        <v>37086</v>
      </c>
    </row>
    <row r="28" spans="1:2" x14ac:dyDescent="0.45">
      <c r="A28" t="s">
        <v>270</v>
      </c>
      <c r="B28" s="12">
        <v>37087</v>
      </c>
    </row>
    <row r="29" spans="1:2" x14ac:dyDescent="0.45">
      <c r="A29" t="s">
        <v>270</v>
      </c>
      <c r="B29" s="12">
        <v>37088</v>
      </c>
    </row>
    <row r="30" spans="1:2" x14ac:dyDescent="0.45">
      <c r="A30" t="s">
        <v>270</v>
      </c>
      <c r="B30" s="12">
        <v>37089</v>
      </c>
    </row>
    <row r="31" spans="1:2" x14ac:dyDescent="0.45">
      <c r="A31" t="s">
        <v>270</v>
      </c>
      <c r="B31" s="12">
        <v>37090</v>
      </c>
    </row>
    <row r="32" spans="1:2" x14ac:dyDescent="0.45">
      <c r="A32" t="s">
        <v>270</v>
      </c>
      <c r="B32" s="12">
        <v>37091</v>
      </c>
    </row>
    <row r="33" spans="1:3" x14ac:dyDescent="0.45">
      <c r="A33" t="s">
        <v>270</v>
      </c>
      <c r="B33" s="12">
        <v>37092</v>
      </c>
    </row>
    <row r="34" spans="1:3" x14ac:dyDescent="0.45">
      <c r="A34" t="s">
        <v>270</v>
      </c>
      <c r="B34" s="12">
        <v>37093</v>
      </c>
    </row>
    <row r="35" spans="1:3" x14ac:dyDescent="0.45">
      <c r="A35" t="s">
        <v>270</v>
      </c>
      <c r="B35" s="12">
        <v>37094</v>
      </c>
    </row>
    <row r="36" spans="1:3" x14ac:dyDescent="0.45">
      <c r="A36" t="s">
        <v>270</v>
      </c>
      <c r="B36" s="12">
        <v>37095</v>
      </c>
    </row>
    <row r="37" spans="1:3" x14ac:dyDescent="0.45">
      <c r="A37" t="s">
        <v>270</v>
      </c>
      <c r="B37" s="12">
        <v>37096</v>
      </c>
    </row>
    <row r="38" spans="1:3" x14ac:dyDescent="0.45">
      <c r="A38" t="s">
        <v>270</v>
      </c>
      <c r="B38" s="12">
        <v>37097</v>
      </c>
    </row>
    <row r="39" spans="1:3" x14ac:dyDescent="0.45">
      <c r="A39" t="s">
        <v>270</v>
      </c>
      <c r="B39" s="12">
        <v>37098</v>
      </c>
      <c r="C39">
        <v>0.67387271575670293</v>
      </c>
    </row>
    <row r="40" spans="1:3" x14ac:dyDescent="0.45">
      <c r="A40" t="s">
        <v>270</v>
      </c>
      <c r="B40" s="12">
        <v>37099</v>
      </c>
      <c r="C40">
        <v>1.0351647308139111</v>
      </c>
    </row>
    <row r="41" spans="1:3" x14ac:dyDescent="0.45">
      <c r="A41" t="s">
        <v>270</v>
      </c>
      <c r="B41" s="12">
        <v>37100</v>
      </c>
      <c r="C41">
        <v>1.7269137077923511</v>
      </c>
    </row>
    <row r="42" spans="1:3" x14ac:dyDescent="0.45">
      <c r="A42" t="s">
        <v>270</v>
      </c>
      <c r="B42" s="12">
        <v>37101</v>
      </c>
      <c r="C42">
        <v>1.35865720903725</v>
      </c>
    </row>
    <row r="43" spans="1:3" x14ac:dyDescent="0.45">
      <c r="A43" t="s">
        <v>270</v>
      </c>
      <c r="B43" s="12">
        <v>37102</v>
      </c>
      <c r="C43">
        <v>1.3014448591343089</v>
      </c>
    </row>
    <row r="44" spans="1:3" x14ac:dyDescent="0.45">
      <c r="A44" t="s">
        <v>270</v>
      </c>
      <c r="B44" s="12">
        <v>37103</v>
      </c>
      <c r="C44">
        <v>1.545464098037165</v>
      </c>
    </row>
    <row r="45" spans="1:3" x14ac:dyDescent="0.45">
      <c r="A45" t="s">
        <v>270</v>
      </c>
      <c r="B45" s="12">
        <v>37104</v>
      </c>
      <c r="C45">
        <v>1.645191104827457</v>
      </c>
    </row>
    <row r="46" spans="1:3" x14ac:dyDescent="0.45">
      <c r="A46" t="s">
        <v>270</v>
      </c>
      <c r="B46" s="12">
        <v>37105</v>
      </c>
      <c r="C46">
        <v>1.5073616205517082</v>
      </c>
    </row>
    <row r="47" spans="1:3" x14ac:dyDescent="0.45">
      <c r="A47" t="s">
        <v>270</v>
      </c>
      <c r="B47" s="12">
        <v>37106</v>
      </c>
      <c r="C47">
        <v>1.5218428191501556</v>
      </c>
    </row>
    <row r="48" spans="1:3" x14ac:dyDescent="0.45">
      <c r="A48" t="s">
        <v>270</v>
      </c>
      <c r="B48" s="12">
        <v>37107</v>
      </c>
      <c r="C48">
        <v>1.5188297393741945</v>
      </c>
    </row>
    <row r="49" spans="1:3" x14ac:dyDescent="0.45">
      <c r="A49" t="s">
        <v>270</v>
      </c>
      <c r="B49" s="12">
        <v>37108</v>
      </c>
      <c r="C49">
        <v>2.2268454522655037</v>
      </c>
    </row>
    <row r="50" spans="1:3" x14ac:dyDescent="0.45">
      <c r="A50" t="s">
        <v>270</v>
      </c>
      <c r="B50" s="12">
        <v>37109</v>
      </c>
      <c r="C50">
        <v>1.8126989666716444</v>
      </c>
    </row>
    <row r="51" spans="1:3" x14ac:dyDescent="0.45">
      <c r="A51" t="s">
        <v>270</v>
      </c>
      <c r="B51" s="12">
        <v>37110</v>
      </c>
      <c r="C51">
        <v>1.7870748189880483</v>
      </c>
    </row>
    <row r="52" spans="1:3" x14ac:dyDescent="0.45">
      <c r="A52" t="s">
        <v>270</v>
      </c>
      <c r="B52" s="12">
        <v>37111</v>
      </c>
    </row>
    <row r="53" spans="1:3" x14ac:dyDescent="0.45">
      <c r="A53" t="s">
        <v>270</v>
      </c>
      <c r="B53" s="12">
        <v>37112</v>
      </c>
    </row>
    <row r="54" spans="1:3" x14ac:dyDescent="0.45">
      <c r="A54" t="s">
        <v>270</v>
      </c>
      <c r="B54" s="12">
        <v>37113</v>
      </c>
    </row>
    <row r="55" spans="1:3" x14ac:dyDescent="0.45">
      <c r="A55" t="s">
        <v>270</v>
      </c>
      <c r="B55" s="12">
        <v>37114</v>
      </c>
    </row>
    <row r="56" spans="1:3" x14ac:dyDescent="0.45">
      <c r="A56" t="s">
        <v>270</v>
      </c>
      <c r="B56" s="12">
        <v>37115</v>
      </c>
    </row>
    <row r="57" spans="1:3" x14ac:dyDescent="0.45">
      <c r="A57" t="s">
        <v>270</v>
      </c>
      <c r="B57" s="12">
        <v>37116</v>
      </c>
    </row>
    <row r="58" spans="1:3" x14ac:dyDescent="0.45">
      <c r="A58" t="s">
        <v>270</v>
      </c>
      <c r="B58" s="12">
        <v>37117</v>
      </c>
    </row>
    <row r="59" spans="1:3" x14ac:dyDescent="0.45">
      <c r="A59" t="s">
        <v>270</v>
      </c>
      <c r="B59" s="12">
        <v>37118</v>
      </c>
    </row>
    <row r="60" spans="1:3" x14ac:dyDescent="0.45">
      <c r="A60" t="s">
        <v>270</v>
      </c>
      <c r="B60" s="12">
        <v>37119</v>
      </c>
    </row>
    <row r="61" spans="1:3" x14ac:dyDescent="0.45">
      <c r="A61" t="s">
        <v>270</v>
      </c>
      <c r="B61" s="12">
        <v>37120</v>
      </c>
      <c r="C61">
        <v>1.7397869493438232</v>
      </c>
    </row>
    <row r="62" spans="1:3" x14ac:dyDescent="0.45">
      <c r="A62" t="s">
        <v>270</v>
      </c>
      <c r="B62" s="12">
        <v>37121</v>
      </c>
      <c r="C62">
        <v>2.7803305540546619</v>
      </c>
    </row>
    <row r="63" spans="1:3" x14ac:dyDescent="0.45">
      <c r="A63" t="s">
        <v>270</v>
      </c>
      <c r="B63" s="12">
        <v>37122</v>
      </c>
      <c r="C63">
        <v>1.7091170744916566</v>
      </c>
    </row>
    <row r="64" spans="1:3" x14ac:dyDescent="0.45">
      <c r="A64" t="s">
        <v>270</v>
      </c>
      <c r="B64" s="12">
        <v>37123</v>
      </c>
      <c r="C64">
        <v>1.4535574482319122</v>
      </c>
    </row>
    <row r="65" spans="1:3" x14ac:dyDescent="0.45">
      <c r="A65" t="s">
        <v>270</v>
      </c>
      <c r="B65" s="12">
        <v>37124</v>
      </c>
      <c r="C65">
        <v>1.3</v>
      </c>
    </row>
    <row r="66" spans="1:3" x14ac:dyDescent="0.45">
      <c r="A66" t="s">
        <v>270</v>
      </c>
      <c r="B66" s="12">
        <v>37125</v>
      </c>
      <c r="C66">
        <v>1.6</v>
      </c>
    </row>
    <row r="67" spans="1:3" x14ac:dyDescent="0.45">
      <c r="A67" t="s">
        <v>270</v>
      </c>
      <c r="B67" s="12">
        <v>37126</v>
      </c>
      <c r="C67">
        <v>1.8250948324270242</v>
      </c>
    </row>
    <row r="68" spans="1:3" x14ac:dyDescent="0.45">
      <c r="A68" t="s">
        <v>270</v>
      </c>
      <c r="B68" s="12">
        <v>37127</v>
      </c>
      <c r="C68">
        <v>1.8665249829498325</v>
      </c>
    </row>
    <row r="69" spans="1:3" x14ac:dyDescent="0.45">
      <c r="A69" t="s">
        <v>270</v>
      </c>
      <c r="B69" s="12">
        <v>37128</v>
      </c>
      <c r="C69">
        <v>1.8340574014488069</v>
      </c>
    </row>
    <row r="70" spans="1:3" x14ac:dyDescent="0.45">
      <c r="A70" t="s">
        <v>270</v>
      </c>
      <c r="B70" s="12">
        <v>37129</v>
      </c>
      <c r="C70">
        <v>1.4905721512068881</v>
      </c>
    </row>
    <row r="71" spans="1:3" x14ac:dyDescent="0.45">
      <c r="A71" t="s">
        <v>270</v>
      </c>
      <c r="B71" s="12">
        <v>37130</v>
      </c>
      <c r="C71">
        <v>1.4909744978418737</v>
      </c>
    </row>
    <row r="72" spans="1:3" x14ac:dyDescent="0.45">
      <c r="A72" t="s">
        <v>270</v>
      </c>
      <c r="B72" s="12">
        <v>37131</v>
      </c>
      <c r="C72">
        <v>2.067111329573184</v>
      </c>
    </row>
    <row r="73" spans="1:3" x14ac:dyDescent="0.45">
      <c r="A73" t="s">
        <v>270</v>
      </c>
      <c r="B73" s="12">
        <v>37132</v>
      </c>
      <c r="C73">
        <v>1.2566132018213143</v>
      </c>
    </row>
    <row r="74" spans="1:3" x14ac:dyDescent="0.45">
      <c r="A74" t="s">
        <v>270</v>
      </c>
      <c r="B74" s="12">
        <v>37133</v>
      </c>
      <c r="C74">
        <v>1.7094057615957217</v>
      </c>
    </row>
    <row r="75" spans="1:3" x14ac:dyDescent="0.45">
      <c r="A75" t="s">
        <v>270</v>
      </c>
      <c r="B75" s="12">
        <v>37134</v>
      </c>
      <c r="C75">
        <v>2.6645781568422926</v>
      </c>
    </row>
    <row r="76" spans="1:3" x14ac:dyDescent="0.45">
      <c r="A76" t="s">
        <v>270</v>
      </c>
      <c r="B76" s="12">
        <v>37135</v>
      </c>
      <c r="C76">
        <v>3.5702415711162554</v>
      </c>
    </row>
    <row r="77" spans="1:3" x14ac:dyDescent="0.45">
      <c r="A77" t="s">
        <v>270</v>
      </c>
      <c r="B77" s="12">
        <v>37136</v>
      </c>
      <c r="C77">
        <v>2.9726684453780332</v>
      </c>
    </row>
    <row r="78" spans="1:3" x14ac:dyDescent="0.45">
      <c r="A78" t="s">
        <v>270</v>
      </c>
      <c r="B78" s="12">
        <v>37137</v>
      </c>
      <c r="C78">
        <v>2.3734136900208433</v>
      </c>
    </row>
    <row r="79" spans="1:3" x14ac:dyDescent="0.45">
      <c r="A79" t="s">
        <v>270</v>
      </c>
      <c r="B79" s="12">
        <v>37138</v>
      </c>
      <c r="C79">
        <v>2.1442586720252526</v>
      </c>
    </row>
    <row r="80" spans="1:3" x14ac:dyDescent="0.45">
      <c r="A80" t="s">
        <v>270</v>
      </c>
      <c r="B80" s="12">
        <v>37139</v>
      </c>
      <c r="C80">
        <v>2.5201831976986164</v>
      </c>
    </row>
    <row r="81" spans="1:3" x14ac:dyDescent="0.45">
      <c r="A81" t="s">
        <v>270</v>
      </c>
      <c r="B81" s="12">
        <v>37140</v>
      </c>
      <c r="C81">
        <v>3.0047539097978135</v>
      </c>
    </row>
    <row r="82" spans="1:3" x14ac:dyDescent="0.45">
      <c r="A82" t="s">
        <v>270</v>
      </c>
      <c r="B82" s="12">
        <v>37141</v>
      </c>
      <c r="C82">
        <v>1.5146214134319023</v>
      </c>
    </row>
    <row r="83" spans="1:3" x14ac:dyDescent="0.45">
      <c r="A83" t="s">
        <v>270</v>
      </c>
      <c r="B83" s="12">
        <v>37142</v>
      </c>
      <c r="C83">
        <v>1.6647636697479351</v>
      </c>
    </row>
    <row r="84" spans="1:3" x14ac:dyDescent="0.45">
      <c r="A84" t="s">
        <v>270</v>
      </c>
      <c r="B84" s="12">
        <v>37143</v>
      </c>
      <c r="C84">
        <v>2.8776337478286522</v>
      </c>
    </row>
    <row r="85" spans="1:3" x14ac:dyDescent="0.45">
      <c r="A85" t="s">
        <v>270</v>
      </c>
      <c r="B85" s="12">
        <v>37144</v>
      </c>
      <c r="C85">
        <v>3.4369111795743099</v>
      </c>
    </row>
    <row r="86" spans="1:3" x14ac:dyDescent="0.45">
      <c r="A86" t="s">
        <v>270</v>
      </c>
      <c r="B86" s="12">
        <v>37145</v>
      </c>
      <c r="C86">
        <v>3.0697670805656978</v>
      </c>
    </row>
    <row r="87" spans="1:3" x14ac:dyDescent="0.45">
      <c r="A87" t="s">
        <v>270</v>
      </c>
      <c r="B87" s="12">
        <v>37146</v>
      </c>
      <c r="C87">
        <v>3.3231527224725181</v>
      </c>
    </row>
    <row r="88" spans="1:3" x14ac:dyDescent="0.45">
      <c r="A88" t="s">
        <v>270</v>
      </c>
      <c r="B88" s="12">
        <v>37147</v>
      </c>
      <c r="C88">
        <v>3.8254505886744772</v>
      </c>
    </row>
    <row r="89" spans="1:3" x14ac:dyDescent="0.45">
      <c r="A89" t="s">
        <v>270</v>
      </c>
      <c r="B89" s="12">
        <v>37148</v>
      </c>
      <c r="C89">
        <v>2.2336273120770871</v>
      </c>
    </row>
    <row r="90" spans="1:3" x14ac:dyDescent="0.45">
      <c r="A90" t="s">
        <v>270</v>
      </c>
      <c r="B90" s="12">
        <v>37149</v>
      </c>
      <c r="C90">
        <v>4.0816190660025278</v>
      </c>
    </row>
    <row r="91" spans="1:3" x14ac:dyDescent="0.45">
      <c r="A91" t="s">
        <v>270</v>
      </c>
      <c r="B91" s="12">
        <v>37150</v>
      </c>
      <c r="C91">
        <v>4.5272845029118374</v>
      </c>
    </row>
    <row r="92" spans="1:3" x14ac:dyDescent="0.45">
      <c r="A92" t="s">
        <v>270</v>
      </c>
      <c r="B92" s="12">
        <v>37151</v>
      </c>
      <c r="C92">
        <v>4.944985407606711</v>
      </c>
    </row>
    <row r="93" spans="1:3" x14ac:dyDescent="0.45">
      <c r="A93" t="s">
        <v>270</v>
      </c>
      <c r="B93" s="12">
        <v>37152</v>
      </c>
      <c r="C93">
        <v>4.5309412590448392</v>
      </c>
    </row>
    <row r="94" spans="1:3" x14ac:dyDescent="0.45">
      <c r="A94" t="s">
        <v>270</v>
      </c>
      <c r="B94" s="12">
        <v>37153</v>
      </c>
      <c r="C94">
        <v>4.0624717261318288</v>
      </c>
    </row>
    <row r="95" spans="1:3" x14ac:dyDescent="0.45">
      <c r="A95" t="s">
        <v>270</v>
      </c>
      <c r="B95" s="12">
        <v>37154</v>
      </c>
      <c r="C95">
        <v>3.9883141046808612</v>
      </c>
    </row>
    <row r="96" spans="1:3" x14ac:dyDescent="0.45">
      <c r="A96" t="s">
        <v>270</v>
      </c>
      <c r="B96" s="12">
        <v>37155</v>
      </c>
      <c r="C96">
        <v>5.1259350005618423</v>
      </c>
    </row>
    <row r="97" spans="1:3" x14ac:dyDescent="0.45">
      <c r="A97" t="s">
        <v>270</v>
      </c>
      <c r="B97" s="12">
        <v>37156</v>
      </c>
      <c r="C97">
        <v>4.9653761687410327</v>
      </c>
    </row>
    <row r="98" spans="1:3" x14ac:dyDescent="0.45">
      <c r="A98" t="s">
        <v>270</v>
      </c>
      <c r="B98" s="12">
        <v>37157</v>
      </c>
      <c r="C98">
        <v>3.9893942292258022</v>
      </c>
    </row>
    <row r="99" spans="1:3" x14ac:dyDescent="0.45">
      <c r="A99" t="s">
        <v>270</v>
      </c>
      <c r="B99" s="12">
        <v>37158</v>
      </c>
      <c r="C99">
        <v>4.9890171424116776</v>
      </c>
    </row>
    <row r="100" spans="1:3" x14ac:dyDescent="0.45">
      <c r="A100" t="s">
        <v>270</v>
      </c>
      <c r="B100" s="12">
        <v>37159</v>
      </c>
      <c r="C100">
        <v>5.3327501641300632</v>
      </c>
    </row>
    <row r="101" spans="1:3" x14ac:dyDescent="0.45">
      <c r="A101" t="s">
        <v>270</v>
      </c>
      <c r="B101" s="12">
        <v>37160</v>
      </c>
      <c r="C101">
        <v>4.2028824887406104</v>
      </c>
    </row>
    <row r="102" spans="1:3" x14ac:dyDescent="0.45">
      <c r="A102" t="s">
        <v>270</v>
      </c>
      <c r="B102" s="12">
        <v>37161</v>
      </c>
      <c r="C102">
        <v>4.7231995393102437</v>
      </c>
    </row>
    <row r="103" spans="1:3" x14ac:dyDescent="0.45">
      <c r="A103" t="s">
        <v>270</v>
      </c>
      <c r="B103" s="12">
        <v>37162</v>
      </c>
      <c r="C103">
        <v>4.7623009532295191</v>
      </c>
    </row>
    <row r="104" spans="1:3" x14ac:dyDescent="0.45">
      <c r="A104" t="s">
        <v>270</v>
      </c>
      <c r="B104" s="12">
        <v>37163</v>
      </c>
      <c r="C104">
        <v>4.8671582089148533</v>
      </c>
    </row>
    <row r="105" spans="1:3" x14ac:dyDescent="0.45">
      <c r="A105" t="s">
        <v>270</v>
      </c>
      <c r="B105" s="12">
        <v>37164</v>
      </c>
      <c r="C105">
        <v>5.533129565011131</v>
      </c>
    </row>
    <row r="106" spans="1:3" x14ac:dyDescent="0.45">
      <c r="A106" t="s">
        <v>270</v>
      </c>
      <c r="B106" s="12">
        <v>37165</v>
      </c>
      <c r="C106">
        <v>4.9700742407771754</v>
      </c>
    </row>
    <row r="107" spans="1:3" x14ac:dyDescent="0.45">
      <c r="A107" t="s">
        <v>270</v>
      </c>
      <c r="B107" s="12">
        <v>37166</v>
      </c>
      <c r="C107">
        <v>3.9117315750168462</v>
      </c>
    </row>
    <row r="108" spans="1:3" x14ac:dyDescent="0.45">
      <c r="A108" t="s">
        <v>270</v>
      </c>
      <c r="B108" s="12">
        <v>37167</v>
      </c>
      <c r="C108">
        <v>4.7292463977840171</v>
      </c>
    </row>
    <row r="109" spans="1:3" x14ac:dyDescent="0.45">
      <c r="A109" t="s">
        <v>270</v>
      </c>
      <c r="B109" s="12">
        <v>37168</v>
      </c>
      <c r="C109">
        <v>5.3700764090767183</v>
      </c>
    </row>
    <row r="110" spans="1:3" x14ac:dyDescent="0.45">
      <c r="A110" t="s">
        <v>270</v>
      </c>
      <c r="B110" s="12">
        <v>37169</v>
      </c>
      <c r="C110">
        <v>5.2839891795619849</v>
      </c>
    </row>
    <row r="111" spans="1:3" x14ac:dyDescent="0.45">
      <c r="A111" t="s">
        <v>270</v>
      </c>
      <c r="B111" s="12">
        <v>37170</v>
      </c>
      <c r="C111">
        <v>6.1227761769600475</v>
      </c>
    </row>
    <row r="112" spans="1:3" x14ac:dyDescent="0.45">
      <c r="A112" t="s">
        <v>270</v>
      </c>
      <c r="B112" s="12">
        <v>37171</v>
      </c>
      <c r="C112">
        <v>4.9929489396676621</v>
      </c>
    </row>
    <row r="113" spans="1:3" x14ac:dyDescent="0.45">
      <c r="A113" t="s">
        <v>270</v>
      </c>
      <c r="B113" s="12">
        <v>37172</v>
      </c>
      <c r="C113">
        <v>4.8010890287344434</v>
      </c>
    </row>
    <row r="114" spans="1:3" x14ac:dyDescent="0.45">
      <c r="A114" t="s">
        <v>270</v>
      </c>
      <c r="B114" s="12">
        <v>37173</v>
      </c>
      <c r="C114">
        <v>4.9086933092250566</v>
      </c>
    </row>
    <row r="115" spans="1:3" x14ac:dyDescent="0.45">
      <c r="A115" t="s">
        <v>270</v>
      </c>
      <c r="B115" s="12">
        <v>37174</v>
      </c>
      <c r="C115">
        <v>4.6242454715352119</v>
      </c>
    </row>
    <row r="116" spans="1:3" x14ac:dyDescent="0.45">
      <c r="A116" t="s">
        <v>270</v>
      </c>
      <c r="B116" s="12">
        <v>37175</v>
      </c>
      <c r="C116">
        <v>0.65535460649241606</v>
      </c>
    </row>
    <row r="117" spans="1:3" x14ac:dyDescent="0.45">
      <c r="A117" t="s">
        <v>270</v>
      </c>
      <c r="B117" s="12">
        <v>37176</v>
      </c>
      <c r="C117">
        <v>5.6335351539497651</v>
      </c>
    </row>
    <row r="118" spans="1:3" x14ac:dyDescent="0.45">
      <c r="A118" t="s">
        <v>270</v>
      </c>
      <c r="B118" s="12">
        <v>37177</v>
      </c>
      <c r="C118">
        <v>5.3645668782640632</v>
      </c>
    </row>
    <row r="119" spans="1:3" x14ac:dyDescent="0.45">
      <c r="A119" t="s">
        <v>270</v>
      </c>
      <c r="B119" s="12">
        <v>37178</v>
      </c>
      <c r="C119">
        <v>3.0954276340300431</v>
      </c>
    </row>
    <row r="120" spans="1:3" x14ac:dyDescent="0.45">
      <c r="A120" t="s">
        <v>270</v>
      </c>
      <c r="B120" s="12">
        <v>37179</v>
      </c>
      <c r="C120">
        <v>5.2583698405856785</v>
      </c>
    </row>
    <row r="121" spans="1:3" x14ac:dyDescent="0.45">
      <c r="A121" t="s">
        <v>270</v>
      </c>
      <c r="B121" s="12">
        <v>37180</v>
      </c>
      <c r="C121">
        <v>4.9889788166546669</v>
      </c>
    </row>
    <row r="122" spans="1:3" x14ac:dyDescent="0.45">
      <c r="A122" t="s">
        <v>270</v>
      </c>
      <c r="B122" s="12">
        <v>37181</v>
      </c>
      <c r="C122">
        <v>4.7492333726333005</v>
      </c>
    </row>
    <row r="123" spans="1:3" x14ac:dyDescent="0.45">
      <c r="A123" t="s">
        <v>270</v>
      </c>
      <c r="B123" s="12">
        <v>37182</v>
      </c>
      <c r="C123">
        <v>4.9392232099936564</v>
      </c>
    </row>
    <row r="124" spans="1:3" x14ac:dyDescent="0.45">
      <c r="A124" t="s">
        <v>270</v>
      </c>
      <c r="B124" s="12">
        <v>37183</v>
      </c>
      <c r="C124">
        <v>4.9073716488642853</v>
      </c>
    </row>
    <row r="125" spans="1:3" x14ac:dyDescent="0.45">
      <c r="A125" t="s">
        <v>270</v>
      </c>
      <c r="B125" s="12">
        <v>37184</v>
      </c>
      <c r="C125">
        <v>4.6431264699206647</v>
      </c>
    </row>
    <row r="126" spans="1:3" x14ac:dyDescent="0.45">
      <c r="A126" t="s">
        <v>270</v>
      </c>
      <c r="B126" s="12">
        <v>37185</v>
      </c>
      <c r="C126">
        <v>4.8584557475729824</v>
      </c>
    </row>
    <row r="127" spans="1:3" x14ac:dyDescent="0.45">
      <c r="A127" t="s">
        <v>270</v>
      </c>
      <c r="B127" s="12">
        <v>37186</v>
      </c>
      <c r="C127">
        <v>5.2673792469271357</v>
      </c>
    </row>
    <row r="128" spans="1:3" x14ac:dyDescent="0.45">
      <c r="A128" t="s">
        <v>270</v>
      </c>
      <c r="B128" s="12">
        <v>37187</v>
      </c>
      <c r="C128">
        <v>5.5291826333913141</v>
      </c>
    </row>
    <row r="129" spans="1:3" x14ac:dyDescent="0.45">
      <c r="A129" t="s">
        <v>270</v>
      </c>
      <c r="B129" s="12">
        <v>37188</v>
      </c>
      <c r="C129">
        <v>1.1818226198749846</v>
      </c>
    </row>
    <row r="130" spans="1:3" x14ac:dyDescent="0.45">
      <c r="A130" t="s">
        <v>270</v>
      </c>
      <c r="B130" s="12">
        <v>37189</v>
      </c>
      <c r="C130">
        <v>4.273916881687871</v>
      </c>
    </row>
    <row r="131" spans="1:3" x14ac:dyDescent="0.45">
      <c r="A131" t="s">
        <v>270</v>
      </c>
      <c r="B131" s="12">
        <v>37190</v>
      </c>
      <c r="C131">
        <v>3.3486918179720999</v>
      </c>
    </row>
    <row r="132" spans="1:3" x14ac:dyDescent="0.45">
      <c r="A132" t="s">
        <v>270</v>
      </c>
      <c r="B132" s="12">
        <v>37191</v>
      </c>
      <c r="C132">
        <v>4.8372266776979655</v>
      </c>
    </row>
    <row r="133" spans="1:3" x14ac:dyDescent="0.45">
      <c r="A133" t="s">
        <v>270</v>
      </c>
      <c r="B133" s="12">
        <v>37192</v>
      </c>
      <c r="C133">
        <v>5.5894745627217839</v>
      </c>
    </row>
    <row r="134" spans="1:3" x14ac:dyDescent="0.45">
      <c r="A134" t="s">
        <v>270</v>
      </c>
      <c r="B134" s="12">
        <v>37193</v>
      </c>
      <c r="C134">
        <v>5.7764282149802133</v>
      </c>
    </row>
    <row r="135" spans="1:3" x14ac:dyDescent="0.45">
      <c r="A135" t="s">
        <v>270</v>
      </c>
      <c r="B135" s="12">
        <v>37194</v>
      </c>
      <c r="C135">
        <v>5.346861764340356</v>
      </c>
    </row>
    <row r="136" spans="1:3" x14ac:dyDescent="0.45">
      <c r="A136" t="s">
        <v>270</v>
      </c>
      <c r="B136" s="12">
        <v>37195</v>
      </c>
      <c r="C136">
        <v>5.0192323461903481</v>
      </c>
    </row>
    <row r="137" spans="1:3" x14ac:dyDescent="0.45">
      <c r="A137" t="s">
        <v>270</v>
      </c>
      <c r="B137" s="12">
        <v>37196</v>
      </c>
      <c r="C137">
        <v>5.0566908502672696</v>
      </c>
    </row>
    <row r="138" spans="1:3" x14ac:dyDescent="0.45">
      <c r="A138" t="s">
        <v>270</v>
      </c>
      <c r="B138" s="12">
        <v>37197</v>
      </c>
      <c r="C138">
        <v>5.916578033642101</v>
      </c>
    </row>
    <row r="139" spans="1:3" x14ac:dyDescent="0.45">
      <c r="A139" t="s">
        <v>270</v>
      </c>
      <c r="B139" s="12">
        <v>37198</v>
      </c>
      <c r="C139">
        <v>4.91950719659068</v>
      </c>
    </row>
    <row r="140" spans="1:3" x14ac:dyDescent="0.45">
      <c r="A140" t="s">
        <v>270</v>
      </c>
      <c r="B140" s="12">
        <v>37199</v>
      </c>
      <c r="C140">
        <v>5.0780584105475368</v>
      </c>
    </row>
    <row r="141" spans="1:3" x14ac:dyDescent="0.45">
      <c r="A141" t="s">
        <v>270</v>
      </c>
      <c r="B141" s="12">
        <v>37200</v>
      </c>
      <c r="C141">
        <v>4.7547340060910139</v>
      </c>
    </row>
    <row r="142" spans="1:3" x14ac:dyDescent="0.45">
      <c r="A142" t="s">
        <v>270</v>
      </c>
      <c r="B142" s="12">
        <v>37201</v>
      </c>
      <c r="C142">
        <v>4.1029807195916881</v>
      </c>
    </row>
    <row r="143" spans="1:3" x14ac:dyDescent="0.45">
      <c r="A143" t="s">
        <v>270</v>
      </c>
      <c r="B143" s="12">
        <v>37202</v>
      </c>
      <c r="C143">
        <v>4.0042559811026885</v>
      </c>
    </row>
    <row r="144" spans="1:3" x14ac:dyDescent="0.45">
      <c r="A144" t="s">
        <v>270</v>
      </c>
      <c r="B144" s="12">
        <v>37203</v>
      </c>
      <c r="C144">
        <v>4.7268732853947881</v>
      </c>
    </row>
    <row r="145" spans="1:3" x14ac:dyDescent="0.45">
      <c r="A145" t="s">
        <v>270</v>
      </c>
      <c r="B145" s="12">
        <v>37204</v>
      </c>
      <c r="C145">
        <v>1.4944552084930534</v>
      </c>
    </row>
    <row r="146" spans="1:3" x14ac:dyDescent="0.45">
      <c r="A146" t="s">
        <v>270</v>
      </c>
      <c r="B146" s="12">
        <v>37205</v>
      </c>
      <c r="C146">
        <v>5.4214635564543903</v>
      </c>
    </row>
    <row r="147" spans="1:3" x14ac:dyDescent="0.45">
      <c r="A147" t="s">
        <v>270</v>
      </c>
      <c r="B147" s="12">
        <v>37206</v>
      </c>
      <c r="C147">
        <v>3.7072926844625784</v>
      </c>
    </row>
    <row r="148" spans="1:3" x14ac:dyDescent="0.45">
      <c r="A148" t="s">
        <v>270</v>
      </c>
      <c r="B148" s="12">
        <v>37207</v>
      </c>
      <c r="C148">
        <v>4.997640537716161</v>
      </c>
    </row>
    <row r="149" spans="1:3" x14ac:dyDescent="0.45">
      <c r="A149" t="s">
        <v>270</v>
      </c>
      <c r="B149" s="12">
        <v>37208</v>
      </c>
      <c r="C149">
        <v>4.1851789034118658</v>
      </c>
    </row>
    <row r="150" spans="1:3" x14ac:dyDescent="0.45">
      <c r="A150" t="s">
        <v>270</v>
      </c>
      <c r="B150" s="12">
        <v>37209</v>
      </c>
      <c r="C150">
        <v>5.820617083308262</v>
      </c>
    </row>
    <row r="151" spans="1:3" x14ac:dyDescent="0.45">
      <c r="A151" t="s">
        <v>270</v>
      </c>
      <c r="B151" s="12">
        <v>37210</v>
      </c>
      <c r="C151">
        <v>1.7558846720005905</v>
      </c>
    </row>
    <row r="152" spans="1:3" x14ac:dyDescent="0.45">
      <c r="A152" t="s">
        <v>270</v>
      </c>
      <c r="B152" s="12">
        <v>37211</v>
      </c>
      <c r="C152">
        <v>5.3045644178088764</v>
      </c>
    </row>
    <row r="153" spans="1:3" x14ac:dyDescent="0.45">
      <c r="A153" t="s">
        <v>270</v>
      </c>
      <c r="B153" s="12">
        <v>37212</v>
      </c>
      <c r="C153">
        <v>5.2865995190472521</v>
      </c>
    </row>
    <row r="154" spans="1:3" x14ac:dyDescent="0.45">
      <c r="A154" t="s">
        <v>270</v>
      </c>
      <c r="B154" s="12">
        <v>37213</v>
      </c>
      <c r="C154">
        <v>3.7355451985035089</v>
      </c>
    </row>
    <row r="155" spans="1:3" x14ac:dyDescent="0.45">
      <c r="A155" t="s">
        <v>270</v>
      </c>
      <c r="B155" s="12">
        <v>37214</v>
      </c>
      <c r="C155">
        <v>2.5734578190376505</v>
      </c>
    </row>
    <row r="156" spans="1:3" x14ac:dyDescent="0.45">
      <c r="A156" t="s">
        <v>270</v>
      </c>
      <c r="B156" s="12">
        <v>37215</v>
      </c>
      <c r="C156">
        <v>2.5552695337169178</v>
      </c>
    </row>
    <row r="157" spans="1:3" x14ac:dyDescent="0.45">
      <c r="A157" t="s">
        <v>270</v>
      </c>
      <c r="B157" s="12">
        <v>37216</v>
      </c>
      <c r="C157">
        <v>3.251634463592239</v>
      </c>
    </row>
    <row r="158" spans="1:3" x14ac:dyDescent="0.45">
      <c r="A158" t="s">
        <v>270</v>
      </c>
      <c r="B158" s="12">
        <v>37217</v>
      </c>
      <c r="C158">
        <v>3.7279107990597469</v>
      </c>
    </row>
    <row r="159" spans="1:3" x14ac:dyDescent="0.45">
      <c r="A159" t="s">
        <v>270</v>
      </c>
      <c r="B159" s="12">
        <v>37218</v>
      </c>
      <c r="C159">
        <v>3.3259424892735048</v>
      </c>
    </row>
    <row r="160" spans="1:3" x14ac:dyDescent="0.45">
      <c r="A160" t="s">
        <v>270</v>
      </c>
      <c r="B160" s="12">
        <v>37219</v>
      </c>
      <c r="C160">
        <v>3.4544516920298531</v>
      </c>
    </row>
    <row r="161" spans="1:3" x14ac:dyDescent="0.45">
      <c r="A161" t="s">
        <v>270</v>
      </c>
      <c r="B161" s="12">
        <v>37220</v>
      </c>
      <c r="C161">
        <v>1.8356750244657747</v>
      </c>
    </row>
    <row r="162" spans="1:3" x14ac:dyDescent="0.45">
      <c r="A162" t="s">
        <v>270</v>
      </c>
      <c r="B162" s="12">
        <v>37221</v>
      </c>
      <c r="C162">
        <v>1.2172382285402064</v>
      </c>
    </row>
    <row r="163" spans="1:3" x14ac:dyDescent="0.45">
      <c r="A163" t="s">
        <v>270</v>
      </c>
      <c r="B163" s="12">
        <v>37222</v>
      </c>
      <c r="C163">
        <v>2.5890187901638613</v>
      </c>
    </row>
    <row r="164" spans="1:3" x14ac:dyDescent="0.45">
      <c r="A164" t="s">
        <v>270</v>
      </c>
      <c r="B164" s="12">
        <v>37223</v>
      </c>
      <c r="C164">
        <v>4.2770652789024615</v>
      </c>
    </row>
    <row r="165" spans="1:3" x14ac:dyDescent="0.45">
      <c r="A165" t="s">
        <v>270</v>
      </c>
      <c r="B165" s="12">
        <v>37224</v>
      </c>
      <c r="C165">
        <v>3.49681112952914</v>
      </c>
    </row>
    <row r="166" spans="1:3" x14ac:dyDescent="0.45">
      <c r="A166" t="s">
        <v>270</v>
      </c>
      <c r="B166" s="12">
        <v>37225</v>
      </c>
      <c r="C166">
        <v>4.1637312196171177</v>
      </c>
    </row>
    <row r="167" spans="1:3" x14ac:dyDescent="0.45">
      <c r="A167" t="s">
        <v>270</v>
      </c>
      <c r="B167" s="12">
        <v>37226</v>
      </c>
      <c r="C167">
        <v>4.7442173822931837</v>
      </c>
    </row>
    <row r="168" spans="1:3" x14ac:dyDescent="0.45">
      <c r="A168" t="s">
        <v>270</v>
      </c>
      <c r="B168" s="12">
        <v>37227</v>
      </c>
      <c r="C168">
        <v>3.7276743051403782</v>
      </c>
    </row>
    <row r="169" spans="1:3" x14ac:dyDescent="0.45">
      <c r="A169" t="s">
        <v>270</v>
      </c>
      <c r="B169" s="12">
        <v>37228</v>
      </c>
      <c r="C169">
        <v>4.0677862870066877</v>
      </c>
    </row>
    <row r="170" spans="1:3" x14ac:dyDescent="0.45">
      <c r="A170" t="s">
        <v>270</v>
      </c>
      <c r="B170" s="12">
        <v>37229</v>
      </c>
      <c r="C170">
        <v>5.301406352006298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</vt:lpstr>
      <vt:lpstr>TimeSeries</vt:lpstr>
      <vt:lpstr>LeafAppearance</vt:lpstr>
      <vt:lpstr>Zadok</vt:lpstr>
      <vt:lpstr>SoilWater</vt:lpstr>
      <vt:lpstr>ET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dcterms:created xsi:type="dcterms:W3CDTF">2014-04-28T02:28:47Z</dcterms:created>
  <dcterms:modified xsi:type="dcterms:W3CDTF">2016-04-11T10:28:01Z</dcterms:modified>
</cp:coreProperties>
</file>