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3220" windowHeight="10815"/>
  </bookViews>
  <sheets>
    <sheet name="Obs2015" sheetId="1" r:id="rId1"/>
    <sheet name="Obs2016" sheetId="4" r:id="rId2"/>
    <sheet name="Working2016" sheetId="3" r:id="rId3"/>
    <sheet name="Working2015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C24" i="1"/>
  <c r="I22" i="1"/>
  <c r="C22" i="1"/>
  <c r="I21" i="1"/>
  <c r="C21" i="1"/>
  <c r="I20" i="1"/>
  <c r="I19" i="1"/>
  <c r="C19" i="1"/>
  <c r="I17" i="1"/>
  <c r="C17" i="1"/>
  <c r="I16" i="1"/>
  <c r="C16" i="1"/>
  <c r="I15" i="1"/>
  <c r="C15" i="1"/>
  <c r="I14" i="1"/>
  <c r="C14" i="1"/>
  <c r="I12" i="1"/>
  <c r="C12" i="1"/>
  <c r="I10" i="1"/>
  <c r="C10" i="1"/>
  <c r="I9" i="1"/>
  <c r="C9" i="1"/>
  <c r="I8" i="1"/>
  <c r="I7" i="1"/>
  <c r="C7" i="1"/>
  <c r="I5" i="1"/>
  <c r="C5" i="1"/>
  <c r="I4" i="1"/>
  <c r="C4" i="1"/>
  <c r="I3" i="1"/>
  <c r="C3" i="1"/>
  <c r="I2" i="1"/>
  <c r="C2" i="1"/>
  <c r="I48" i="1"/>
  <c r="C48" i="1"/>
  <c r="I46" i="1"/>
  <c r="C46" i="1"/>
  <c r="I45" i="1"/>
  <c r="C45" i="1"/>
  <c r="I44" i="1"/>
  <c r="I43" i="1"/>
  <c r="C43" i="1"/>
  <c r="I41" i="1"/>
  <c r="C41" i="1"/>
  <c r="I40" i="1"/>
  <c r="C40" i="1"/>
  <c r="I39" i="1"/>
  <c r="C39" i="1"/>
  <c r="I38" i="1"/>
  <c r="C38" i="1"/>
  <c r="I36" i="1"/>
  <c r="C36" i="1"/>
  <c r="I34" i="1"/>
  <c r="C34" i="1"/>
  <c r="I33" i="1"/>
  <c r="C33" i="1"/>
  <c r="I32" i="1"/>
  <c r="I31" i="1"/>
  <c r="C31" i="1"/>
  <c r="I29" i="1"/>
  <c r="C29" i="1"/>
  <c r="I28" i="1"/>
  <c r="C28" i="1"/>
  <c r="I27" i="1"/>
  <c r="C27" i="1"/>
  <c r="I26" i="1"/>
  <c r="C26" i="1"/>
  <c r="C29" i="4" l="1"/>
  <c r="H29" i="4"/>
  <c r="C32" i="4"/>
  <c r="H32" i="4"/>
  <c r="C34" i="4"/>
  <c r="H34" i="4"/>
  <c r="C40" i="4"/>
  <c r="C36" i="4"/>
  <c r="C38" i="4"/>
  <c r="H38" i="4"/>
  <c r="C8" i="4"/>
  <c r="H8" i="4"/>
  <c r="C11" i="4"/>
  <c r="H11" i="4"/>
  <c r="C13" i="4"/>
  <c r="H13" i="4"/>
  <c r="C19" i="4"/>
  <c r="H19" i="4"/>
  <c r="C15" i="4"/>
  <c r="H15" i="4"/>
  <c r="C17" i="4"/>
  <c r="C20" i="4"/>
  <c r="I20" i="4"/>
  <c r="C21" i="4"/>
  <c r="I21" i="4"/>
  <c r="C22" i="4"/>
  <c r="I22" i="4"/>
  <c r="C23" i="4"/>
  <c r="I23" i="4"/>
  <c r="C24" i="4"/>
  <c r="I24" i="4"/>
  <c r="C25" i="4"/>
  <c r="I25" i="4"/>
  <c r="C26" i="4"/>
  <c r="I26" i="4"/>
  <c r="C27" i="4"/>
  <c r="I27" i="4"/>
  <c r="C28" i="4"/>
  <c r="I28" i="4"/>
  <c r="C30" i="4"/>
  <c r="I30" i="4"/>
  <c r="C31" i="4"/>
  <c r="I31" i="4"/>
  <c r="C33" i="4"/>
  <c r="I33" i="4"/>
  <c r="C35" i="4"/>
  <c r="I35" i="4"/>
  <c r="C37" i="4"/>
  <c r="I37" i="4"/>
  <c r="C39" i="4"/>
  <c r="I39" i="4"/>
  <c r="C2" i="4"/>
  <c r="I2" i="4"/>
  <c r="C3" i="4"/>
  <c r="I3" i="4"/>
  <c r="C4" i="4"/>
  <c r="I4" i="4"/>
  <c r="C5" i="4"/>
  <c r="I5" i="4"/>
  <c r="C6" i="4"/>
  <c r="I6" i="4"/>
  <c r="C7" i="4"/>
  <c r="I7" i="4"/>
  <c r="C9" i="4"/>
  <c r="I9" i="4"/>
  <c r="C10" i="4"/>
  <c r="I10" i="4"/>
  <c r="C12" i="4"/>
  <c r="I12" i="4"/>
  <c r="C14" i="4"/>
  <c r="I14" i="4"/>
  <c r="C16" i="4"/>
  <c r="I16" i="4"/>
  <c r="C18" i="4"/>
  <c r="I18" i="4"/>
  <c r="M30" i="3" l="1"/>
  <c r="N28" i="3"/>
  <c r="N26" i="3"/>
  <c r="K30" i="3"/>
  <c r="K28" i="3"/>
  <c r="K26" i="3"/>
  <c r="N23" i="3"/>
  <c r="M23" i="3"/>
  <c r="K23" i="3"/>
  <c r="N20" i="3"/>
  <c r="M20" i="3"/>
  <c r="K20" i="3"/>
  <c r="M17" i="3"/>
  <c r="N17" i="3"/>
  <c r="K17" i="3"/>
  <c r="C25" i="1" l="1"/>
  <c r="C13" i="1"/>
  <c r="C49" i="1"/>
  <c r="C37" i="1"/>
  <c r="C23" i="1"/>
  <c r="C11" i="1"/>
  <c r="C47" i="1"/>
  <c r="C35" i="1"/>
  <c r="C20" i="1"/>
  <c r="C8" i="1"/>
  <c r="C44" i="1"/>
  <c r="C32" i="1"/>
  <c r="H18" i="1"/>
  <c r="H6" i="1"/>
  <c r="H42" i="1"/>
  <c r="H30" i="1"/>
  <c r="E18" i="1"/>
  <c r="E6" i="1"/>
  <c r="E42" i="1"/>
  <c r="E30" i="1"/>
  <c r="C18" i="1"/>
  <c r="C6" i="1"/>
  <c r="C42" i="1"/>
  <c r="I19" i="2"/>
  <c r="I18" i="2"/>
  <c r="I17" i="2"/>
  <c r="I16" i="2"/>
  <c r="I15" i="2"/>
  <c r="I7" i="2"/>
  <c r="I6" i="2"/>
  <c r="I5" i="2"/>
  <c r="I4" i="2"/>
  <c r="I3" i="2"/>
  <c r="C30" i="1"/>
  <c r="J16" i="2" l="1"/>
  <c r="K16" i="2"/>
  <c r="L16" i="2"/>
  <c r="J17" i="2"/>
  <c r="K17" i="2"/>
  <c r="L17" i="2"/>
  <c r="J18" i="2"/>
  <c r="K18" i="2"/>
  <c r="L18" i="2"/>
  <c r="J19" i="2"/>
  <c r="K19" i="2"/>
  <c r="L19" i="2"/>
  <c r="K15" i="2"/>
  <c r="L15" i="2"/>
  <c r="J15" i="2"/>
  <c r="J4" i="2"/>
  <c r="K4" i="2"/>
  <c r="L4" i="2"/>
  <c r="J5" i="2"/>
  <c r="K5" i="2"/>
  <c r="L5" i="2"/>
  <c r="J6" i="2"/>
  <c r="K6" i="2"/>
  <c r="L6" i="2"/>
  <c r="J7" i="2"/>
  <c r="K7" i="2"/>
  <c r="L7" i="2"/>
  <c r="K3" i="2"/>
  <c r="L3" i="2"/>
  <c r="J3" i="2"/>
</calcChain>
</file>

<file path=xl/sharedStrings.xml><?xml version="1.0" encoding="utf-8"?>
<sst xmlns="http://schemas.openxmlformats.org/spreadsheetml/2006/main" count="240" uniqueCount="40">
  <si>
    <t>SimulationName</t>
  </si>
  <si>
    <t>Clock.Today</t>
  </si>
  <si>
    <t>Sow</t>
  </si>
  <si>
    <t>July</t>
  </si>
  <si>
    <t>Aug</t>
  </si>
  <si>
    <t>Biomass</t>
  </si>
  <si>
    <t>August</t>
  </si>
  <si>
    <t>gms/m2</t>
  </si>
  <si>
    <t>Sowing date</t>
  </si>
  <si>
    <t>N rate</t>
  </si>
  <si>
    <t>leaf</t>
  </si>
  <si>
    <t>Oats.Leaf.Live.Wt</t>
  </si>
  <si>
    <t>Oats.Stem.Live.Wt</t>
  </si>
  <si>
    <t>Oats.Leaf.LAI</t>
  </si>
  <si>
    <t>Fert</t>
  </si>
  <si>
    <t>Oats.AboveGroundLive.Wt</t>
  </si>
  <si>
    <t>4-Oct-16 Total</t>
  </si>
  <si>
    <t>26-Oct-16 Total</t>
  </si>
  <si>
    <t>3-Nov-16 Total</t>
  </si>
  <si>
    <t>28-Nov-16 Total</t>
  </si>
  <si>
    <t>14-Nov-16 Total</t>
  </si>
  <si>
    <t>23-Nov-16 Total</t>
  </si>
  <si>
    <t>Row Labels</t>
  </si>
  <si>
    <t>Oat</t>
  </si>
  <si>
    <t>Ryecorn</t>
  </si>
  <si>
    <t>Gms/2</t>
  </si>
  <si>
    <t>total</t>
  </si>
  <si>
    <t>Date</t>
  </si>
  <si>
    <t>Cover</t>
  </si>
  <si>
    <t>Oats.Leaf.CoverTotal</t>
  </si>
  <si>
    <t>WinterSowing2016SowJulyFert400</t>
  </si>
  <si>
    <t>WinterSowing2016SowAugFert400</t>
  </si>
  <si>
    <t>Average of NDVIHC</t>
  </si>
  <si>
    <t>Treatment</t>
  </si>
  <si>
    <t>soil</t>
  </si>
  <si>
    <t>NVDI scaled</t>
  </si>
  <si>
    <t>WinterSowing2015SowJulyFert0</t>
  </si>
  <si>
    <t>WinterSowing2015SowJulyFert400</t>
  </si>
  <si>
    <t>WinterSowing2015SowAugFert0</t>
  </si>
  <si>
    <t>WinterSowing2015SowAugFert400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</si>
</sst>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9" workbookViewId="0">
      <selection activeCell="A51" sqref="A51"/>
    </sheetView>
  </sheetViews>
  <sheetFormatPr defaultRowHeight="15" x14ac:dyDescent="0.25"/>
  <cols>
    <col min="1" max="1" width="31" customWidth="1"/>
    <col min="3" max="3" width="12.140625" style="8" customWidth="1"/>
    <col min="4" max="4" width="12.140625" style="7" customWidth="1"/>
    <col min="5" max="5" width="18" customWidth="1"/>
    <col min="6" max="6" width="18.42578125" customWidth="1"/>
    <col min="7" max="7" width="15.5703125" customWidth="1"/>
    <col min="8" max="8" width="24.5703125" customWidth="1"/>
  </cols>
  <sheetData>
    <row r="1" spans="1:9" x14ac:dyDescent="0.25">
      <c r="A1" s="1" t="s">
        <v>0</v>
      </c>
      <c r="B1" s="1" t="s">
        <v>2</v>
      </c>
      <c r="C1" s="2" t="s">
        <v>1</v>
      </c>
      <c r="D1" s="6" t="s">
        <v>14</v>
      </c>
      <c r="E1" s="1" t="s">
        <v>11</v>
      </c>
      <c r="F1" s="1" t="s">
        <v>12</v>
      </c>
      <c r="G1" s="1" t="s">
        <v>13</v>
      </c>
      <c r="H1" s="1" t="s">
        <v>15</v>
      </c>
      <c r="I1" t="s">
        <v>29</v>
      </c>
    </row>
    <row r="2" spans="1:9" x14ac:dyDescent="0.25">
      <c r="A2" s="4" t="s">
        <v>38</v>
      </c>
      <c r="B2" s="3" t="s">
        <v>4</v>
      </c>
      <c r="C2" s="8">
        <f>Working2015!B65</f>
        <v>42236</v>
      </c>
      <c r="D2" s="7">
        <v>0</v>
      </c>
      <c r="I2">
        <f>Working2015!C65</f>
        <v>-7.0771900861316744E-3</v>
      </c>
    </row>
    <row r="3" spans="1:9" x14ac:dyDescent="0.25">
      <c r="A3" s="4" t="s">
        <v>38</v>
      </c>
      <c r="B3" s="3" t="s">
        <v>4</v>
      </c>
      <c r="C3" s="8">
        <f>Working2015!B66</f>
        <v>42251</v>
      </c>
      <c r="D3" s="7">
        <v>0</v>
      </c>
      <c r="I3">
        <f>Working2015!C66</f>
        <v>-7.9271417026715099E-3</v>
      </c>
    </row>
    <row r="4" spans="1:9" x14ac:dyDescent="0.25">
      <c r="A4" s="4" t="s">
        <v>38</v>
      </c>
      <c r="B4" s="3" t="s">
        <v>4</v>
      </c>
      <c r="C4" s="8">
        <f>Working2015!B67</f>
        <v>42263</v>
      </c>
      <c r="D4" s="7">
        <v>0</v>
      </c>
      <c r="I4">
        <f>Working2015!C67</f>
        <v>-3.6277916118622543E-2</v>
      </c>
    </row>
    <row r="5" spans="1:9" x14ac:dyDescent="0.25">
      <c r="A5" s="4" t="s">
        <v>38</v>
      </c>
      <c r="B5" s="3" t="s">
        <v>4</v>
      </c>
      <c r="C5" s="8">
        <f>Working2015!B68</f>
        <v>42286</v>
      </c>
      <c r="D5" s="7">
        <v>0</v>
      </c>
      <c r="I5">
        <f>Working2015!C68</f>
        <v>8.0845586697711982E-2</v>
      </c>
    </row>
    <row r="6" spans="1:9" x14ac:dyDescent="0.25">
      <c r="A6" s="4" t="s">
        <v>38</v>
      </c>
      <c r="B6" t="s">
        <v>4</v>
      </c>
      <c r="C6" s="8">
        <f>Working2015!B4</f>
        <v>42291</v>
      </c>
      <c r="D6" s="7">
        <v>0</v>
      </c>
      <c r="E6">
        <f>Working2015!K16</f>
        <v>45.157206303016622</v>
      </c>
      <c r="H6">
        <f>Working2015!K4</f>
        <v>53.351202558715372</v>
      </c>
    </row>
    <row r="7" spans="1:9" x14ac:dyDescent="0.25">
      <c r="A7" s="4" t="s">
        <v>38</v>
      </c>
      <c r="B7" s="3" t="s">
        <v>4</v>
      </c>
      <c r="C7" s="8">
        <f>Working2015!B69</f>
        <v>42307</v>
      </c>
      <c r="D7" s="7">
        <v>0</v>
      </c>
      <c r="I7">
        <f>Working2015!C69</f>
        <v>0.1951970129843735</v>
      </c>
    </row>
    <row r="8" spans="1:9" x14ac:dyDescent="0.25">
      <c r="A8" s="4" t="s">
        <v>38</v>
      </c>
      <c r="B8" t="s">
        <v>4</v>
      </c>
      <c r="C8" s="8">
        <f>Working2015!B5</f>
        <v>42313</v>
      </c>
      <c r="D8" s="7">
        <v>0</v>
      </c>
      <c r="E8">
        <v>197.625</v>
      </c>
      <c r="H8">
        <v>197.62499999999997</v>
      </c>
      <c r="I8">
        <f>Working2015!C70</f>
        <v>0.28953648383122527</v>
      </c>
    </row>
    <row r="9" spans="1:9" x14ac:dyDescent="0.25">
      <c r="A9" s="4" t="s">
        <v>38</v>
      </c>
      <c r="B9" s="3" t="s">
        <v>4</v>
      </c>
      <c r="C9" s="8">
        <f>Working2015!B71</f>
        <v>42320</v>
      </c>
      <c r="D9" s="7">
        <v>0</v>
      </c>
      <c r="I9">
        <f>Working2015!C71</f>
        <v>0.42096265543647082</v>
      </c>
    </row>
    <row r="10" spans="1:9" x14ac:dyDescent="0.25">
      <c r="A10" s="4" t="s">
        <v>38</v>
      </c>
      <c r="B10" s="3" t="s">
        <v>4</v>
      </c>
      <c r="C10" s="8">
        <f>Working2015!B72</f>
        <v>42326</v>
      </c>
      <c r="D10" s="7">
        <v>0</v>
      </c>
      <c r="I10">
        <f>Working2015!C72</f>
        <v>0.33854959598709544</v>
      </c>
    </row>
    <row r="11" spans="1:9" x14ac:dyDescent="0.25">
      <c r="A11" s="4" t="s">
        <v>38</v>
      </c>
      <c r="B11" t="s">
        <v>4</v>
      </c>
      <c r="C11" s="8">
        <f>Working2015!B6</f>
        <v>42327</v>
      </c>
      <c r="D11" s="7">
        <v>0</v>
      </c>
      <c r="E11">
        <v>498.94921984416942</v>
      </c>
      <c r="H11">
        <v>498.94921984416936</v>
      </c>
    </row>
    <row r="12" spans="1:9" x14ac:dyDescent="0.25">
      <c r="A12" s="4" t="s">
        <v>38</v>
      </c>
      <c r="B12" s="3" t="s">
        <v>4</v>
      </c>
      <c r="C12" s="8">
        <f>Working2015!B73</f>
        <v>42332</v>
      </c>
      <c r="D12" s="7">
        <v>0</v>
      </c>
      <c r="I12">
        <f>Working2015!C73</f>
        <v>0.41143819642484358</v>
      </c>
    </row>
    <row r="13" spans="1:9" x14ac:dyDescent="0.25">
      <c r="A13" s="4" t="s">
        <v>38</v>
      </c>
      <c r="B13" t="s">
        <v>4</v>
      </c>
      <c r="C13" s="8">
        <f>Working2015!B7</f>
        <v>42334</v>
      </c>
      <c r="D13" s="7">
        <v>0</v>
      </c>
      <c r="E13">
        <v>665.06710364580556</v>
      </c>
      <c r="H13">
        <v>665.06710364580556</v>
      </c>
    </row>
    <row r="14" spans="1:9" x14ac:dyDescent="0.25">
      <c r="A14" s="4" t="s">
        <v>39</v>
      </c>
      <c r="B14" s="3" t="s">
        <v>4</v>
      </c>
      <c r="C14" s="8">
        <f>Working2015!B79</f>
        <v>42236</v>
      </c>
      <c r="D14" s="7">
        <v>400</v>
      </c>
      <c r="I14">
        <f>Working2015!C79</f>
        <v>-1.4912649951290002E-2</v>
      </c>
    </row>
    <row r="15" spans="1:9" x14ac:dyDescent="0.25">
      <c r="A15" s="4" t="s">
        <v>39</v>
      </c>
      <c r="B15" s="3" t="s">
        <v>4</v>
      </c>
      <c r="C15" s="8">
        <f>Working2015!B80</f>
        <v>42251</v>
      </c>
      <c r="D15" s="7">
        <v>400</v>
      </c>
      <c r="I15">
        <f>Working2015!C80</f>
        <v>-3.3227935303172876E-3</v>
      </c>
    </row>
    <row r="16" spans="1:9" x14ac:dyDescent="0.25">
      <c r="A16" s="4" t="s">
        <v>39</v>
      </c>
      <c r="B16" s="3" t="s">
        <v>4</v>
      </c>
      <c r="C16" s="8">
        <f>Working2015!B81</f>
        <v>42263</v>
      </c>
      <c r="D16" s="7">
        <v>400</v>
      </c>
      <c r="I16">
        <f>Working2015!C81</f>
        <v>-1.7606491381281033E-2</v>
      </c>
    </row>
    <row r="17" spans="1:9" x14ac:dyDescent="0.25">
      <c r="A17" s="4" t="s">
        <v>39</v>
      </c>
      <c r="B17" s="3" t="s">
        <v>4</v>
      </c>
      <c r="C17" s="8">
        <f>Working2015!B82</f>
        <v>42286</v>
      </c>
      <c r="D17" s="7">
        <v>400</v>
      </c>
      <c r="I17">
        <f>Working2015!C82</f>
        <v>0.10669588244407487</v>
      </c>
    </row>
    <row r="18" spans="1:9" x14ac:dyDescent="0.25">
      <c r="A18" s="4" t="s">
        <v>39</v>
      </c>
      <c r="B18" t="s">
        <v>4</v>
      </c>
      <c r="C18" s="8">
        <f>Working2015!B4</f>
        <v>42291</v>
      </c>
      <c r="D18" s="7">
        <v>400</v>
      </c>
      <c r="E18">
        <f>Working2015!L16</f>
        <v>38.875192170831426</v>
      </c>
      <c r="H18">
        <f>Working2015!L4</f>
        <v>46.633584877350529</v>
      </c>
    </row>
    <row r="19" spans="1:9" x14ac:dyDescent="0.25">
      <c r="A19" s="4" t="s">
        <v>39</v>
      </c>
      <c r="B19" s="3" t="s">
        <v>4</v>
      </c>
      <c r="C19" s="8">
        <f>Working2015!B83</f>
        <v>42307</v>
      </c>
      <c r="D19" s="7">
        <v>400</v>
      </c>
      <c r="I19">
        <f>Working2015!C83</f>
        <v>0.36241318494733049</v>
      </c>
    </row>
    <row r="20" spans="1:9" x14ac:dyDescent="0.25">
      <c r="A20" s="4" t="s">
        <v>39</v>
      </c>
      <c r="B20" t="s">
        <v>4</v>
      </c>
      <c r="C20" s="8">
        <f>Working2015!B5</f>
        <v>42313</v>
      </c>
      <c r="D20" s="7">
        <v>400</v>
      </c>
      <c r="E20">
        <v>306.74999999999994</v>
      </c>
      <c r="H20">
        <v>306.74999999999989</v>
      </c>
      <c r="I20">
        <f>Working2015!C84</f>
        <v>0.49531254170947692</v>
      </c>
    </row>
    <row r="21" spans="1:9" x14ac:dyDescent="0.25">
      <c r="A21" s="4" t="s">
        <v>39</v>
      </c>
      <c r="B21" s="3" t="s">
        <v>4</v>
      </c>
      <c r="C21" s="8">
        <f>Working2015!B85</f>
        <v>42320</v>
      </c>
      <c r="D21" s="7">
        <v>400</v>
      </c>
      <c r="I21">
        <f>Working2015!C85</f>
        <v>0.63918605584972565</v>
      </c>
    </row>
    <row r="22" spans="1:9" x14ac:dyDescent="0.25">
      <c r="A22" s="4" t="s">
        <v>39</v>
      </c>
      <c r="B22" s="3" t="s">
        <v>4</v>
      </c>
      <c r="C22" s="8">
        <f>Working2015!B86</f>
        <v>42326</v>
      </c>
      <c r="D22" s="7">
        <v>400</v>
      </c>
      <c r="I22">
        <f>Working2015!C86</f>
        <v>0.61534720399991338</v>
      </c>
    </row>
    <row r="23" spans="1:9" x14ac:dyDescent="0.25">
      <c r="A23" s="4" t="s">
        <v>39</v>
      </c>
      <c r="B23" t="s">
        <v>4</v>
      </c>
      <c r="C23" s="8">
        <f>Working2015!B6</f>
        <v>42327</v>
      </c>
      <c r="D23" s="7">
        <v>400</v>
      </c>
      <c r="E23">
        <v>895.81228674528279</v>
      </c>
      <c r="H23">
        <v>895.8122867452829</v>
      </c>
    </row>
    <row r="24" spans="1:9" x14ac:dyDescent="0.25">
      <c r="A24" s="4" t="s">
        <v>39</v>
      </c>
      <c r="B24" s="3" t="s">
        <v>4</v>
      </c>
      <c r="C24" s="8">
        <f>Working2015!B87</f>
        <v>42332</v>
      </c>
      <c r="D24" s="7">
        <v>400</v>
      </c>
      <c r="I24">
        <f>Working2015!C87</f>
        <v>0.63436387671271699</v>
      </c>
    </row>
    <row r="25" spans="1:9" x14ac:dyDescent="0.25">
      <c r="A25" s="4" t="s">
        <v>39</v>
      </c>
      <c r="B25" t="s">
        <v>4</v>
      </c>
      <c r="C25" s="8">
        <f>Working2015!B7</f>
        <v>42334</v>
      </c>
      <c r="D25" s="7">
        <v>400</v>
      </c>
      <c r="E25">
        <v>1083.9339894824084</v>
      </c>
      <c r="H25">
        <v>1083.9339894824084</v>
      </c>
    </row>
    <row r="26" spans="1:9" x14ac:dyDescent="0.25">
      <c r="A26" s="4" t="s">
        <v>36</v>
      </c>
      <c r="B26" s="3" t="s">
        <v>3</v>
      </c>
      <c r="C26" s="8">
        <f>Working2015!B40</f>
        <v>42236</v>
      </c>
      <c r="D26" s="7">
        <v>0</v>
      </c>
      <c r="I26">
        <f>Working2015!C40</f>
        <v>2.5997889987357085E-2</v>
      </c>
    </row>
    <row r="27" spans="1:9" x14ac:dyDescent="0.25">
      <c r="A27" s="4" t="s">
        <v>36</v>
      </c>
      <c r="B27" s="3" t="s">
        <v>3</v>
      </c>
      <c r="C27" s="8">
        <f>Working2015!B41</f>
        <v>42251</v>
      </c>
      <c r="D27" s="7">
        <v>0</v>
      </c>
      <c r="I27">
        <f>Working2015!C41</f>
        <v>3.232853852816675E-2</v>
      </c>
    </row>
    <row r="28" spans="1:9" x14ac:dyDescent="0.25">
      <c r="A28" s="4" t="s">
        <v>36</v>
      </c>
      <c r="B28" s="3" t="s">
        <v>3</v>
      </c>
      <c r="C28" s="8">
        <f>Working2015!B42</f>
        <v>42263</v>
      </c>
      <c r="D28" s="7">
        <v>0</v>
      </c>
      <c r="I28">
        <f>Working2015!C42</f>
        <v>-2.296803311300415E-2</v>
      </c>
    </row>
    <row r="29" spans="1:9" x14ac:dyDescent="0.25">
      <c r="A29" s="4" t="s">
        <v>36</v>
      </c>
      <c r="B29" s="3" t="s">
        <v>3</v>
      </c>
      <c r="C29" s="8">
        <f>Working2015!B43</f>
        <v>42286</v>
      </c>
      <c r="D29" s="7">
        <v>0</v>
      </c>
      <c r="I29">
        <f>Working2015!C43</f>
        <v>0.12950038850840442</v>
      </c>
    </row>
    <row r="30" spans="1:9" x14ac:dyDescent="0.25">
      <c r="A30" s="4" t="s">
        <v>36</v>
      </c>
      <c r="B30" s="3" t="s">
        <v>3</v>
      </c>
      <c r="C30" s="8">
        <f>Working2015!B4</f>
        <v>42291</v>
      </c>
      <c r="D30" s="7">
        <v>0</v>
      </c>
      <c r="E30">
        <f>Working2015!I16</f>
        <v>80.479817756456526</v>
      </c>
      <c r="H30">
        <f>Working2015!I4</f>
        <v>103.16570879243274</v>
      </c>
    </row>
    <row r="31" spans="1:9" x14ac:dyDescent="0.25">
      <c r="A31" s="4" t="s">
        <v>36</v>
      </c>
      <c r="B31" s="3" t="s">
        <v>3</v>
      </c>
      <c r="C31" s="8">
        <f>Working2015!B44</f>
        <v>42307</v>
      </c>
      <c r="D31" s="7">
        <v>0</v>
      </c>
      <c r="I31">
        <f>Working2015!C44</f>
        <v>0.3200663582646206</v>
      </c>
    </row>
    <row r="32" spans="1:9" x14ac:dyDescent="0.25">
      <c r="A32" s="4" t="s">
        <v>36</v>
      </c>
      <c r="B32" s="3" t="s">
        <v>3</v>
      </c>
      <c r="C32" s="8">
        <f>Working2015!B5</f>
        <v>42313</v>
      </c>
      <c r="D32" s="7">
        <v>0</v>
      </c>
      <c r="E32">
        <v>379.875</v>
      </c>
      <c r="H32">
        <v>379.87500000000006</v>
      </c>
      <c r="I32">
        <f>Working2015!C45</f>
        <v>0.36291752685797624</v>
      </c>
    </row>
    <row r="33" spans="1:9" x14ac:dyDescent="0.25">
      <c r="A33" s="4" t="s">
        <v>36</v>
      </c>
      <c r="B33" s="3" t="s">
        <v>3</v>
      </c>
      <c r="C33" s="8">
        <f>Working2015!B46</f>
        <v>42320</v>
      </c>
      <c r="D33" s="7">
        <v>0</v>
      </c>
      <c r="I33">
        <f>Working2015!C46</f>
        <v>0.49508624905968723</v>
      </c>
    </row>
    <row r="34" spans="1:9" x14ac:dyDescent="0.25">
      <c r="A34" s="4" t="s">
        <v>36</v>
      </c>
      <c r="B34" s="3" t="s">
        <v>3</v>
      </c>
      <c r="C34" s="8">
        <f>Working2015!B47</f>
        <v>42326</v>
      </c>
      <c r="D34" s="7">
        <v>0</v>
      </c>
      <c r="I34">
        <f>Working2015!C47</f>
        <v>0.44007251055152902</v>
      </c>
    </row>
    <row r="35" spans="1:9" x14ac:dyDescent="0.25">
      <c r="A35" s="4" t="s">
        <v>36</v>
      </c>
      <c r="B35" s="3" t="s">
        <v>3</v>
      </c>
      <c r="C35" s="8">
        <f>Working2015!B6</f>
        <v>42327</v>
      </c>
      <c r="D35" s="7">
        <v>0</v>
      </c>
      <c r="E35">
        <v>609.82241035011566</v>
      </c>
      <c r="H35">
        <v>609.82241035011566</v>
      </c>
    </row>
    <row r="36" spans="1:9" x14ac:dyDescent="0.25">
      <c r="A36" s="4" t="s">
        <v>36</v>
      </c>
      <c r="B36" s="3" t="s">
        <v>3</v>
      </c>
      <c r="C36" s="8">
        <f>Working2015!B48</f>
        <v>42332</v>
      </c>
      <c r="D36" s="7">
        <v>0</v>
      </c>
      <c r="I36">
        <f>Working2015!C48</f>
        <v>0.45860803358034363</v>
      </c>
    </row>
    <row r="37" spans="1:9" x14ac:dyDescent="0.25">
      <c r="A37" s="4" t="s">
        <v>36</v>
      </c>
      <c r="B37" s="3" t="s">
        <v>3</v>
      </c>
      <c r="C37" s="8">
        <f>Working2015!B7</f>
        <v>42334</v>
      </c>
      <c r="D37" s="7">
        <v>0</v>
      </c>
      <c r="E37">
        <v>850.00019112055929</v>
      </c>
      <c r="H37">
        <v>850.00019112055929</v>
      </c>
    </row>
    <row r="38" spans="1:9" x14ac:dyDescent="0.25">
      <c r="A38" s="4" t="s">
        <v>37</v>
      </c>
      <c r="B38" s="3" t="s">
        <v>3</v>
      </c>
      <c r="C38" s="8">
        <f>Working2015!B52</f>
        <v>42236</v>
      </c>
      <c r="D38" s="7">
        <v>400</v>
      </c>
      <c r="I38">
        <f>Working2015!C52</f>
        <v>1.2338792586054723E-2</v>
      </c>
    </row>
    <row r="39" spans="1:9" x14ac:dyDescent="0.25">
      <c r="A39" s="4" t="s">
        <v>37</v>
      </c>
      <c r="B39" s="3" t="s">
        <v>3</v>
      </c>
      <c r="C39" s="8">
        <f>Working2015!B53</f>
        <v>42251</v>
      </c>
      <c r="D39" s="7">
        <v>400</v>
      </c>
      <c r="I39">
        <f>Working2015!C53</f>
        <v>2.5726233659412217E-2</v>
      </c>
    </row>
    <row r="40" spans="1:9" x14ac:dyDescent="0.25">
      <c r="A40" s="4" t="s">
        <v>37</v>
      </c>
      <c r="B40" s="3" t="s">
        <v>3</v>
      </c>
      <c r="C40" s="8">
        <f>Working2015!B54</f>
        <v>42263</v>
      </c>
      <c r="D40" s="7">
        <v>400</v>
      </c>
      <c r="I40">
        <f>Working2015!C54</f>
        <v>-2.5999184015266165E-2</v>
      </c>
    </row>
    <row r="41" spans="1:9" x14ac:dyDescent="0.25">
      <c r="A41" s="4" t="s">
        <v>37</v>
      </c>
      <c r="B41" s="3" t="s">
        <v>3</v>
      </c>
      <c r="C41" s="8">
        <f>Working2015!B55</f>
        <v>42286</v>
      </c>
      <c r="D41" s="7">
        <v>400</v>
      </c>
      <c r="I41">
        <f>Working2015!C55</f>
        <v>0.15569347023179012</v>
      </c>
    </row>
    <row r="42" spans="1:9" x14ac:dyDescent="0.25">
      <c r="A42" s="4" t="s">
        <v>37</v>
      </c>
      <c r="B42" s="3" t="s">
        <v>3</v>
      </c>
      <c r="C42" s="8">
        <f>Working2015!B16</f>
        <v>42291</v>
      </c>
      <c r="D42" s="7">
        <v>400</v>
      </c>
      <c r="E42">
        <f>Working2015!J16</f>
        <v>79.12806692481378</v>
      </c>
      <c r="H42">
        <f>Working2015!J4</f>
        <v>98.999673388050653</v>
      </c>
    </row>
    <row r="43" spans="1:9" x14ac:dyDescent="0.25">
      <c r="A43" s="4" t="s">
        <v>37</v>
      </c>
      <c r="B43" s="3" t="s">
        <v>3</v>
      </c>
      <c r="C43" s="8">
        <f>Working2015!B56</f>
        <v>42307</v>
      </c>
      <c r="D43" s="7">
        <v>400</v>
      </c>
      <c r="I43">
        <f>Working2015!C56</f>
        <v>0.55493260588330862</v>
      </c>
    </row>
    <row r="44" spans="1:9" x14ac:dyDescent="0.25">
      <c r="A44" s="4" t="s">
        <v>37</v>
      </c>
      <c r="B44" s="3" t="s">
        <v>3</v>
      </c>
      <c r="C44" s="8">
        <f>Working2015!B5</f>
        <v>42313</v>
      </c>
      <c r="D44" s="7">
        <v>400</v>
      </c>
      <c r="E44">
        <v>538.375</v>
      </c>
      <c r="H44">
        <v>538.37499999999989</v>
      </c>
      <c r="I44">
        <f>Working2015!C57</f>
        <v>0.58422035854299259</v>
      </c>
    </row>
    <row r="45" spans="1:9" x14ac:dyDescent="0.25">
      <c r="A45" s="4" t="s">
        <v>37</v>
      </c>
      <c r="B45" s="3" t="s">
        <v>3</v>
      </c>
      <c r="C45" s="8">
        <f>Working2015!B58</f>
        <v>42320</v>
      </c>
      <c r="D45" s="7">
        <v>400</v>
      </c>
      <c r="I45">
        <f>Working2015!C58</f>
        <v>0.73263817025301192</v>
      </c>
    </row>
    <row r="46" spans="1:9" x14ac:dyDescent="0.25">
      <c r="A46" s="4" t="s">
        <v>37</v>
      </c>
      <c r="B46" s="3" t="s">
        <v>3</v>
      </c>
      <c r="C46" s="8">
        <f>Working2015!B59</f>
        <v>42326</v>
      </c>
      <c r="D46" s="7">
        <v>400</v>
      </c>
      <c r="I46">
        <f>Working2015!C59</f>
        <v>0.71802726381423376</v>
      </c>
    </row>
    <row r="47" spans="1:9" x14ac:dyDescent="0.25">
      <c r="A47" s="4" t="s">
        <v>37</v>
      </c>
      <c r="B47" s="3" t="s">
        <v>3</v>
      </c>
      <c r="C47" s="8">
        <f>Working2015!B6</f>
        <v>42327</v>
      </c>
      <c r="D47" s="7">
        <v>400</v>
      </c>
      <c r="E47">
        <v>1177.6120684648981</v>
      </c>
      <c r="H47">
        <v>1177.6120684648979</v>
      </c>
    </row>
    <row r="48" spans="1:9" x14ac:dyDescent="0.25">
      <c r="A48" s="4" t="s">
        <v>37</v>
      </c>
      <c r="B48" s="3" t="s">
        <v>3</v>
      </c>
      <c r="C48" s="8">
        <f>Working2015!B60</f>
        <v>42332</v>
      </c>
      <c r="D48" s="7">
        <v>400</v>
      </c>
      <c r="I48">
        <f>Working2015!C60</f>
        <v>0.70845955369607716</v>
      </c>
    </row>
    <row r="49" spans="1:8" x14ac:dyDescent="0.25">
      <c r="A49" s="4" t="s">
        <v>37</v>
      </c>
      <c r="B49" s="3" t="s">
        <v>3</v>
      </c>
      <c r="C49" s="8">
        <f>Working2015!B7</f>
        <v>42334</v>
      </c>
      <c r="D49" s="7">
        <v>400</v>
      </c>
      <c r="E49">
        <v>1076.2047045581551</v>
      </c>
      <c r="H49">
        <v>1076.2047045581551</v>
      </c>
    </row>
    <row r="50" spans="1:8" x14ac:dyDescent="0.25">
      <c r="A50" s="4"/>
      <c r="B50" s="3"/>
    </row>
    <row r="51" spans="1:8" x14ac:dyDescent="0.25">
      <c r="A51" s="4"/>
      <c r="B51" s="3"/>
    </row>
  </sheetData>
  <sortState ref="A2:I53">
    <sortCondition ref="A2:A53"/>
    <sortCondition ref="C2:C5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I1" sqref="I1"/>
    </sheetView>
  </sheetViews>
  <sheetFormatPr defaultRowHeight="15" x14ac:dyDescent="0.25"/>
  <cols>
    <col min="1" max="1" width="35.42578125" customWidth="1"/>
    <col min="3" max="3" width="12.7109375" style="8" customWidth="1"/>
    <col min="4" max="4" width="12.140625" style="7" customWidth="1"/>
    <col min="5" max="5" width="18" customWidth="1"/>
    <col min="6" max="6" width="18.42578125" customWidth="1"/>
    <col min="7" max="7" width="15.5703125" customWidth="1"/>
    <col min="8" max="8" width="27.140625" customWidth="1"/>
  </cols>
  <sheetData>
    <row r="1" spans="1:9" x14ac:dyDescent="0.25">
      <c r="A1" s="1" t="s">
        <v>0</v>
      </c>
      <c r="B1" s="1" t="s">
        <v>2</v>
      </c>
      <c r="C1" s="2" t="s">
        <v>1</v>
      </c>
      <c r="D1" s="6" t="s">
        <v>14</v>
      </c>
      <c r="E1" s="1" t="s">
        <v>11</v>
      </c>
      <c r="F1" s="1" t="s">
        <v>12</v>
      </c>
      <c r="G1" s="1" t="s">
        <v>13</v>
      </c>
      <c r="H1" s="1" t="s">
        <v>15</v>
      </c>
      <c r="I1" t="s">
        <v>29</v>
      </c>
    </row>
    <row r="2" spans="1:9" x14ac:dyDescent="0.25">
      <c r="A2" s="4" t="s">
        <v>31</v>
      </c>
      <c r="B2" s="3" t="s">
        <v>4</v>
      </c>
      <c r="C2" s="8">
        <f>Working2016!D43</f>
        <v>42613</v>
      </c>
      <c r="D2" s="7">
        <v>400</v>
      </c>
      <c r="I2" s="9">
        <f>Working2016!F43</f>
        <v>5.9133800437307843E-2</v>
      </c>
    </row>
    <row r="3" spans="1:9" x14ac:dyDescent="0.25">
      <c r="A3" s="4" t="s">
        <v>31</v>
      </c>
      <c r="B3" s="3" t="s">
        <v>4</v>
      </c>
      <c r="C3" s="8">
        <f>Working2016!D44</f>
        <v>42620</v>
      </c>
      <c r="D3" s="7">
        <v>400</v>
      </c>
      <c r="I3" s="9">
        <f>Working2016!F44</f>
        <v>7.5114750854522322E-2</v>
      </c>
    </row>
    <row r="4" spans="1:9" x14ac:dyDescent="0.25">
      <c r="A4" s="4" t="s">
        <v>31</v>
      </c>
      <c r="B4" s="3" t="s">
        <v>4</v>
      </c>
      <c r="C4" s="8">
        <f>Working2016!D45</f>
        <v>42627</v>
      </c>
      <c r="D4" s="7">
        <v>400</v>
      </c>
      <c r="I4" s="9">
        <f>Working2016!F45</f>
        <v>9.6572314108108515E-2</v>
      </c>
    </row>
    <row r="5" spans="1:9" x14ac:dyDescent="0.25">
      <c r="A5" s="4" t="s">
        <v>31</v>
      </c>
      <c r="B5" s="3" t="s">
        <v>4</v>
      </c>
      <c r="C5" s="8">
        <f>Working2016!D46</f>
        <v>42632</v>
      </c>
      <c r="D5" s="7">
        <v>400</v>
      </c>
      <c r="I5" s="9">
        <f>Working2016!F46</f>
        <v>0.16720804214354357</v>
      </c>
    </row>
    <row r="6" spans="1:9" x14ac:dyDescent="0.25">
      <c r="A6" s="4" t="s">
        <v>31</v>
      </c>
      <c r="B6" s="3" t="s">
        <v>4</v>
      </c>
      <c r="C6" s="8">
        <f>Working2016!D47</f>
        <v>42642</v>
      </c>
      <c r="D6" s="7">
        <v>400</v>
      </c>
      <c r="I6" s="9">
        <f>Working2016!F47</f>
        <v>0.517041457244383</v>
      </c>
    </row>
    <row r="7" spans="1:9" x14ac:dyDescent="0.25">
      <c r="A7" s="4" t="s">
        <v>31</v>
      </c>
      <c r="B7" s="3" t="s">
        <v>4</v>
      </c>
      <c r="C7" s="8">
        <f>Working2016!D48</f>
        <v>42646</v>
      </c>
      <c r="D7" s="7">
        <v>400</v>
      </c>
      <c r="I7" s="9">
        <f>Working2016!F48</f>
        <v>0.60303121205786914</v>
      </c>
    </row>
    <row r="8" spans="1:9" x14ac:dyDescent="0.25">
      <c r="A8" s="4" t="s">
        <v>31</v>
      </c>
      <c r="B8" s="3" t="s">
        <v>4</v>
      </c>
      <c r="C8" s="8">
        <f>Working2016!K17</f>
        <v>42647</v>
      </c>
      <c r="D8" s="7">
        <v>400</v>
      </c>
      <c r="H8">
        <f>Working2016!N17</f>
        <v>50.3</v>
      </c>
    </row>
    <row r="9" spans="1:9" x14ac:dyDescent="0.25">
      <c r="A9" s="4" t="s">
        <v>31</v>
      </c>
      <c r="B9" s="3" t="s">
        <v>4</v>
      </c>
      <c r="C9" s="8">
        <f>Working2016!D49</f>
        <v>42656</v>
      </c>
      <c r="D9" s="7">
        <v>400</v>
      </c>
      <c r="I9" s="9">
        <f>Working2016!F49</f>
        <v>0.72753945401351572</v>
      </c>
    </row>
    <row r="10" spans="1:9" x14ac:dyDescent="0.25">
      <c r="A10" s="4" t="s">
        <v>31</v>
      </c>
      <c r="B10" s="3" t="s">
        <v>4</v>
      </c>
      <c r="C10" s="8">
        <f>Working2016!D50</f>
        <v>42661</v>
      </c>
      <c r="D10" s="7">
        <v>400</v>
      </c>
      <c r="I10" s="9">
        <f>Working2016!F50</f>
        <v>0.87597668882701507</v>
      </c>
    </row>
    <row r="11" spans="1:9" x14ac:dyDescent="0.25">
      <c r="A11" s="4" t="s">
        <v>31</v>
      </c>
      <c r="B11" s="3" t="s">
        <v>4</v>
      </c>
      <c r="C11" s="8">
        <f>Working2016!K20</f>
        <v>42669</v>
      </c>
      <c r="D11" s="7">
        <v>400</v>
      </c>
      <c r="H11">
        <f>Working2016!N20</f>
        <v>326.70985601182326</v>
      </c>
    </row>
    <row r="12" spans="1:9" x14ac:dyDescent="0.25">
      <c r="A12" s="4" t="s">
        <v>31</v>
      </c>
      <c r="B12" s="3" t="s">
        <v>4</v>
      </c>
      <c r="C12" s="8">
        <f>Working2016!D51</f>
        <v>42674</v>
      </c>
      <c r="D12" s="7">
        <v>400</v>
      </c>
      <c r="I12" s="9">
        <f>Working2016!F51</f>
        <v>0.9265631035124563</v>
      </c>
    </row>
    <row r="13" spans="1:9" x14ac:dyDescent="0.25">
      <c r="A13" s="4" t="s">
        <v>31</v>
      </c>
      <c r="B13" s="3" t="s">
        <v>4</v>
      </c>
      <c r="C13" s="8">
        <f>Working2016!K23</f>
        <v>42677</v>
      </c>
      <c r="D13" s="7">
        <v>400</v>
      </c>
      <c r="H13">
        <f>Working2016!N23</f>
        <v>493.39930772030198</v>
      </c>
    </row>
    <row r="14" spans="1:9" x14ac:dyDescent="0.25">
      <c r="A14" s="4" t="s">
        <v>31</v>
      </c>
      <c r="B14" s="3" t="s">
        <v>4</v>
      </c>
      <c r="C14" s="8">
        <f>Working2016!D52</f>
        <v>42681</v>
      </c>
      <c r="D14" s="7">
        <v>400</v>
      </c>
      <c r="I14" s="9">
        <f>Working2016!F52</f>
        <v>0.94889808686034582</v>
      </c>
    </row>
    <row r="15" spans="1:9" x14ac:dyDescent="0.25">
      <c r="A15" s="4" t="s">
        <v>31</v>
      </c>
      <c r="B15" s="3" t="s">
        <v>4</v>
      </c>
      <c r="C15" s="8">
        <f>Working2016!K28</f>
        <v>42688</v>
      </c>
      <c r="D15" s="7">
        <v>400</v>
      </c>
      <c r="H15">
        <f>Working2016!N28</f>
        <v>716.54058162197407</v>
      </c>
    </row>
    <row r="16" spans="1:9" x14ac:dyDescent="0.25">
      <c r="A16" s="4" t="s">
        <v>31</v>
      </c>
      <c r="B16" s="3" t="s">
        <v>4</v>
      </c>
      <c r="C16" s="8">
        <f>Working2016!D53</f>
        <v>42690</v>
      </c>
      <c r="D16" s="7">
        <v>400</v>
      </c>
      <c r="I16" s="9">
        <f>Working2016!F53</f>
        <v>0.94688679387629826</v>
      </c>
    </row>
    <row r="17" spans="1:9" x14ac:dyDescent="0.25">
      <c r="A17" s="4" t="s">
        <v>31</v>
      </c>
      <c r="B17" s="3" t="s">
        <v>4</v>
      </c>
      <c r="C17" s="8">
        <f>Working2016!K30</f>
        <v>42697</v>
      </c>
      <c r="D17" s="7">
        <v>400</v>
      </c>
    </row>
    <row r="18" spans="1:9" x14ac:dyDescent="0.25">
      <c r="A18" s="4" t="s">
        <v>31</v>
      </c>
      <c r="B18" s="3" t="s">
        <v>4</v>
      </c>
      <c r="C18" s="8">
        <f>Working2016!D54</f>
        <v>42698</v>
      </c>
      <c r="D18" s="7">
        <v>400</v>
      </c>
      <c r="I18" s="9">
        <f>Working2016!F54</f>
        <v>0.95646388548584804</v>
      </c>
    </row>
    <row r="19" spans="1:9" x14ac:dyDescent="0.25">
      <c r="A19" s="4" t="s">
        <v>31</v>
      </c>
      <c r="B19" s="3" t="s">
        <v>4</v>
      </c>
      <c r="C19" s="8">
        <f>Working2016!K26</f>
        <v>42702</v>
      </c>
      <c r="D19" s="7">
        <v>400</v>
      </c>
      <c r="H19">
        <f>Working2016!N26</f>
        <v>1194.303603731654</v>
      </c>
    </row>
    <row r="20" spans="1:9" x14ac:dyDescent="0.25">
      <c r="A20" s="4" t="s">
        <v>30</v>
      </c>
      <c r="B20" s="3" t="s">
        <v>3</v>
      </c>
      <c r="C20" s="8">
        <f>Working2016!D40</f>
        <v>42591</v>
      </c>
      <c r="D20" s="7">
        <v>400</v>
      </c>
      <c r="I20" s="9">
        <f>Working2016!E40</f>
        <v>1.1149581602435645E-2</v>
      </c>
    </row>
    <row r="21" spans="1:9" x14ac:dyDescent="0.25">
      <c r="A21" s="4" t="s">
        <v>30</v>
      </c>
      <c r="B21" s="3" t="s">
        <v>3</v>
      </c>
      <c r="C21" s="8">
        <f>Working2016!D41</f>
        <v>42598</v>
      </c>
      <c r="D21" s="7">
        <v>400</v>
      </c>
      <c r="I21" s="9">
        <f>Working2016!E41</f>
        <v>2.9491704422714687E-2</v>
      </c>
    </row>
    <row r="22" spans="1:9" x14ac:dyDescent="0.25">
      <c r="A22" s="4" t="s">
        <v>30</v>
      </c>
      <c r="B22" s="3" t="s">
        <v>3</v>
      </c>
      <c r="C22" s="8">
        <f>Working2016!D42</f>
        <v>42605</v>
      </c>
      <c r="D22" s="7">
        <v>400</v>
      </c>
      <c r="I22" s="9">
        <f>Working2016!E42</f>
        <v>6.1465108166830915E-2</v>
      </c>
    </row>
    <row r="23" spans="1:9" x14ac:dyDescent="0.25">
      <c r="A23" s="4" t="s">
        <v>30</v>
      </c>
      <c r="B23" s="3" t="s">
        <v>3</v>
      </c>
      <c r="C23" s="8">
        <f>Working2016!D43</f>
        <v>42613</v>
      </c>
      <c r="D23" s="7">
        <v>400</v>
      </c>
      <c r="I23" s="9">
        <f>Working2016!E43</f>
        <v>9.8030649959965105E-2</v>
      </c>
    </row>
    <row r="24" spans="1:9" x14ac:dyDescent="0.25">
      <c r="A24" s="4" t="s">
        <v>30</v>
      </c>
      <c r="B24" s="3" t="s">
        <v>3</v>
      </c>
      <c r="C24" s="8">
        <f>Working2016!D44</f>
        <v>42620</v>
      </c>
      <c r="D24" s="7">
        <v>400</v>
      </c>
      <c r="I24" s="9">
        <f>Working2016!E44</f>
        <v>0.13867037227176035</v>
      </c>
    </row>
    <row r="25" spans="1:9" x14ac:dyDescent="0.25">
      <c r="A25" s="4" t="s">
        <v>30</v>
      </c>
      <c r="B25" s="3" t="s">
        <v>3</v>
      </c>
      <c r="C25" s="8">
        <f>Working2016!D45</f>
        <v>42627</v>
      </c>
      <c r="D25" s="7">
        <v>400</v>
      </c>
      <c r="I25" s="9">
        <f>Working2016!E45</f>
        <v>0.25155249440381527</v>
      </c>
    </row>
    <row r="26" spans="1:9" x14ac:dyDescent="0.25">
      <c r="A26" s="4" t="s">
        <v>30</v>
      </c>
      <c r="B26" s="3" t="s">
        <v>3</v>
      </c>
      <c r="C26" s="8">
        <f>Working2016!D46</f>
        <v>42632</v>
      </c>
      <c r="D26" s="7">
        <v>400</v>
      </c>
      <c r="I26" s="9">
        <f>Working2016!E46</f>
        <v>0.47149291570097024</v>
      </c>
    </row>
    <row r="27" spans="1:9" x14ac:dyDescent="0.25">
      <c r="A27" s="4" t="s">
        <v>30</v>
      </c>
      <c r="B27" s="3" t="s">
        <v>3</v>
      </c>
      <c r="C27" s="8">
        <f>Working2016!D47</f>
        <v>42642</v>
      </c>
      <c r="D27" s="7">
        <v>400</v>
      </c>
      <c r="I27" s="9">
        <f>Working2016!E47</f>
        <v>0.87417684873690948</v>
      </c>
    </row>
    <row r="28" spans="1:9" x14ac:dyDescent="0.25">
      <c r="A28" s="4" t="s">
        <v>30</v>
      </c>
      <c r="B28" s="3" t="s">
        <v>3</v>
      </c>
      <c r="C28" s="8">
        <f>Working2016!D48</f>
        <v>42646</v>
      </c>
      <c r="D28" s="7">
        <v>400</v>
      </c>
      <c r="I28" s="9">
        <f>Working2016!E48</f>
        <v>0.91107498686249078</v>
      </c>
    </row>
    <row r="29" spans="1:9" x14ac:dyDescent="0.25">
      <c r="A29" s="4" t="s">
        <v>30</v>
      </c>
      <c r="B29" s="3" t="s">
        <v>3</v>
      </c>
      <c r="C29" s="8">
        <f>Working2016!K17</f>
        <v>42647</v>
      </c>
      <c r="D29" s="7">
        <v>400</v>
      </c>
      <c r="H29">
        <f>Working2016!M17</f>
        <v>103.94999999999999</v>
      </c>
    </row>
    <row r="30" spans="1:9" x14ac:dyDescent="0.25">
      <c r="A30" s="4" t="s">
        <v>30</v>
      </c>
      <c r="B30" s="3" t="s">
        <v>3</v>
      </c>
      <c r="C30" s="8">
        <f>Working2016!D49</f>
        <v>42656</v>
      </c>
      <c r="D30" s="7">
        <v>400</v>
      </c>
      <c r="I30" s="9">
        <f>Working2016!E49</f>
        <v>0.8976839548804546</v>
      </c>
    </row>
    <row r="31" spans="1:9" x14ac:dyDescent="0.25">
      <c r="A31" s="4" t="s">
        <v>30</v>
      </c>
      <c r="B31" s="3" t="s">
        <v>3</v>
      </c>
      <c r="C31" s="8">
        <f>Working2016!D50</f>
        <v>42661</v>
      </c>
      <c r="D31" s="7">
        <v>400</v>
      </c>
      <c r="I31" s="9">
        <f>Working2016!E50</f>
        <v>0.94110594459900221</v>
      </c>
    </row>
    <row r="32" spans="1:9" x14ac:dyDescent="0.25">
      <c r="A32" s="4" t="s">
        <v>30</v>
      </c>
      <c r="B32" s="3" t="s">
        <v>3</v>
      </c>
      <c r="C32" s="8">
        <f>Working2016!K20</f>
        <v>42669</v>
      </c>
      <c r="D32" s="7">
        <v>400</v>
      </c>
      <c r="H32">
        <f>Working2016!M20</f>
        <v>443.64180220415534</v>
      </c>
    </row>
    <row r="33" spans="1:9" x14ac:dyDescent="0.25">
      <c r="A33" s="4" t="s">
        <v>30</v>
      </c>
      <c r="B33" s="3" t="s">
        <v>3</v>
      </c>
      <c r="C33" s="8">
        <f>Working2016!D51</f>
        <v>42674</v>
      </c>
      <c r="D33" s="7">
        <v>400</v>
      </c>
      <c r="I33" s="9">
        <f>Working2016!E51</f>
        <v>0.93009602507804279</v>
      </c>
    </row>
    <row r="34" spans="1:9" x14ac:dyDescent="0.25">
      <c r="A34" s="4" t="s">
        <v>30</v>
      </c>
      <c r="B34" s="3" t="s">
        <v>3</v>
      </c>
      <c r="C34" s="8">
        <f>Working2016!K23</f>
        <v>42677</v>
      </c>
      <c r="D34" s="7">
        <v>400</v>
      </c>
      <c r="H34">
        <f>Working2016!M23</f>
        <v>697.32810409197725</v>
      </c>
    </row>
    <row r="35" spans="1:9" x14ac:dyDescent="0.25">
      <c r="A35" s="4" t="s">
        <v>30</v>
      </c>
      <c r="B35" s="3" t="s">
        <v>3</v>
      </c>
      <c r="C35" s="8">
        <f>Working2016!D52</f>
        <v>42681</v>
      </c>
      <c r="D35" s="7">
        <v>400</v>
      </c>
      <c r="I35" s="9">
        <f>Working2016!E52</f>
        <v>0.95123097506735144</v>
      </c>
    </row>
    <row r="36" spans="1:9" x14ac:dyDescent="0.25">
      <c r="A36" s="4" t="s">
        <v>30</v>
      </c>
      <c r="B36" s="3" t="s">
        <v>3</v>
      </c>
      <c r="C36" s="8">
        <f>Working2016!K28</f>
        <v>42688</v>
      </c>
      <c r="D36" s="7">
        <v>400</v>
      </c>
    </row>
    <row r="37" spans="1:9" x14ac:dyDescent="0.25">
      <c r="A37" s="4" t="s">
        <v>30</v>
      </c>
      <c r="B37" s="3" t="s">
        <v>3</v>
      </c>
      <c r="C37" s="8">
        <f>Working2016!D53</f>
        <v>42690</v>
      </c>
      <c r="D37" s="7">
        <v>400</v>
      </c>
      <c r="I37" s="9">
        <f>Working2016!E53</f>
        <v>0.94272812720050558</v>
      </c>
    </row>
    <row r="38" spans="1:9" x14ac:dyDescent="0.25">
      <c r="A38" s="4" t="s">
        <v>30</v>
      </c>
      <c r="B38" s="3" t="s">
        <v>3</v>
      </c>
      <c r="C38" s="8">
        <f>Working2016!K30</f>
        <v>42697</v>
      </c>
      <c r="D38" s="7">
        <v>400</v>
      </c>
      <c r="H38">
        <f>Working2016!M30</f>
        <v>1276.7247244337038</v>
      </c>
    </row>
    <row r="39" spans="1:9" x14ac:dyDescent="0.25">
      <c r="A39" s="4" t="s">
        <v>30</v>
      </c>
      <c r="B39" s="3" t="s">
        <v>3</v>
      </c>
      <c r="C39" s="8">
        <f>Working2016!D54</f>
        <v>42698</v>
      </c>
      <c r="D39" s="7">
        <v>400</v>
      </c>
      <c r="I39" s="9">
        <f>Working2016!E54</f>
        <v>0.93325157821378224</v>
      </c>
    </row>
    <row r="40" spans="1:9" x14ac:dyDescent="0.25">
      <c r="A40" s="4" t="s">
        <v>30</v>
      </c>
      <c r="B40" s="3" t="s">
        <v>3</v>
      </c>
      <c r="C40" s="8">
        <f>Working2016!K26</f>
        <v>42702</v>
      </c>
      <c r="D40" s="7">
        <v>400</v>
      </c>
    </row>
    <row r="41" spans="1:9" x14ac:dyDescent="0.25">
      <c r="A41" s="4"/>
      <c r="B41" s="3"/>
      <c r="I41" s="9"/>
    </row>
    <row r="42" spans="1:9" x14ac:dyDescent="0.25">
      <c r="A42" s="4"/>
      <c r="B42" s="3"/>
      <c r="I42" s="9"/>
    </row>
    <row r="43" spans="1:9" x14ac:dyDescent="0.25">
      <c r="A43" s="4"/>
      <c r="B43" s="3"/>
      <c r="I43" s="9"/>
    </row>
    <row r="44" spans="1:9" x14ac:dyDescent="0.25">
      <c r="A44" s="4"/>
      <c r="B44" s="3"/>
      <c r="I44" s="9"/>
    </row>
  </sheetData>
  <sortState ref="A2:I40">
    <sortCondition ref="A2:A40"/>
    <sortCondition ref="C2:C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4"/>
  <sheetViews>
    <sheetView topLeftCell="A28" workbookViewId="0">
      <selection activeCell="D40" sqref="D40"/>
    </sheetView>
  </sheetViews>
  <sheetFormatPr defaultRowHeight="15" x14ac:dyDescent="0.25"/>
  <cols>
    <col min="2" max="2" width="12.28515625" customWidth="1"/>
    <col min="4" max="4" width="12" customWidth="1"/>
    <col min="11" max="11" width="12.85546875" customWidth="1"/>
  </cols>
  <sheetData>
    <row r="3" spans="2:18" x14ac:dyDescent="0.25">
      <c r="C3">
        <v>42647</v>
      </c>
      <c r="E3" t="s">
        <v>16</v>
      </c>
      <c r="F3">
        <v>42669</v>
      </c>
      <c r="H3" t="s">
        <v>17</v>
      </c>
      <c r="I3">
        <v>42677</v>
      </c>
      <c r="K3" t="s">
        <v>18</v>
      </c>
      <c r="L3">
        <v>42702</v>
      </c>
      <c r="M3" t="s">
        <v>19</v>
      </c>
      <c r="N3">
        <v>42688</v>
      </c>
      <c r="P3" t="s">
        <v>20</v>
      </c>
      <c r="Q3">
        <v>42697</v>
      </c>
      <c r="R3" t="s">
        <v>21</v>
      </c>
    </row>
    <row r="4" spans="2:18" x14ac:dyDescent="0.25">
      <c r="B4" t="s">
        <v>22</v>
      </c>
      <c r="C4">
        <v>1</v>
      </c>
      <c r="D4">
        <v>2</v>
      </c>
      <c r="F4">
        <v>1</v>
      </c>
      <c r="G4">
        <v>2</v>
      </c>
      <c r="I4">
        <v>1</v>
      </c>
      <c r="J4">
        <v>2</v>
      </c>
      <c r="L4">
        <v>2</v>
      </c>
      <c r="N4">
        <v>1</v>
      </c>
      <c r="O4">
        <v>2</v>
      </c>
      <c r="Q4">
        <v>2</v>
      </c>
    </row>
    <row r="5" spans="2:18" x14ac:dyDescent="0.25">
      <c r="B5" t="s">
        <v>3</v>
      </c>
      <c r="D5">
        <v>1.0759999999999998</v>
      </c>
      <c r="E5">
        <v>1.0760000000000001</v>
      </c>
      <c r="G5">
        <v>4.8125762010511774</v>
      </c>
      <c r="H5">
        <v>4.8125762010511774</v>
      </c>
      <c r="J5">
        <v>6.6995311784298917</v>
      </c>
      <c r="K5">
        <v>6.6995311784298917</v>
      </c>
      <c r="O5" t="e">
        <v>#DIV/0!</v>
      </c>
      <c r="P5" t="e">
        <v>#DIV/0!</v>
      </c>
      <c r="Q5">
        <v>12.767247244337039</v>
      </c>
      <c r="R5">
        <v>12.767247244337039</v>
      </c>
    </row>
    <row r="6" spans="2:18" x14ac:dyDescent="0.25">
      <c r="B6" t="s">
        <v>23</v>
      </c>
      <c r="D6">
        <v>1.0394999999999999</v>
      </c>
      <c r="E6">
        <v>1.0394999999999999</v>
      </c>
      <c r="G6">
        <v>4.4364180220415532</v>
      </c>
      <c r="H6">
        <v>4.4364180220415532</v>
      </c>
      <c r="J6">
        <v>6.9732810409197725</v>
      </c>
      <c r="K6">
        <v>6.9732810409197725</v>
      </c>
      <c r="Q6">
        <v>12.767247244337039</v>
      </c>
      <c r="R6">
        <v>12.767247244337039</v>
      </c>
    </row>
    <row r="7" spans="2:18" x14ac:dyDescent="0.25">
      <c r="B7" t="s">
        <v>24</v>
      </c>
      <c r="D7">
        <v>1.1125</v>
      </c>
      <c r="E7">
        <v>1.1125</v>
      </c>
      <c r="G7">
        <v>5.1887343800608017</v>
      </c>
      <c r="H7">
        <v>5.1887343800608017</v>
      </c>
      <c r="J7">
        <v>6.4257813159400117</v>
      </c>
      <c r="K7">
        <v>6.4257813159400117</v>
      </c>
      <c r="O7" t="e">
        <v>#DIV/0!</v>
      </c>
      <c r="P7" t="e">
        <v>#DIV/0!</v>
      </c>
    </row>
    <row r="8" spans="2:18" x14ac:dyDescent="0.25">
      <c r="B8" t="s">
        <v>6</v>
      </c>
      <c r="D8">
        <v>0.52849999999999997</v>
      </c>
      <c r="E8">
        <v>0.52849999999999997</v>
      </c>
      <c r="G8">
        <v>2.9943938907596293</v>
      </c>
      <c r="H8">
        <v>2.9943938907596297</v>
      </c>
      <c r="J8">
        <v>4.7931461574844061</v>
      </c>
      <c r="K8">
        <v>4.7931461574844061</v>
      </c>
      <c r="L8">
        <v>11.94303603731654</v>
      </c>
      <c r="M8">
        <v>11.94303603731654</v>
      </c>
      <c r="O8">
        <v>7.1654058162197405</v>
      </c>
      <c r="P8">
        <v>7.1654058162197405</v>
      </c>
    </row>
    <row r="9" spans="2:18" x14ac:dyDescent="0.25">
      <c r="B9" t="s">
        <v>23</v>
      </c>
      <c r="D9">
        <v>0.503</v>
      </c>
      <c r="E9">
        <v>0.503</v>
      </c>
      <c r="G9">
        <v>3.2670985601182325</v>
      </c>
      <c r="H9">
        <v>3.2670985601182325</v>
      </c>
      <c r="J9">
        <v>4.9339930772030201</v>
      </c>
      <c r="K9">
        <v>4.9339930772030201</v>
      </c>
      <c r="L9">
        <v>11.94303603731654</v>
      </c>
      <c r="M9">
        <v>11.94303603731654</v>
      </c>
    </row>
    <row r="10" spans="2:18" x14ac:dyDescent="0.25">
      <c r="B10" t="s">
        <v>24</v>
      </c>
      <c r="D10">
        <v>0.55399999999999994</v>
      </c>
      <c r="E10">
        <v>0.55399999999999994</v>
      </c>
      <c r="G10">
        <v>2.7216892214010269</v>
      </c>
      <c r="H10">
        <v>2.7216892214010269</v>
      </c>
      <c r="J10">
        <v>4.6522992377657921</v>
      </c>
      <c r="K10">
        <v>4.6522992377657921</v>
      </c>
      <c r="O10">
        <v>7.1654058162197405</v>
      </c>
      <c r="P10">
        <v>7.1654058162197405</v>
      </c>
    </row>
    <row r="14" spans="2:18" x14ac:dyDescent="0.25">
      <c r="K14" t="s">
        <v>25</v>
      </c>
      <c r="M14" t="s">
        <v>26</v>
      </c>
    </row>
    <row r="15" spans="2:18" x14ac:dyDescent="0.25">
      <c r="M15" t="s">
        <v>3</v>
      </c>
      <c r="N15" t="s">
        <v>6</v>
      </c>
    </row>
    <row r="16" spans="2:18" x14ac:dyDescent="0.25">
      <c r="B16" s="5"/>
      <c r="C16" t="s">
        <v>22</v>
      </c>
      <c r="D16" t="s">
        <v>3</v>
      </c>
      <c r="E16" t="s">
        <v>23</v>
      </c>
      <c r="G16" t="s">
        <v>6</v>
      </c>
      <c r="H16" t="s">
        <v>23</v>
      </c>
      <c r="K16" s="5"/>
    </row>
    <row r="17" spans="2:14" x14ac:dyDescent="0.25">
      <c r="B17" s="5">
        <v>42647</v>
      </c>
      <c r="C17">
        <v>1</v>
      </c>
      <c r="K17" s="5">
        <f>B17</f>
        <v>42647</v>
      </c>
      <c r="L17">
        <v>400</v>
      </c>
      <c r="M17">
        <f>E18*100</f>
        <v>103.94999999999999</v>
      </c>
      <c r="N17">
        <f>H18*100</f>
        <v>50.3</v>
      </c>
    </row>
    <row r="18" spans="2:14" x14ac:dyDescent="0.25">
      <c r="B18" s="5"/>
      <c r="C18">
        <v>2</v>
      </c>
      <c r="D18">
        <v>1.0759999999999998</v>
      </c>
      <c r="E18">
        <v>1.0394999999999999</v>
      </c>
      <c r="G18">
        <v>0.52849999999999997</v>
      </c>
      <c r="H18">
        <v>0.503</v>
      </c>
    </row>
    <row r="19" spans="2:14" x14ac:dyDescent="0.25">
      <c r="B19" s="5"/>
      <c r="K19" s="5"/>
    </row>
    <row r="20" spans="2:14" x14ac:dyDescent="0.25">
      <c r="B20" s="5">
        <v>42669</v>
      </c>
      <c r="C20">
        <v>1</v>
      </c>
      <c r="K20" s="5">
        <f>B20</f>
        <v>42669</v>
      </c>
      <c r="L20">
        <v>400</v>
      </c>
      <c r="M20">
        <f>E21*100</f>
        <v>443.64180220415534</v>
      </c>
      <c r="N20">
        <f>H21*100</f>
        <v>326.70985601182326</v>
      </c>
    </row>
    <row r="21" spans="2:14" x14ac:dyDescent="0.25">
      <c r="B21" s="5"/>
      <c r="C21">
        <v>2</v>
      </c>
      <c r="D21">
        <v>4.8125762010511774</v>
      </c>
      <c r="E21">
        <v>4.4364180220415532</v>
      </c>
      <c r="G21">
        <v>2.9943938907596293</v>
      </c>
      <c r="H21">
        <v>3.2670985601182325</v>
      </c>
    </row>
    <row r="22" spans="2:14" x14ac:dyDescent="0.25">
      <c r="B22" s="5"/>
      <c r="K22" s="5"/>
    </row>
    <row r="23" spans="2:14" x14ac:dyDescent="0.25">
      <c r="B23" s="5">
        <v>42677</v>
      </c>
      <c r="C23">
        <v>1</v>
      </c>
      <c r="K23" s="5">
        <f>B23</f>
        <v>42677</v>
      </c>
      <c r="L23">
        <v>400</v>
      </c>
      <c r="M23">
        <f>E24*100</f>
        <v>697.32810409197725</v>
      </c>
      <c r="N23">
        <f>H24*100</f>
        <v>493.39930772030198</v>
      </c>
    </row>
    <row r="24" spans="2:14" x14ac:dyDescent="0.25">
      <c r="B24" s="5"/>
      <c r="C24">
        <v>2</v>
      </c>
      <c r="D24">
        <v>6.6995311784298917</v>
      </c>
      <c r="E24">
        <v>6.9732810409197725</v>
      </c>
      <c r="G24">
        <v>4.7931461574844061</v>
      </c>
      <c r="H24">
        <v>4.9339930772030201</v>
      </c>
      <c r="K24" s="5"/>
    </row>
    <row r="25" spans="2:14" x14ac:dyDescent="0.25">
      <c r="B25" s="5"/>
      <c r="K25" s="5"/>
    </row>
    <row r="26" spans="2:14" x14ac:dyDescent="0.25">
      <c r="B26" s="5">
        <v>42702</v>
      </c>
      <c r="C26">
        <v>2</v>
      </c>
      <c r="G26">
        <v>11.94303603731654</v>
      </c>
      <c r="H26">
        <v>11.94303603731654</v>
      </c>
      <c r="K26" s="5">
        <f>B26</f>
        <v>42702</v>
      </c>
      <c r="L26">
        <v>400</v>
      </c>
      <c r="N26">
        <f>G26*100</f>
        <v>1194.303603731654</v>
      </c>
    </row>
    <row r="27" spans="2:14" x14ac:dyDescent="0.25">
      <c r="B27" s="5"/>
      <c r="K27" s="5"/>
    </row>
    <row r="28" spans="2:14" x14ac:dyDescent="0.25">
      <c r="B28" s="5">
        <v>42688</v>
      </c>
      <c r="C28">
        <v>1</v>
      </c>
      <c r="K28" s="5">
        <f>B28</f>
        <v>42688</v>
      </c>
      <c r="L28">
        <v>400</v>
      </c>
      <c r="N28">
        <f>G29*100</f>
        <v>716.54058162197407</v>
      </c>
    </row>
    <row r="29" spans="2:14" x14ac:dyDescent="0.25">
      <c r="B29" s="5"/>
      <c r="C29">
        <v>2</v>
      </c>
      <c r="G29">
        <v>7.1654058162197405</v>
      </c>
    </row>
    <row r="30" spans="2:14" x14ac:dyDescent="0.25">
      <c r="B30" s="5"/>
      <c r="K30" s="5">
        <f>B31</f>
        <v>42697</v>
      </c>
      <c r="L30">
        <v>400</v>
      </c>
      <c r="M30">
        <f>D31*100</f>
        <v>1276.7247244337038</v>
      </c>
    </row>
    <row r="31" spans="2:14" x14ac:dyDescent="0.25">
      <c r="B31" s="5">
        <v>42697</v>
      </c>
      <c r="C31">
        <v>2</v>
      </c>
      <c r="D31">
        <v>12.767247244337039</v>
      </c>
      <c r="E31">
        <v>12.767247244337039</v>
      </c>
      <c r="K31" s="5"/>
    </row>
    <row r="37" spans="4:6" x14ac:dyDescent="0.25">
      <c r="D37" t="s">
        <v>27</v>
      </c>
      <c r="E37" t="s">
        <v>28</v>
      </c>
    </row>
    <row r="38" spans="4:6" x14ac:dyDescent="0.25">
      <c r="E38" t="s">
        <v>3</v>
      </c>
      <c r="F38" t="s">
        <v>4</v>
      </c>
    </row>
    <row r="40" spans="4:6" x14ac:dyDescent="0.25">
      <c r="D40" s="5">
        <v>42591</v>
      </c>
      <c r="E40" s="9">
        <v>1.1149581602435645E-2</v>
      </c>
      <c r="F40" s="9"/>
    </row>
    <row r="41" spans="4:6" x14ac:dyDescent="0.25">
      <c r="D41" s="5">
        <v>42598</v>
      </c>
      <c r="E41" s="9">
        <v>2.9491704422714687E-2</v>
      </c>
      <c r="F41" s="9"/>
    </row>
    <row r="42" spans="4:6" x14ac:dyDescent="0.25">
      <c r="D42" s="5">
        <v>42605</v>
      </c>
      <c r="E42" s="9">
        <v>6.1465108166830915E-2</v>
      </c>
      <c r="F42" s="9"/>
    </row>
    <row r="43" spans="4:6" x14ac:dyDescent="0.25">
      <c r="D43" s="5">
        <v>42613</v>
      </c>
      <c r="E43" s="9">
        <v>9.8030649959965105E-2</v>
      </c>
      <c r="F43" s="9">
        <v>5.9133800437307843E-2</v>
      </c>
    </row>
    <row r="44" spans="4:6" x14ac:dyDescent="0.25">
      <c r="D44" s="5">
        <v>42620</v>
      </c>
      <c r="E44" s="9">
        <v>0.13867037227176035</v>
      </c>
      <c r="F44" s="9">
        <v>7.5114750854522322E-2</v>
      </c>
    </row>
    <row r="45" spans="4:6" x14ac:dyDescent="0.25">
      <c r="D45" s="5">
        <v>42627</v>
      </c>
      <c r="E45" s="9">
        <v>0.25155249440381527</v>
      </c>
      <c r="F45" s="9">
        <v>9.6572314108108515E-2</v>
      </c>
    </row>
    <row r="46" spans="4:6" x14ac:dyDescent="0.25">
      <c r="D46" s="5">
        <v>42632</v>
      </c>
      <c r="E46" s="9">
        <v>0.47149291570097024</v>
      </c>
      <c r="F46" s="9">
        <v>0.16720804214354357</v>
      </c>
    </row>
    <row r="47" spans="4:6" x14ac:dyDescent="0.25">
      <c r="D47" s="5">
        <v>42642</v>
      </c>
      <c r="E47" s="9">
        <v>0.87417684873690948</v>
      </c>
      <c r="F47" s="9">
        <v>0.517041457244383</v>
      </c>
    </row>
    <row r="48" spans="4:6" x14ac:dyDescent="0.25">
      <c r="D48" s="5">
        <v>42646</v>
      </c>
      <c r="E48" s="9">
        <v>0.91107498686249078</v>
      </c>
      <c r="F48" s="9">
        <v>0.60303121205786914</v>
      </c>
    </row>
    <row r="49" spans="4:6" x14ac:dyDescent="0.25">
      <c r="D49" s="5">
        <v>42656</v>
      </c>
      <c r="E49" s="9">
        <v>0.8976839548804546</v>
      </c>
      <c r="F49" s="9">
        <v>0.72753945401351572</v>
      </c>
    </row>
    <row r="50" spans="4:6" x14ac:dyDescent="0.25">
      <c r="D50" s="5">
        <v>42661</v>
      </c>
      <c r="E50" s="9">
        <v>0.94110594459900221</v>
      </c>
      <c r="F50" s="9">
        <v>0.87597668882701507</v>
      </c>
    </row>
    <row r="51" spans="4:6" x14ac:dyDescent="0.25">
      <c r="D51" s="5">
        <v>42674</v>
      </c>
      <c r="E51" s="9">
        <v>0.93009602507804279</v>
      </c>
      <c r="F51" s="9">
        <v>0.9265631035124563</v>
      </c>
    </row>
    <row r="52" spans="4:6" x14ac:dyDescent="0.25">
      <c r="D52" s="5">
        <v>42681</v>
      </c>
      <c r="E52" s="9">
        <v>0.95123097506735144</v>
      </c>
      <c r="F52" s="9">
        <v>0.94889808686034582</v>
      </c>
    </row>
    <row r="53" spans="4:6" x14ac:dyDescent="0.25">
      <c r="D53" s="5">
        <v>42690</v>
      </c>
      <c r="E53" s="9">
        <v>0.94272812720050558</v>
      </c>
      <c r="F53" s="9">
        <v>0.94688679387629826</v>
      </c>
    </row>
    <row r="54" spans="4:6" x14ac:dyDescent="0.25">
      <c r="D54" s="5">
        <v>42698</v>
      </c>
      <c r="E54" s="9">
        <v>0.93325157821378224</v>
      </c>
      <c r="F54" s="9">
        <v>0.95646388548584804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7"/>
  <sheetViews>
    <sheetView topLeftCell="A52" workbookViewId="0">
      <selection activeCell="J24" sqref="J24"/>
    </sheetView>
  </sheetViews>
  <sheetFormatPr defaultRowHeight="15" x14ac:dyDescent="0.25"/>
  <cols>
    <col min="2" max="2" width="14.140625" style="5" customWidth="1"/>
  </cols>
  <sheetData>
    <row r="1" spans="2:12" x14ac:dyDescent="0.25">
      <c r="B1" s="5" t="s">
        <v>5</v>
      </c>
      <c r="J1" t="s">
        <v>7</v>
      </c>
    </row>
    <row r="2" spans="2:12" x14ac:dyDescent="0.25">
      <c r="B2" s="5" t="s">
        <v>8</v>
      </c>
      <c r="C2" t="s">
        <v>3</v>
      </c>
      <c r="E2" t="s">
        <v>6</v>
      </c>
    </row>
    <row r="3" spans="2:12" x14ac:dyDescent="0.25">
      <c r="B3" s="5" t="s">
        <v>9</v>
      </c>
      <c r="C3">
        <v>0</v>
      </c>
      <c r="D3">
        <v>400</v>
      </c>
      <c r="E3">
        <v>0</v>
      </c>
      <c r="F3">
        <v>400</v>
      </c>
      <c r="I3">
        <f>C3*100</f>
        <v>0</v>
      </c>
      <c r="J3">
        <f>D3*100</f>
        <v>40000</v>
      </c>
      <c r="K3">
        <f t="shared" ref="K3:L3" si="0">E3*100</f>
        <v>0</v>
      </c>
      <c r="L3">
        <f t="shared" si="0"/>
        <v>40000</v>
      </c>
    </row>
    <row r="4" spans="2:12" x14ac:dyDescent="0.25">
      <c r="B4" s="5">
        <v>42291</v>
      </c>
      <c r="C4">
        <v>1.0316570879243274</v>
      </c>
      <c r="D4">
        <v>0.98999673388050646</v>
      </c>
      <c r="E4">
        <v>0.53351202558715372</v>
      </c>
      <c r="F4">
        <v>0.46633584877350531</v>
      </c>
      <c r="I4">
        <f t="shared" ref="I4:J7" si="1">C4*100</f>
        <v>103.16570879243274</v>
      </c>
      <c r="J4">
        <f t="shared" si="1"/>
        <v>98.999673388050653</v>
      </c>
      <c r="K4">
        <f t="shared" ref="K4:K7" si="2">E4*100</f>
        <v>53.351202558715372</v>
      </c>
      <c r="L4">
        <f t="shared" ref="L4:L7" si="3">F4*100</f>
        <v>46.633584877350529</v>
      </c>
    </row>
    <row r="5" spans="2:12" x14ac:dyDescent="0.25">
      <c r="B5" s="5">
        <v>42313</v>
      </c>
      <c r="C5">
        <v>3.7987500000000005</v>
      </c>
      <c r="D5">
        <v>5.3837499999999991</v>
      </c>
      <c r="E5">
        <v>1.9762499999999998</v>
      </c>
      <c r="F5">
        <v>3.067499999999999</v>
      </c>
      <c r="I5">
        <f t="shared" si="1"/>
        <v>379.87500000000006</v>
      </c>
      <c r="J5">
        <f t="shared" si="1"/>
        <v>538.37499999999989</v>
      </c>
      <c r="K5">
        <f t="shared" si="2"/>
        <v>197.62499999999997</v>
      </c>
      <c r="L5">
        <f t="shared" si="3"/>
        <v>306.74999999999989</v>
      </c>
    </row>
    <row r="6" spans="2:12" x14ac:dyDescent="0.25">
      <c r="B6" s="5">
        <v>42327</v>
      </c>
      <c r="C6">
        <v>6.0982241035011562</v>
      </c>
      <c r="D6">
        <v>11.77612068464898</v>
      </c>
      <c r="E6">
        <v>4.9894921984416936</v>
      </c>
      <c r="F6">
        <v>8.958122867452829</v>
      </c>
      <c r="I6">
        <f t="shared" si="1"/>
        <v>609.82241035011566</v>
      </c>
      <c r="J6">
        <f t="shared" si="1"/>
        <v>1177.6120684648979</v>
      </c>
      <c r="K6">
        <f t="shared" si="2"/>
        <v>498.94921984416936</v>
      </c>
      <c r="L6">
        <f t="shared" si="3"/>
        <v>895.8122867452829</v>
      </c>
    </row>
    <row r="7" spans="2:12" x14ac:dyDescent="0.25">
      <c r="B7" s="5">
        <v>42334</v>
      </c>
      <c r="C7">
        <v>8.5000019112055938</v>
      </c>
      <c r="D7">
        <v>10.76204704558155</v>
      </c>
      <c r="E7">
        <v>6.6506710364580552</v>
      </c>
      <c r="F7">
        <v>10.839339894824084</v>
      </c>
      <c r="I7">
        <f t="shared" si="1"/>
        <v>850.00019112055941</v>
      </c>
      <c r="J7">
        <f t="shared" si="1"/>
        <v>1076.2047045581551</v>
      </c>
      <c r="K7">
        <f t="shared" si="2"/>
        <v>665.06710364580556</v>
      </c>
      <c r="L7">
        <f t="shared" si="3"/>
        <v>1083.9339894824084</v>
      </c>
    </row>
    <row r="12" spans="2:12" x14ac:dyDescent="0.25">
      <c r="B12" s="5" t="s">
        <v>10</v>
      </c>
    </row>
    <row r="14" spans="2:12" x14ac:dyDescent="0.25">
      <c r="B14" t="s">
        <v>8</v>
      </c>
      <c r="C14" t="s">
        <v>3</v>
      </c>
      <c r="E14" t="s">
        <v>6</v>
      </c>
    </row>
    <row r="15" spans="2:12" x14ac:dyDescent="0.25">
      <c r="B15" t="s">
        <v>9</v>
      </c>
      <c r="C15">
        <v>0</v>
      </c>
      <c r="D15">
        <v>400</v>
      </c>
      <c r="E15">
        <v>0</v>
      </c>
      <c r="F15">
        <v>400</v>
      </c>
      <c r="I15">
        <f t="shared" ref="I15:I19" si="4">C15/10</f>
        <v>0</v>
      </c>
      <c r="J15">
        <f>D15/10</f>
        <v>40</v>
      </c>
      <c r="K15">
        <f t="shared" ref="K15:L15" si="5">E15/10</f>
        <v>0</v>
      </c>
      <c r="L15">
        <f t="shared" si="5"/>
        <v>40</v>
      </c>
    </row>
    <row r="16" spans="2:12" x14ac:dyDescent="0.25">
      <c r="B16">
        <v>42291</v>
      </c>
      <c r="C16">
        <v>804.79817756456532</v>
      </c>
      <c r="D16">
        <v>791.28066924813777</v>
      </c>
      <c r="E16">
        <v>451.57206303016619</v>
      </c>
      <c r="F16">
        <v>388.75192170831423</v>
      </c>
      <c r="I16">
        <f t="shared" si="4"/>
        <v>80.479817756456526</v>
      </c>
      <c r="J16">
        <f t="shared" ref="J16:J19" si="6">D16/10</f>
        <v>79.12806692481378</v>
      </c>
      <c r="K16">
        <f t="shared" ref="K16:K19" si="7">E16/10</f>
        <v>45.157206303016622</v>
      </c>
      <c r="L16">
        <f t="shared" ref="L16:L19" si="8">F16/10</f>
        <v>38.875192170831426</v>
      </c>
    </row>
    <row r="17" spans="2:12" x14ac:dyDescent="0.25">
      <c r="B17">
        <v>42313</v>
      </c>
      <c r="C17">
        <v>3798.75</v>
      </c>
      <c r="D17">
        <v>5383.75</v>
      </c>
      <c r="E17">
        <v>1976.25</v>
      </c>
      <c r="F17">
        <v>3067.4999999999995</v>
      </c>
      <c r="I17">
        <f t="shared" si="4"/>
        <v>379.875</v>
      </c>
      <c r="J17">
        <f t="shared" si="6"/>
        <v>538.375</v>
      </c>
      <c r="K17">
        <f t="shared" si="7"/>
        <v>197.625</v>
      </c>
      <c r="L17">
        <f t="shared" si="8"/>
        <v>306.74999999999994</v>
      </c>
    </row>
    <row r="18" spans="2:12" x14ac:dyDescent="0.25">
      <c r="B18">
        <v>42327</v>
      </c>
      <c r="C18">
        <v>6098.2241035011566</v>
      </c>
      <c r="D18">
        <v>11776.12068464898</v>
      </c>
      <c r="E18">
        <v>4989.4921984416942</v>
      </c>
      <c r="F18">
        <v>8958.1228674528284</v>
      </c>
      <c r="I18">
        <f t="shared" si="4"/>
        <v>609.82241035011566</v>
      </c>
      <c r="J18">
        <f t="shared" si="6"/>
        <v>1177.6120684648981</v>
      </c>
      <c r="K18">
        <f t="shared" si="7"/>
        <v>498.94921984416942</v>
      </c>
      <c r="L18">
        <f t="shared" si="8"/>
        <v>895.81228674528279</v>
      </c>
    </row>
    <row r="19" spans="2:12" x14ac:dyDescent="0.25">
      <c r="B19">
        <v>42334</v>
      </c>
      <c r="C19">
        <v>8500.0019112055925</v>
      </c>
      <c r="D19">
        <v>10762.04704558155</v>
      </c>
      <c r="E19">
        <v>6650.6710364580558</v>
      </c>
      <c r="F19">
        <v>10839.339894824085</v>
      </c>
      <c r="I19">
        <f t="shared" si="4"/>
        <v>850.00019112055929</v>
      </c>
      <c r="J19">
        <f t="shared" si="6"/>
        <v>1076.2047045581551</v>
      </c>
      <c r="K19">
        <f t="shared" si="7"/>
        <v>665.06710364580556</v>
      </c>
      <c r="L19">
        <f t="shared" si="8"/>
        <v>1083.9339894824084</v>
      </c>
    </row>
    <row r="26" spans="2:12" x14ac:dyDescent="0.25">
      <c r="D26" t="s">
        <v>35</v>
      </c>
    </row>
    <row r="27" spans="2:12" x14ac:dyDescent="0.25">
      <c r="B27" s="5" t="s">
        <v>32</v>
      </c>
      <c r="C27" t="s">
        <v>33</v>
      </c>
      <c r="E27" t="s">
        <v>3</v>
      </c>
      <c r="G27" t="s">
        <v>4</v>
      </c>
    </row>
    <row r="28" spans="2:12" x14ac:dyDescent="0.25">
      <c r="B28" s="5" t="s">
        <v>27</v>
      </c>
      <c r="C28" t="s">
        <v>34</v>
      </c>
      <c r="D28" t="s">
        <v>34</v>
      </c>
      <c r="E28">
        <v>0</v>
      </c>
      <c r="F28">
        <v>400</v>
      </c>
      <c r="G28">
        <v>0</v>
      </c>
      <c r="H28">
        <v>400</v>
      </c>
    </row>
    <row r="29" spans="2:12" x14ac:dyDescent="0.25">
      <c r="B29" s="5">
        <v>42236</v>
      </c>
      <c r="C29">
        <v>1.7201028445925623E-2</v>
      </c>
      <c r="D29">
        <v>1.12597106386816E-2</v>
      </c>
      <c r="E29">
        <v>2.5997889987357085E-2</v>
      </c>
      <c r="F29">
        <v>1.2338792586054723E-2</v>
      </c>
      <c r="G29">
        <v>-7.0771900861316744E-3</v>
      </c>
      <c r="H29">
        <v>-1.4912649951290002E-2</v>
      </c>
    </row>
    <row r="30" spans="2:12" x14ac:dyDescent="0.25">
      <c r="B30" s="5">
        <v>42251</v>
      </c>
      <c r="C30">
        <v>1.7673307494588977E-2</v>
      </c>
      <c r="D30">
        <v>1.4611744841072253E-2</v>
      </c>
      <c r="E30">
        <v>3.232853852816675E-2</v>
      </c>
      <c r="F30">
        <v>2.5726233659412217E-2</v>
      </c>
      <c r="G30">
        <v>-7.9271417026715099E-3</v>
      </c>
      <c r="H30">
        <v>-3.3227935303172876E-3</v>
      </c>
    </row>
    <row r="31" spans="2:12" x14ac:dyDescent="0.25">
      <c r="B31" s="5">
        <v>42263</v>
      </c>
      <c r="C31">
        <v>-1.2666610304513043E-2</v>
      </c>
      <c r="D31">
        <v>-2.1821310060179285E-2</v>
      </c>
      <c r="E31">
        <v>-2.296803311300415E-2</v>
      </c>
      <c r="F31">
        <v>-2.5999184015266165E-2</v>
      </c>
      <c r="G31">
        <v>-3.6277916118622543E-2</v>
      </c>
      <c r="H31">
        <v>-1.7606491381281033E-2</v>
      </c>
    </row>
    <row r="32" spans="2:12" x14ac:dyDescent="0.25">
      <c r="B32" s="5">
        <v>42286</v>
      </c>
      <c r="C32">
        <v>3.797928619902681E-2</v>
      </c>
      <c r="D32">
        <v>3.7242105383582691E-2</v>
      </c>
      <c r="E32">
        <v>0.12950038850840442</v>
      </c>
      <c r="F32">
        <v>0.15569347023179012</v>
      </c>
      <c r="G32">
        <v>8.0845586697711982E-2</v>
      </c>
      <c r="H32">
        <v>0.10669588244407487</v>
      </c>
    </row>
    <row r="33" spans="2:8" x14ac:dyDescent="0.25">
      <c r="B33" s="5">
        <v>42307</v>
      </c>
      <c r="C33">
        <v>-6.9873924287313913E-2</v>
      </c>
      <c r="D33">
        <v>-8.3521434182636953E-2</v>
      </c>
      <c r="E33">
        <v>0.3200663582646206</v>
      </c>
      <c r="F33">
        <v>0.55493260588330862</v>
      </c>
      <c r="G33">
        <v>0.1951970129843735</v>
      </c>
      <c r="H33">
        <v>0.36241318494733049</v>
      </c>
    </row>
    <row r="34" spans="2:8" x14ac:dyDescent="0.25">
      <c r="B34" s="5">
        <v>42313</v>
      </c>
      <c r="C34">
        <v>-2.0196827865432226E-2</v>
      </c>
      <c r="D34">
        <v>-3.8085140740323348E-2</v>
      </c>
      <c r="E34">
        <v>0.36291752685797624</v>
      </c>
      <c r="F34">
        <v>0.58422035854299259</v>
      </c>
      <c r="G34">
        <v>0.28953648383122527</v>
      </c>
      <c r="H34">
        <v>0.49531254170947692</v>
      </c>
    </row>
    <row r="35" spans="2:8" x14ac:dyDescent="0.25">
      <c r="B35" s="5">
        <v>42320</v>
      </c>
      <c r="C35">
        <v>-6.4322974706986016E-3</v>
      </c>
      <c r="D35">
        <v>-5.2879700624769696E-2</v>
      </c>
      <c r="E35">
        <v>0.49508624905968723</v>
      </c>
      <c r="F35">
        <v>0.73263817025301192</v>
      </c>
      <c r="G35">
        <v>0.42096265543647082</v>
      </c>
      <c r="H35">
        <v>0.63918605584972565</v>
      </c>
    </row>
    <row r="36" spans="2:8" x14ac:dyDescent="0.25">
      <c r="B36" s="5">
        <v>42326</v>
      </c>
      <c r="C36">
        <v>-1.9792536050817093E-2</v>
      </c>
      <c r="D36">
        <v>-5.091695141077146E-2</v>
      </c>
      <c r="E36">
        <v>0.44007251055152902</v>
      </c>
      <c r="F36">
        <v>0.71802726381423376</v>
      </c>
      <c r="G36">
        <v>0.33854959598709544</v>
      </c>
      <c r="H36">
        <v>0.61534720399991338</v>
      </c>
    </row>
    <row r="37" spans="2:8" x14ac:dyDescent="0.25">
      <c r="B37" s="5">
        <v>42332</v>
      </c>
      <c r="C37">
        <v>-2.3808384913531454E-2</v>
      </c>
      <c r="D37">
        <v>-5.4701705439887373E-2</v>
      </c>
      <c r="E37">
        <v>0.45860803358034363</v>
      </c>
      <c r="F37">
        <v>0.70845955369607716</v>
      </c>
      <c r="G37">
        <v>0.41143819642484358</v>
      </c>
      <c r="H37">
        <v>0.63436387671271699</v>
      </c>
    </row>
    <row r="38" spans="2:8" x14ac:dyDescent="0.25">
      <c r="C38" t="s">
        <v>3</v>
      </c>
    </row>
    <row r="39" spans="2:8" x14ac:dyDescent="0.25">
      <c r="C39">
        <v>0</v>
      </c>
    </row>
    <row r="40" spans="2:8" x14ac:dyDescent="0.25">
      <c r="B40" s="5">
        <v>42236</v>
      </c>
      <c r="C40">
        <v>2.5997889987357085E-2</v>
      </c>
    </row>
    <row r="41" spans="2:8" x14ac:dyDescent="0.25">
      <c r="B41" s="5">
        <v>42251</v>
      </c>
      <c r="C41">
        <v>3.232853852816675E-2</v>
      </c>
    </row>
    <row r="42" spans="2:8" x14ac:dyDescent="0.25">
      <c r="B42" s="5">
        <v>42263</v>
      </c>
      <c r="C42">
        <v>-2.296803311300415E-2</v>
      </c>
    </row>
    <row r="43" spans="2:8" x14ac:dyDescent="0.25">
      <c r="B43" s="5">
        <v>42286</v>
      </c>
      <c r="C43">
        <v>0.12950038850840442</v>
      </c>
    </row>
    <row r="44" spans="2:8" x14ac:dyDescent="0.25">
      <c r="B44" s="5">
        <v>42307</v>
      </c>
      <c r="C44">
        <v>0.3200663582646206</v>
      </c>
    </row>
    <row r="45" spans="2:8" x14ac:dyDescent="0.25">
      <c r="B45" s="5">
        <v>42313</v>
      </c>
      <c r="C45">
        <v>0.36291752685797624</v>
      </c>
    </row>
    <row r="46" spans="2:8" x14ac:dyDescent="0.25">
      <c r="B46" s="5">
        <v>42320</v>
      </c>
      <c r="C46">
        <v>0.49508624905968723</v>
      </c>
    </row>
    <row r="47" spans="2:8" x14ac:dyDescent="0.25">
      <c r="B47" s="5">
        <v>42326</v>
      </c>
      <c r="C47">
        <v>0.44007251055152902</v>
      </c>
    </row>
    <row r="48" spans="2:8" x14ac:dyDescent="0.25">
      <c r="B48" s="5">
        <v>42332</v>
      </c>
      <c r="C48">
        <v>0.45860803358034363</v>
      </c>
    </row>
    <row r="51" spans="2:3" x14ac:dyDescent="0.25">
      <c r="C51">
        <v>400</v>
      </c>
    </row>
    <row r="52" spans="2:3" x14ac:dyDescent="0.25">
      <c r="B52" s="5">
        <v>42236</v>
      </c>
      <c r="C52">
        <v>1.2338792586054723E-2</v>
      </c>
    </row>
    <row r="53" spans="2:3" x14ac:dyDescent="0.25">
      <c r="B53" s="5">
        <v>42251</v>
      </c>
      <c r="C53">
        <v>2.5726233659412217E-2</v>
      </c>
    </row>
    <row r="54" spans="2:3" x14ac:dyDescent="0.25">
      <c r="B54" s="5">
        <v>42263</v>
      </c>
      <c r="C54">
        <v>-2.5999184015266165E-2</v>
      </c>
    </row>
    <row r="55" spans="2:3" x14ac:dyDescent="0.25">
      <c r="B55" s="5">
        <v>42286</v>
      </c>
      <c r="C55">
        <v>0.15569347023179012</v>
      </c>
    </row>
    <row r="56" spans="2:3" x14ac:dyDescent="0.25">
      <c r="B56" s="5">
        <v>42307</v>
      </c>
      <c r="C56">
        <v>0.55493260588330862</v>
      </c>
    </row>
    <row r="57" spans="2:3" x14ac:dyDescent="0.25">
      <c r="B57" s="5">
        <v>42313</v>
      </c>
      <c r="C57">
        <v>0.58422035854299259</v>
      </c>
    </row>
    <row r="58" spans="2:3" x14ac:dyDescent="0.25">
      <c r="B58" s="5">
        <v>42320</v>
      </c>
      <c r="C58">
        <v>0.73263817025301192</v>
      </c>
    </row>
    <row r="59" spans="2:3" x14ac:dyDescent="0.25">
      <c r="B59" s="5">
        <v>42326</v>
      </c>
      <c r="C59">
        <v>0.71802726381423376</v>
      </c>
    </row>
    <row r="60" spans="2:3" x14ac:dyDescent="0.25">
      <c r="B60" s="5">
        <v>42332</v>
      </c>
      <c r="C60">
        <v>0.70845955369607716</v>
      </c>
    </row>
    <row r="63" spans="2:3" x14ac:dyDescent="0.25">
      <c r="C63" t="s">
        <v>4</v>
      </c>
    </row>
    <row r="64" spans="2:3" x14ac:dyDescent="0.25">
      <c r="C64">
        <v>0</v>
      </c>
    </row>
    <row r="65" spans="2:3" x14ac:dyDescent="0.25">
      <c r="B65" s="5">
        <v>42236</v>
      </c>
      <c r="C65">
        <v>-7.0771900861316744E-3</v>
      </c>
    </row>
    <row r="66" spans="2:3" x14ac:dyDescent="0.25">
      <c r="B66" s="5">
        <v>42251</v>
      </c>
      <c r="C66">
        <v>-7.9271417026715099E-3</v>
      </c>
    </row>
    <row r="67" spans="2:3" x14ac:dyDescent="0.25">
      <c r="B67" s="5">
        <v>42263</v>
      </c>
      <c r="C67">
        <v>-3.6277916118622543E-2</v>
      </c>
    </row>
    <row r="68" spans="2:3" x14ac:dyDescent="0.25">
      <c r="B68" s="5">
        <v>42286</v>
      </c>
      <c r="C68">
        <v>8.0845586697711982E-2</v>
      </c>
    </row>
    <row r="69" spans="2:3" x14ac:dyDescent="0.25">
      <c r="B69" s="5">
        <v>42307</v>
      </c>
      <c r="C69">
        <v>0.1951970129843735</v>
      </c>
    </row>
    <row r="70" spans="2:3" x14ac:dyDescent="0.25">
      <c r="B70" s="5">
        <v>42313</v>
      </c>
      <c r="C70">
        <v>0.28953648383122527</v>
      </c>
    </row>
    <row r="71" spans="2:3" x14ac:dyDescent="0.25">
      <c r="B71" s="5">
        <v>42320</v>
      </c>
      <c r="C71">
        <v>0.42096265543647082</v>
      </c>
    </row>
    <row r="72" spans="2:3" x14ac:dyDescent="0.25">
      <c r="B72" s="5">
        <v>42326</v>
      </c>
      <c r="C72">
        <v>0.33854959598709544</v>
      </c>
    </row>
    <row r="73" spans="2:3" x14ac:dyDescent="0.25">
      <c r="B73" s="5">
        <v>42332</v>
      </c>
      <c r="C73">
        <v>0.41143819642484358</v>
      </c>
    </row>
    <row r="77" spans="2:3" x14ac:dyDescent="0.25">
      <c r="C77" t="s">
        <v>4</v>
      </c>
    </row>
    <row r="78" spans="2:3" x14ac:dyDescent="0.25">
      <c r="C78">
        <v>400</v>
      </c>
    </row>
    <row r="79" spans="2:3" x14ac:dyDescent="0.25">
      <c r="B79" s="5">
        <v>42236</v>
      </c>
      <c r="C79">
        <v>-1.4912649951290002E-2</v>
      </c>
    </row>
    <row r="80" spans="2:3" x14ac:dyDescent="0.25">
      <c r="B80" s="5">
        <v>42251</v>
      </c>
      <c r="C80">
        <v>-3.3227935303172876E-3</v>
      </c>
    </row>
    <row r="81" spans="2:3" x14ac:dyDescent="0.25">
      <c r="B81" s="5">
        <v>42263</v>
      </c>
      <c r="C81">
        <v>-1.7606491381281033E-2</v>
      </c>
    </row>
    <row r="82" spans="2:3" x14ac:dyDescent="0.25">
      <c r="B82" s="5">
        <v>42286</v>
      </c>
      <c r="C82">
        <v>0.10669588244407487</v>
      </c>
    </row>
    <row r="83" spans="2:3" x14ac:dyDescent="0.25">
      <c r="B83" s="5">
        <v>42307</v>
      </c>
      <c r="C83">
        <v>0.36241318494733049</v>
      </c>
    </row>
    <row r="84" spans="2:3" x14ac:dyDescent="0.25">
      <c r="B84" s="5">
        <v>42313</v>
      </c>
      <c r="C84">
        <v>0.49531254170947692</v>
      </c>
    </row>
    <row r="85" spans="2:3" x14ac:dyDescent="0.25">
      <c r="B85" s="5">
        <v>42320</v>
      </c>
      <c r="C85">
        <v>0.63918605584972565</v>
      </c>
    </row>
    <row r="86" spans="2:3" x14ac:dyDescent="0.25">
      <c r="B86" s="5">
        <v>42326</v>
      </c>
      <c r="C86">
        <v>0.61534720399991338</v>
      </c>
    </row>
    <row r="87" spans="2:3" x14ac:dyDescent="0.25">
      <c r="B87" s="5">
        <v>42332</v>
      </c>
      <c r="C87">
        <v>0.63436387671271699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Obs2015</vt:lpstr>
      <vt:lpstr>Obs2016</vt:lpstr>
      <vt:lpstr>Working2016</vt:lpstr>
      <vt:lpstr>Working2015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2017-01-18T00:44:05Z</dcterms:created>
  <dcterms:modified xsi:type="dcterms:W3CDTF">2017-02-13T22:41:13Z</dcterms:modified>
</cp:coreProperties>
</file>