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simX\Prototypes\AgPasture\Comparison\"/>
    </mc:Choice>
  </mc:AlternateContent>
  <bookViews>
    <workbookView xWindow="0" yWindow="0" windowWidth="24000" windowHeight="9435" activeTab="1"/>
  </bookViews>
  <sheets>
    <sheet name="AgPastureLIFY" sheetId="2" r:id="rId1"/>
    <sheet name="AgPClassic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" l="1"/>
  <c r="F52" i="1"/>
  <c r="F49" i="1"/>
  <c r="F48" i="1"/>
  <c r="F47" i="1"/>
  <c r="E74" i="2"/>
  <c r="E75" i="2"/>
  <c r="E76" i="2"/>
  <c r="E77" i="2"/>
  <c r="E78" i="2"/>
  <c r="E79" i="2"/>
  <c r="E80" i="2"/>
  <c r="E81" i="2"/>
  <c r="E66" i="2"/>
  <c r="E67" i="2"/>
  <c r="E68" i="2"/>
  <c r="E69" i="2"/>
  <c r="E70" i="2"/>
  <c r="E71" i="2"/>
  <c r="E72" i="2"/>
  <c r="E73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10" i="2"/>
  <c r="E11" i="2"/>
  <c r="E5" i="2"/>
  <c r="E6" i="2"/>
  <c r="E7" i="2"/>
  <c r="E8" i="2"/>
  <c r="E9" i="2"/>
  <c r="E4" i="2"/>
  <c r="F10" i="1"/>
  <c r="F9" i="1"/>
  <c r="F8" i="1"/>
  <c r="F7" i="1"/>
  <c r="F6" i="1"/>
  <c r="F5" i="1"/>
  <c r="F4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50" i="1"/>
  <c r="F51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2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52" i="1"/>
  <c r="E53" i="1"/>
  <c r="E54" i="1"/>
  <c r="E55" i="1"/>
  <c r="E56" i="1"/>
  <c r="E57" i="1"/>
  <c r="E58" i="1"/>
  <c r="E5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15" i="1"/>
  <c r="E16" i="1"/>
  <c r="E17" i="1"/>
  <c r="E18" i="1"/>
  <c r="E19" i="1"/>
  <c r="E6" i="1"/>
  <c r="E7" i="1"/>
  <c r="E8" i="1"/>
  <c r="E9" i="1"/>
  <c r="E10" i="1"/>
  <c r="E12" i="1"/>
  <c r="E13" i="1"/>
  <c r="E14" i="1"/>
  <c r="E5" i="1"/>
  <c r="E4" i="1"/>
</calcChain>
</file>

<file path=xl/sharedStrings.xml><?xml version="1.0" encoding="utf-8"?>
<sst xmlns="http://schemas.openxmlformats.org/spreadsheetml/2006/main" count="911" uniqueCount="635">
  <si>
    <t>Dummy1</t>
  </si>
  <si>
    <t>Initial values for each species to be simulated</t>
  </si>
  <si>
    <t>speciesToSimulate</t>
  </si>
  <si>
    <t>Ryegrass</t>
  </si>
  <si>
    <t>iniShootDM</t>
  </si>
  <si>
    <t>iniRootDM</t>
  </si>
  <si>
    <t>iniRootDepth</t>
  </si>
  <si>
    <t>WaterUptakeSource</t>
  </si>
  <si>
    <t>calc</t>
  </si>
  <si>
    <t>NUptakeSource</t>
  </si>
  <si>
    <t>Dummy2</t>
  </si>
  <si>
    <t>Detailed parameters for each species (overwrites the xml file)</t>
  </si>
  <si>
    <t>speciesName</t>
  </si>
  <si>
    <t>ryegrass</t>
  </si>
  <si>
    <t>micrometType</t>
  </si>
  <si>
    <t>grass</t>
  </si>
  <si>
    <t>photoPath</t>
  </si>
  <si>
    <t>isLegume</t>
  </si>
  <si>
    <t>Pm</t>
  </si>
  <si>
    <t>growthEfficiency</t>
  </si>
  <si>
    <t>maintRespiration</t>
  </si>
  <si>
    <t>alphaPhoto</t>
  </si>
  <si>
    <t>thetaPhoto</t>
  </si>
  <si>
    <t>fractionPAR</t>
  </si>
  <si>
    <t>lightExtCoeff</t>
  </si>
  <si>
    <t>growthTmin</t>
  </si>
  <si>
    <t>growthTopt</t>
  </si>
  <si>
    <t>growthTq</t>
  </si>
  <si>
    <t>useHeatStress</t>
  </si>
  <si>
    <t>yes</t>
  </si>
  <si>
    <t>heatOnsetT</t>
  </si>
  <si>
    <t>heatFullT</t>
  </si>
  <si>
    <t>heatSumT</t>
  </si>
  <si>
    <t>heatTq</t>
  </si>
  <si>
    <t>heatRecoverT</t>
  </si>
  <si>
    <t>useColdStress</t>
  </si>
  <si>
    <t>coldOnsetT</t>
  </si>
  <si>
    <t>coldFullT</t>
  </si>
  <si>
    <t>coldSumT</t>
  </si>
  <si>
    <t>coldTq</t>
  </si>
  <si>
    <t>coldRecoverT</t>
  </si>
  <si>
    <t>referenceCO2</t>
  </si>
  <si>
    <t>respTref</t>
  </si>
  <si>
    <t>maxTeffectResp</t>
  </si>
  <si>
    <t>CO2PmaxScale</t>
  </si>
  <si>
    <t>CO2NScale</t>
  </si>
  <si>
    <t>CO2NMin</t>
  </si>
  <si>
    <t>CO2NCurvature</t>
  </si>
  <si>
    <t>maxRootFraction</t>
  </si>
  <si>
    <t>allocationSeasonF</t>
  </si>
  <si>
    <t>no</t>
  </si>
  <si>
    <t>maxFLeaf</t>
  </si>
  <si>
    <t>minFLeaf</t>
  </si>
  <si>
    <t>dmMaxFLeaf</t>
  </si>
  <si>
    <t>dmReferenceFLeaf</t>
  </si>
  <si>
    <t>exponentFLeaf</t>
  </si>
  <si>
    <t>fStolon</t>
  </si>
  <si>
    <t>liveLeavesPerTiller</t>
  </si>
  <si>
    <t>SpecificLeafArea</t>
  </si>
  <si>
    <t>SpecificRootLength</t>
  </si>
  <si>
    <t>rateLive2Dead</t>
  </si>
  <si>
    <t>facGrowingTissue</t>
  </si>
  <si>
    <t>refTurnoverRateStolon</t>
  </si>
  <si>
    <t>rateDead2Litter</t>
  </si>
  <si>
    <t>rateRootSen</t>
  </si>
  <si>
    <t>massFluxTmin</t>
  </si>
  <si>
    <t>massFluxTopt</t>
  </si>
  <si>
    <t>massFluxTq</t>
  </si>
  <si>
    <t>massFluxW0</t>
  </si>
  <si>
    <t>massFluxWopt</t>
  </si>
  <si>
    <t>massFluxDeadWq</t>
  </si>
  <si>
    <t>stockParameter</t>
  </si>
  <si>
    <t>Kappa2_Remob</t>
  </si>
  <si>
    <t>Kappa3_Remob</t>
  </si>
  <si>
    <t>Kappa4_Remob</t>
  </si>
  <si>
    <t>digestLive</t>
  </si>
  <si>
    <t>digestDead</t>
  </si>
  <si>
    <t>dmshoot</t>
  </si>
  <si>
    <t>dmroot</t>
  </si>
  <si>
    <t>dmgreenmin</t>
  </si>
  <si>
    <t>NconcOptimum_leaves</t>
  </si>
  <si>
    <t>NconcMaximum_leaves</t>
  </si>
  <si>
    <t>NconcMinimum_leaves</t>
  </si>
  <si>
    <t>RelativeNconc_Stems</t>
  </si>
  <si>
    <t>RelativeNconc_Stolons</t>
  </si>
  <si>
    <t>RelativeNconc_Roots</t>
  </si>
  <si>
    <t>RelativeNconc_stage2</t>
  </si>
  <si>
    <t>RelativeNconc_stage3</t>
  </si>
  <si>
    <t>NMinFix</t>
  </si>
  <si>
    <t>NMaxFix</t>
  </si>
  <si>
    <t>NdilutCoeff</t>
  </si>
  <si>
    <t>waterStressFactor</t>
  </si>
  <si>
    <t>soilSatFactor</t>
  </si>
  <si>
    <t>MinMacroPorosity</t>
  </si>
  <si>
    <t>GenericGLF</t>
  </si>
  <si>
    <t>SFertilityGLF</t>
  </si>
  <si>
    <t>PreferenceForGreenDM</t>
  </si>
  <si>
    <t>PreferenceForDeadDM</t>
  </si>
  <si>
    <t>PreferenceForLeaves</t>
  </si>
  <si>
    <t>rootDepth</t>
  </si>
  <si>
    <t>ExpoLinearDepthParam</t>
  </si>
  <si>
    <t>ExpoLinearCurveParam</t>
  </si>
  <si>
    <t>MaxPlantHeight</t>
  </si>
  <si>
    <t>MassForMaxHeight</t>
  </si>
  <si>
    <t>ExponentHeightFromMass</t>
  </si>
  <si>
    <t>MinimumHeight</t>
  </si>
  <si>
    <t>Dummy3</t>
  </si>
  <si>
    <t>Generic parameters for initialising the sward, by species type</t>
  </si>
  <si>
    <t>initialDMFractions_grass</t>
  </si>
  <si>
    <t>0.15  0.25  0.25  0.05  0.05  0.10  0.10  0.05  0.00  0.00  0.00</t>
  </si>
  <si>
    <t>Name of species to simulate</t>
  </si>
  <si>
    <t>ryegrass  whiteclover</t>
  </si>
  <si>
    <t>Initial shoot dry matter weight for the species to be simulated (kgDM/ha)</t>
  </si>
  <si>
    <t>Initial root dry matter weight for the species to be simulated (kgDM/ha)</t>
  </si>
  <si>
    <t>Initial rooting depth for species to be simulated (mm)</t>
  </si>
  <si>
    <t>iniRootDepthParam</t>
  </si>
  <si>
    <t>Depth from surface where root proportion starts to decrease (mm)</t>
  </si>
  <si>
    <t>iniRootCurveParam</t>
  </si>
  <si>
    <t>Exponent to determine mass distribution in the soil profile (mm)</t>
  </si>
  <si>
    <t>Name of each parameterised species</t>
  </si>
  <si>
    <t>ryegrass  whiteclover  paspalum</t>
  </si>
  <si>
    <t>Plant type for micromet/SWIM</t>
  </si>
  <si>
    <t>grass  grass  grass</t>
  </si>
  <si>
    <t>Photosynthesis pathway (C3=3, C4=4)</t>
  </si>
  <si>
    <t>3  3  4</t>
  </si>
  <si>
    <t>Whether the species is legume (no=0, yes=1)</t>
  </si>
  <si>
    <t>0  1  0</t>
  </si>
  <si>
    <t>Reference photosynthesis rate - leaf C assimilation (mg CO2/m2.s)</t>
  </si>
  <si>
    <t>1.0  1.0  1.2</t>
  </si>
  <si>
    <t>Growth efficiency factor - photosynthesis minus growth respiration (0-1)</t>
  </si>
  <si>
    <t>0.75  0.75  0.75</t>
  </si>
  <si>
    <t>Maintenance respiration coefficient (%)</t>
  </si>
  <si>
    <t>3.0  3.0  3.0</t>
  </si>
  <si>
    <t>Leaf gross photosynthesis rate (mg CO2/J)</t>
  </si>
  <si>
    <t>0.01  0.01  0.01</t>
  </si>
  <si>
    <t>Photosynthesis curve parameter (J/kg.s)</t>
  </si>
  <si>
    <t>0.8  0.8  0.8</t>
  </si>
  <si>
    <t>Fraction of radiation that is photosynthetic active (0-1)</t>
  </si>
  <si>
    <t>0.5  0.5  0.5</t>
  </si>
  <si>
    <t>Light extinction coefficient (0-1)</t>
  </si>
  <si>
    <t>0.5  0.8  0.6</t>
  </si>
  <si>
    <t>Minimum temperature for growth (oC)</t>
  </si>
  <si>
    <t>2.0  4.0  10.0</t>
  </si>
  <si>
    <t>Optimum temperature for growth (oC)</t>
  </si>
  <si>
    <t>20.0  22.0  35.0</t>
  </si>
  <si>
    <t>Curve parameter for growth response to temperature</t>
  </si>
  <si>
    <t>1.5  1.5  1.2</t>
  </si>
  <si>
    <t>Whether heat stress is considered, reduces photosynthesis (yes/no)</t>
  </si>
  <si>
    <t>no  no  no</t>
  </si>
  <si>
    <t>Onset temperature for heat effects on growth (oC)</t>
  </si>
  <si>
    <t>26.0  30.0  35.0</t>
  </si>
  <si>
    <t>Temperature for full heat effects on growth (oC)</t>
  </si>
  <si>
    <t>31.0  35.0  40.0</t>
  </si>
  <si>
    <t>Temperature sum for recovery from heat effects (oC)</t>
  </si>
  <si>
    <t>30.0  20.0  50.0</t>
  </si>
  <si>
    <t>Exponent for computing recovery from heat stress</t>
  </si>
  <si>
    <t>1.0  1.0  1.0</t>
  </si>
  <si>
    <t>Base temperature for recovery from heat stress (oC)</t>
  </si>
  <si>
    <t>25.0  25.0  25.0</t>
  </si>
  <si>
    <t>Whether cold stress is considered, reduces photosynthesis (yes/no)</t>
  </si>
  <si>
    <t>Onset temperature for cold effects on growth (oC)</t>
  </si>
  <si>
    <t>1.0  0.0  8.0</t>
  </si>
  <si>
    <t>Temperature for full cold effects on growth (oC)</t>
  </si>
  <si>
    <t>-3.0  -2.0  3.0</t>
  </si>
  <si>
    <t>Temperature sum for recovery from cold effects (oC)</t>
  </si>
  <si>
    <t>30.0  30.0  50.0</t>
  </si>
  <si>
    <t>Exponent for computing recovery from cold stress</t>
  </si>
  <si>
    <t>Base temperature for recovery from cold effects (oC)</t>
  </si>
  <si>
    <t>0.0  0.0  0.0</t>
  </si>
  <si>
    <t>Reference temperature for maintenance respiration (oC)</t>
  </si>
  <si>
    <t>20.0  20.0  20.0</t>
  </si>
  <si>
    <t>Maximum effect of temperature on respiration (&gt;1.0)</t>
  </si>
  <si>
    <t>1.25  1.25  1.25</t>
  </si>
  <si>
    <t>Reference atmospheric CO2 content for photosynthesis (ppm)</t>
  </si>
  <si>
    <t>380  380  380</t>
  </si>
  <si>
    <t>Scale factor for CO2 effect on photosynthesis (ppm)</t>
  </si>
  <si>
    <t>700  700  150</t>
  </si>
  <si>
    <t>Scale factor for CO2 effects on plant N concentration (ppm)</t>
  </si>
  <si>
    <t>600  600  600</t>
  </si>
  <si>
    <t>Minimum reduction of plant N concentration under elevated CO2 (0-1)</t>
  </si>
  <si>
    <t>0.7  0.7  0.7</t>
  </si>
  <si>
    <t>Curvature factor of CO2 effect on plant N concentration (&gt;1.0)</t>
  </si>
  <si>
    <t>2.0  2.0  2.0</t>
  </si>
  <si>
    <t>DDSowEmergence</t>
  </si>
  <si>
    <t>Degrees-day from sowing to emergence (oC)</t>
  </si>
  <si>
    <t>45  40  50</t>
  </si>
  <si>
    <t>Maximum biomass fraction that can be allocated to roots (0-1)</t>
  </si>
  <si>
    <t>0.25  0.25  0.25</t>
  </si>
  <si>
    <t>Target or ideal shoot:root ratio, for DM allocation</t>
  </si>
  <si>
    <t>4.0  4.0  4.0</t>
  </si>
  <si>
    <t>Coefficient controlling the maximum effect that soil GLFs have on Shoot:Root ratio (0-1)</t>
  </si>
  <si>
    <t>0.5  0.5  0.6</t>
  </si>
  <si>
    <t>Whether DM allocation (shoot/root) should be adjusted for reproductive period (yes/no)</t>
  </si>
  <si>
    <t>yes  yes  yes</t>
  </si>
  <si>
    <t>Reference latitude determining timing for reproductive season (degrees)</t>
  </si>
  <si>
    <t>41.0  41.0 41.0</t>
  </si>
  <si>
    <t>Coefficient controling the time to start the reproductive season as function of latitude</t>
  </si>
  <si>
    <t>0.14  0.14 0.14</t>
  </si>
  <si>
    <t>Coefficient controling the duration of the reproductive season as function of latitude</t>
  </si>
  <si>
    <t>Ratio between the length of shoulders and the period with full reproductive growth effect</t>
  </si>
  <si>
    <t>The proportion of the length of shoulder before the period with full reproductive growth effect (0-1)</t>
  </si>
  <si>
    <t>0.6  0.6  0.6</t>
  </si>
  <si>
    <t>Maximum increase in DM allocation to shoot during reproductive growth (0-1)</t>
  </si>
  <si>
    <t>Coefficient controling the increase in shoot allocation during reproductive growth as function of latitude</t>
  </si>
  <si>
    <t>0.1  0.1  0.1</t>
  </si>
  <si>
    <t>Maximum fraction of new shoot growth allocated to leaves (0-1)</t>
  </si>
  <si>
    <t>0.70  0.56  0.60</t>
  </si>
  <si>
    <t>Minimum fraction of new shoot growth allocated to leaves (0-1)</t>
  </si>
  <si>
    <t>0.70  0.28  0.60</t>
  </si>
  <si>
    <t>Shoot DM for maximum leaf allocation, allocation decreases above that (kgDM/ha)</t>
  </si>
  <si>
    <t>500  500  500</t>
  </si>
  <si>
    <t>Reference DM, when allocation to leaves is midway max and min (kgDM/ha)</t>
  </si>
  <si>
    <t>2000  2000  2000</t>
  </si>
  <si>
    <t>Exponent of function describing DM allocation to leaves (&gt;0.0)</t>
  </si>
  <si>
    <t>Fraction of new shoot growth allocated to stolons (0-1)</t>
  </si>
  <si>
    <t>0.0  0.2  0.0</t>
  </si>
  <si>
    <t>Number of live leaves per tiller</t>
  </si>
  <si>
    <t>3.0  3.0  3.5</t>
  </si>
  <si>
    <t>Specific leaf area, per dry matter weight (m2/kgDM)</t>
  </si>
  <si>
    <t>20  20  20</t>
  </si>
  <si>
    <t>Specific root length, per dry matter weight (m/gDM)</t>
  </si>
  <si>
    <t>75  75  75</t>
  </si>
  <si>
    <t>Reference tissue turnover rate for shoot (0-1)</t>
  </si>
  <si>
    <t>0.05  0.05  0.05</t>
  </si>
  <si>
    <t>Factor for adjusting DM turnover of growing tissue (&gt;0.0)</t>
  </si>
  <si>
    <t>Reference tissue turnover rate for stolon (0-1)</t>
  </si>
  <si>
    <t>0.00  0.05  0.00</t>
  </si>
  <si>
    <t>Reference littering rate - dead tissue to litter (0-1)</t>
  </si>
  <si>
    <t>0.11  0.11  0.11</t>
  </si>
  <si>
    <t>Reference senescence rate for roots (0-1)</t>
  </si>
  <si>
    <t>0.02  0.02  0.02</t>
  </si>
  <si>
    <t>Minimum temperature for tissue turnover (oC)</t>
  </si>
  <si>
    <t>2.0  2.0  5.0</t>
  </si>
  <si>
    <t>Optimum temperature for tissue turnover (oC)</t>
  </si>
  <si>
    <t>Exponent of function for temperature effect on tissue turnover</t>
  </si>
  <si>
    <t>Scale factor for GLFWater effect on DM turnover, maximum increase (&gt;1.0)</t>
  </si>
  <si>
    <t>Reference GLFwater for tissue turnover (0-1)</t>
  </si>
  <si>
    <t>Exponent to adjust GLFWater for senescing tissue (&gt;1.0)</t>
  </si>
  <si>
    <t>Parameter for stock influence on tissue senescence</t>
  </si>
  <si>
    <t>Coefficient for remobilisation of luxury N from tissue2 (0-1)</t>
  </si>
  <si>
    <t>Coefficient for remobilisation of luxury N from tissue3 (0-1)</t>
  </si>
  <si>
    <t>Coefficient for partitioning non-used Nremob into tissue4 (0-1)</t>
  </si>
  <si>
    <t>digestLiveCellWall</t>
  </si>
  <si>
    <t>Digestibility of live plant material (0-1)</t>
  </si>
  <si>
    <t>digestDeadCellWall</t>
  </si>
  <si>
    <t>Digestibility of dead plant material (0-1)</t>
  </si>
  <si>
    <t>0.2  0.2  0.2</t>
  </si>
  <si>
    <t>Default initial shoot dry matter weight (kgDM/ha)</t>
  </si>
  <si>
    <t>1500  500  300</t>
  </si>
  <si>
    <t>Default initial root dry matter weight - if negative, start value is calculated (kgDM/ha)</t>
  </si>
  <si>
    <t>450  150  100</t>
  </si>
  <si>
    <t>Minimum allowable green dry matter weight (kgDM/ha)</t>
  </si>
  <si>
    <t>120  40  25</t>
  </si>
  <si>
    <t>Fractions of initial dmshoot for each biomass pool, for grasses (0-1)</t>
  </si>
  <si>
    <t>0.15  0.25  0.25  0.05  0.05  0.10  0.10  0.05  0.00  0.00  0.00</t>
  </si>
  <si>
    <t>initialDMFractions_legume</t>
  </si>
  <si>
    <t>Fractions of initial dmshoot for each biomass pool, for legumes (0-1)</t>
  </si>
  <si>
    <t>0.16  0.23  0.22  0.05  0.03  0.05  0.05  0.01  0.04  0.08  0.08</t>
  </si>
  <si>
    <t>EmergenceDMFractions</t>
  </si>
  <si>
    <t>Fractions of DM amount for each biomass pool at emergence (0-1)</t>
  </si>
  <si>
    <t>0.60  0.25  0.00  0.00  0.15  00.0  0.00  0.00  0.00  0.00  0.00</t>
  </si>
  <si>
    <t>Optimum N concentration of young leaves (%)</t>
  </si>
  <si>
    <t>4.0  4.5  3.0</t>
  </si>
  <si>
    <t>Maximum N concentration in leaves, with luxury uptake (%)</t>
  </si>
  <si>
    <t>5.0  5.5  3.5</t>
  </si>
  <si>
    <t>Minimum N concentration in leaves, at senescence (%)</t>
  </si>
  <si>
    <t>1.2  2.0  0.5</t>
  </si>
  <si>
    <t>Relative N concentration in stems, fraction of leaf N (0-1)</t>
  </si>
  <si>
    <t>Relative N concentration in stolons, fraction of leaf N (0-1)</t>
  </si>
  <si>
    <t>0.0  0.5  0.0</t>
  </si>
  <si>
    <t>Relative N concentration in roots, fraction of leaf N (0-1)</t>
  </si>
  <si>
    <t>Optimum N concentration for tissue2 (mature), relative to tissue1 (0-1)</t>
  </si>
  <si>
    <t>Optimum N concentration for tissue3 (senescing), relative to tissue1 (0-1)</t>
  </si>
  <si>
    <t>Minimum fraction of N demand fixed by legumes (when N in soil is sufficient) (0-1)</t>
  </si>
  <si>
    <t>Maximum fraction of N demand fixed by legumes (when N in soil is absent) (0-1)</t>
  </si>
  <si>
    <t>0.0  0.6  0.0</t>
  </si>
  <si>
    <t>Coefficient for modifying the effect of N stress on plant growth (0-1)</t>
  </si>
  <si>
    <t>0.5  1.0  0.5</t>
  </si>
  <si>
    <t>coefficient for modifying the effect of water stress on plant growth (0-1)</t>
  </si>
  <si>
    <t>Coefficient for growth limitations due to soil moisture saturation (0-1)</t>
  </si>
  <si>
    <t>Minimum soil macroporosity (pores&gt;30um) for optimum plant growth (0-1)</t>
  </si>
  <si>
    <t>Generic relative growth limiting factor (0-1)</t>
  </si>
  <si>
    <t>Soil related generic growth limiting factor (0-1)</t>
  </si>
  <si>
    <t>NFixCostMethod</t>
  </si>
  <si>
    <t>Which method is used for determining the costs of N fixation (0-2)</t>
  </si>
  <si>
    <t>NFixCostMax</t>
  </si>
  <si>
    <t>Maximum reduction in growth as cost for N fixation (method01) (0-1)</t>
  </si>
  <si>
    <t>0.00  0.24  0.00</t>
  </si>
  <si>
    <t>symbiontCostFactor</t>
  </si>
  <si>
    <t>Respiration cost due to the presence of symbiont bacteria (method02) (gC/gCroots)</t>
  </si>
  <si>
    <t>0.00  0.01  0.00</t>
  </si>
  <si>
    <t>NFixingCostFactor</t>
  </si>
  <si>
    <t>Activity cost of N fixation (method02) (gC/gNfixed)</t>
  </si>
  <si>
    <t>0.0  4.0  0.0</t>
  </si>
  <si>
    <t>1  1  1</t>
  </si>
  <si>
    <t>Default rooting depth (mm)</t>
  </si>
  <si>
    <t>750  350  850</t>
  </si>
  <si>
    <t>Depth from surface below which the proportion of roots starts to decrease (mm)</t>
  </si>
  <si>
    <t>90  70  95</t>
  </si>
  <si>
    <t>Exponent to determine the distribution of root DM in the soil profile</t>
  </si>
  <si>
    <t>3.2  2.5  3.2</t>
  </si>
  <si>
    <t>MinimumRootDepth</t>
  </si>
  <si>
    <t>Root depth at germination (mm)</t>
  </si>
  <si>
    <t>50  30  50</t>
  </si>
  <si>
    <t>RootElongationRate</t>
  </si>
  <si>
    <t>Daily root elongation rate at optimum temperature (mm/day)</t>
  </si>
  <si>
    <t>25  25  30</t>
  </si>
  <si>
    <t>Maximum average height for each species in a sward (mm)</t>
  </si>
  <si>
    <t>500  300  500</t>
  </si>
  <si>
    <t>Mass above ground when maximum height is reached (kgDM/ha)</t>
  </si>
  <si>
    <t>8000  6000  7000</t>
  </si>
  <si>
    <t>Exponent of function describing plant height as function of DM weight (&gt;1.0)</t>
  </si>
  <si>
    <t>3.0  1.75  2.5</t>
  </si>
  <si>
    <t>Minimum plant height, for all species (mm)</t>
  </si>
  <si>
    <t>Whether water uptake is calculated by AgPasture (calc) or apsim</t>
  </si>
  <si>
    <t>Whether N uptake is calculated by AgPasture (calc) or apsim</t>
  </si>
  <si>
    <t>DegreesDayForGermination</t>
  </si>
  <si>
    <t>Cumulative degrees-day needed for seed germination (oCd)</t>
  </si>
  <si>
    <t>100  120  150</t>
  </si>
  <si>
    <t>UseRootBySpecies</t>
  </si>
  <si>
    <t>Whether root distribution is determined for each species, instead of avg sward (yes/no)</t>
  </si>
  <si>
    <t>UsePhotosynthesisBySpecies</t>
  </si>
  <si>
    <t>Whether photosynthesis is computed by species or average sward (yes/no)</t>
  </si>
  <si>
    <t>UpdateLightExtCoeffDaily</t>
  </si>
  <si>
    <t>Whether the light extintion coefficient of whole sward is computed every day (yes/no)</t>
  </si>
  <si>
    <t>UseWaterAvailableBySpecies</t>
  </si>
  <si>
    <t>Whether water availability is determined by species, instead of whole sward</t>
  </si>
  <si>
    <t>UseNAvailableBySpecies</t>
  </si>
  <si>
    <t>Whether N availability is determined by species, instead of whole sward</t>
  </si>
  <si>
    <t>WaterAvailabilityMethod</t>
  </si>
  <si>
    <t>Which method for determining plant available water is used (0-2)</t>
  </si>
  <si>
    <t>NAvailabilityMethod</t>
  </si>
  <si>
    <t>Which method for determining plant available N is used (0-6)</t>
  </si>
  <si>
    <t>UseWaterUptakeBySpecies</t>
  </si>
  <si>
    <t>Whether water uptake is determined by species, instead of whole sward</t>
  </si>
  <si>
    <t>UseAlternativeNUptake</t>
  </si>
  <si>
    <t>Whether alternative method for determining plant N uptake is used</t>
  </si>
  <si>
    <t>referenceRLD</t>
  </si>
  <si>
    <t>Reference root length density for water and N uptake (cm/cm3)</t>
  </si>
  <si>
    <t>5.0  5.0  5.0</t>
  </si>
  <si>
    <t>NextraSWF</t>
  </si>
  <si>
    <t>Exponent factor of function determining soil extractable N (approach01)</t>
  </si>
  <si>
    <t>MaximumUptakeRateNH4</t>
  </si>
  <si>
    <t>Maximum NH4 uptake rate for each species (ppm/day)</t>
  </si>
  <si>
    <t>0.50  0.50  0.50</t>
  </si>
  <si>
    <t>MaximumUptakeRateNO3</t>
  </si>
  <si>
    <t>Maximum NO3 uptake rate for each species (ppm/day)</t>
  </si>
  <si>
    <t>ll</t>
  </si>
  <si>
    <t>Lower limit moisture for water uptake by this species (cm3/cm3)</t>
  </si>
  <si>
    <t>kl</t>
  </si>
  <si>
    <t>Coefficient for water availability for each layer (0-1)</t>
  </si>
  <si>
    <t>xf</t>
  </si>
  <si>
    <t>Exploration factor, define how hospitable the soil is for root growth (0-1)</t>
  </si>
  <si>
    <t>rlvp</t>
  </si>
  <si>
    <t>Root length density proportion, relative (to be deprecated)</t>
  </si>
  <si>
    <t>kNH4</t>
  </si>
  <si>
    <t>Coefficient for NH4 availability for each layer (0-1)</t>
  </si>
  <si>
    <t>kNO3</t>
  </si>
  <si>
    <t>Coefficient for NO3 availability for each layer (0-1)</t>
  </si>
  <si>
    <t>MaxRootAllocation</t>
  </si>
  <si>
    <t>TargetSRratio</t>
  </si>
  <si>
    <t>GlfEffectsOnSR</t>
  </si>
  <si>
    <t>UseReproSeasonFactor</t>
  </si>
  <si>
    <t>ReproSeasonReferenceLatitude</t>
  </si>
  <si>
    <t>ReproSeasonTimingCoeff</t>
  </si>
  <si>
    <t>ReproSeasonDurationCoeff</t>
  </si>
  <si>
    <t>ReproSeasonShouldersLengthFactor</t>
  </si>
  <si>
    <t>ReproSeasonOnsetDurationFactor</t>
  </si>
  <si>
    <t>ReproSeasonMaxAllocationIncrease</t>
  </si>
  <si>
    <t>ReproSeasonAllocationCoeff</t>
  </si>
  <si>
    <t>-10  -10  -10</t>
  </si>
  <si>
    <t>-1  -1  -1</t>
  </si>
  <si>
    <t>&lt;!-- Parameters for various species--&gt;</t>
  </si>
  <si>
    <t>&lt;!-- Parameters for user-defined initialisation --&gt;</t>
  </si>
  <si>
    <t>USER UI</t>
  </si>
  <si>
    <t>XML</t>
  </si>
  <si>
    <t xml:space="preserve"> Name of the species to be simulated:</t>
  </si>
  <si>
    <t xml:space="preserve"> Initial above ground dry matter weight (kgDM/ha):</t>
  </si>
  <si>
    <t xml:space="preserve"> Initial root dry matter weight (kgDM/ha):</t>
  </si>
  <si>
    <t xml:space="preserve"> Initial rooting depth (mm):</t>
  </si>
  <si>
    <t xml:space="preserve"> Water uptake done by AgPasture (calc) or by apsim?:</t>
  </si>
  <si>
    <t xml:space="preserve"> Name of each parameterised species:</t>
  </si>
  <si>
    <t xml:space="preserve"> Plant type for MicroMet/SWIM:</t>
  </si>
  <si>
    <t xml:space="preserve"> Photosynthesis pathway (C3=3, C4=4):</t>
  </si>
  <si>
    <t xml:space="preserve"> Is this a legume species? (no=0, yes=1):</t>
  </si>
  <si>
    <t xml:space="preserve"> Reference photosynthesis rate - CO2 assimilation (mg CO2/m2.s):</t>
  </si>
  <si>
    <t xml:space="preserve"> Growth efficiency factor - photosynthesis minus growth respiration (0-1):</t>
  </si>
  <si>
    <t xml:space="preserve"> Maintenance respiration coefficient (%):</t>
  </si>
  <si>
    <t xml:space="preserve"> Leaf gross photosynthesis rate (mg CO2/J):</t>
  </si>
  <si>
    <t xml:space="preserve"> Photosynthesis curve parameter (J/kg.s):</t>
  </si>
  <si>
    <t xml:space="preserve"> Fraction of radiation that is photosynthetic active (0-1):</t>
  </si>
  <si>
    <t xml:space="preserve"> Minimum temperature for growth (oC):</t>
  </si>
  <si>
    <t xml:space="preserve"> Optimum temperature for growth (oC):</t>
  </si>
  <si>
    <t xml:space="preserve"> Curve parameter for growth response to temperature:</t>
  </si>
  <si>
    <t xml:space="preserve"> Consider effects of high temperatures on photosynthesis? (yes/no):</t>
  </si>
  <si>
    <t xml:space="preserve"> Onset temperature for heat effects on growth (oC):</t>
  </si>
  <si>
    <t xml:space="preserve"> Temperature for full heat effects on growth (oC):</t>
  </si>
  <si>
    <t xml:space="preserve"> Temperature sum for recovery from heat effects (oC):</t>
  </si>
  <si>
    <t xml:space="preserve"> Exponent for computing recovery from heat stress:</t>
  </si>
  <si>
    <t xml:space="preserve"> Base temperature for recovery from heat stress (oC):</t>
  </si>
  <si>
    <t xml:space="preserve"> Consider effects of low temperatures on photosynthesis? (yes/no):</t>
  </si>
  <si>
    <t xml:space="preserve"> Onset temperature for cold effects on growth (oC):</t>
  </si>
  <si>
    <t xml:space="preserve"> Temperature for full cold effects on growth (oC):</t>
  </si>
  <si>
    <t xml:space="preserve"> Temperature sum for recovery from cold effects (oC):</t>
  </si>
  <si>
    <t xml:space="preserve"> Exponent for computing recovery from cold stress:</t>
  </si>
  <si>
    <t xml:space="preserve"> Base temperature for recovery from cold effects (oC):</t>
  </si>
  <si>
    <t xml:space="preserve"> Reference temperature for maintenance respiration (oC):</t>
  </si>
  <si>
    <t xml:space="preserve"> Maximum effect of temperature on respiration (&gt;1.0):</t>
  </si>
  <si>
    <t xml:space="preserve"> Reference atmospheric CO2 content for photosynthesis (ppm):</t>
  </si>
  <si>
    <t xml:space="preserve"> Scale factor for CO2 effect on photosynthesis (ppm):</t>
  </si>
  <si>
    <t xml:space="preserve"> Scale factor for CO2 effects on plant N concentration (ppm):</t>
  </si>
  <si>
    <t xml:space="preserve"> Minimum reduction of plant N concentration under elevated CO2 (0-1):</t>
  </si>
  <si>
    <t xml:space="preserve"> Curvature factor of CO2 effect on plant N concentration (&gt;1.0):</t>
  </si>
  <si>
    <t xml:space="preserve"> Target or ideal shoot:root ratio:</t>
  </si>
  <si>
    <t xml:space="preserve"> Maximum increase in DM allocation to shoot during reproductive growth (0-1):</t>
  </si>
  <si>
    <t xml:space="preserve"> Maximum fraction of new shoot growth allocated to leaves (0-1):</t>
  </si>
  <si>
    <t xml:space="preserve"> Minimum fraction of new shoot growth allocated to leaves (0-1):</t>
  </si>
  <si>
    <t xml:space="preserve"> Exponent of function describing DM allocation to leaves (&gt;0.0):</t>
  </si>
  <si>
    <t xml:space="preserve"> Fraction of new shoot growth allocated to stolons (0-1):</t>
  </si>
  <si>
    <t xml:space="preserve"> Number of live leaves per tiller:</t>
  </si>
  <si>
    <t xml:space="preserve"> Specific leaf area, per dry matter weight (m2/kgDM):</t>
  </si>
  <si>
    <t xml:space="preserve"> Specific root length, per dry matter weight (m/gDM):</t>
  </si>
  <si>
    <t xml:space="preserve"> Reference tissue turnover rate for shoot (0-1):</t>
  </si>
  <si>
    <t xml:space="preserve"> Reference tissue turnover rate for stolon (0-1):</t>
  </si>
  <si>
    <t xml:space="preserve"> Reference littering rate - dead tissue to litter (0-1):</t>
  </si>
  <si>
    <t xml:space="preserve"> Reference senescence rate for roots (0-1):</t>
  </si>
  <si>
    <t xml:space="preserve"> Minimum temperature for tissue turnover (oC):</t>
  </si>
  <si>
    <t xml:space="preserve"> Optimum temperature for tissue turnover (oC):</t>
  </si>
  <si>
    <t xml:space="preserve"> Exponent of function for temperature effect on tissue turnover:</t>
  </si>
  <si>
    <t xml:space="preserve"> Scale factor for GLFWater effect on DM turnover (&gt;1.0):</t>
  </si>
  <si>
    <t xml:space="preserve"> Reference GLFwater for tissue turnover (0-1):</t>
  </si>
  <si>
    <t xml:space="preserve"> Exponent to adjust GLFWater for senescing tissue (&gt;1.0):</t>
  </si>
  <si>
    <t xml:space="preserve"> Parameter for stock influence on tissue senescence:</t>
  </si>
  <si>
    <t xml:space="preserve"> Coefficient for remobilisation of luxury N from tissue2 (0-1):</t>
  </si>
  <si>
    <t xml:space="preserve"> Coefficient for remobilisation of luxury N from tissue3 (0-1):</t>
  </si>
  <si>
    <t xml:space="preserve"> Coefficient for partitioning non-used Nremob into tissue4 (0-1):</t>
  </si>
  <si>
    <t xml:space="preserve"> Digestibility of live plant material (0-1):</t>
  </si>
  <si>
    <t xml:space="preserve"> Digestibility of dead plant material (0-1):</t>
  </si>
  <si>
    <t xml:space="preserve"> Default initial shoot dry matter weight (kgDM/ha):</t>
  </si>
  <si>
    <t xml:space="preserve"> Default initial root dry matter weight (kgDM/ha):</t>
  </si>
  <si>
    <t xml:space="preserve"> Minimum allowable green dry matter weight (kgDM/ha):</t>
  </si>
  <si>
    <t xml:space="preserve"> Optimum N concentration of young leaves (%):</t>
  </si>
  <si>
    <t xml:space="preserve"> Maximum N concentration in leaves, with luxury uptake (%):</t>
  </si>
  <si>
    <t xml:space="preserve"> Minimum N concentration in leaves, at senescence (%):</t>
  </si>
  <si>
    <t xml:space="preserve"> Relative N concentration in stems, fraction of leaf N (0-1):</t>
  </si>
  <si>
    <t xml:space="preserve"> Relative N concentration in stolons, fraction of leaf N (0-1):</t>
  </si>
  <si>
    <t xml:space="preserve"> Relative N concentration in roots, fraction of leaf N (0-1):</t>
  </si>
  <si>
    <t xml:space="preserve"> Optimum N concentration for tissue2 (mature), relative to tissue1 (0-1):</t>
  </si>
  <si>
    <t xml:space="preserve"> Optimum N concentration for tissue3 (senescing), relative to tissue1 (0-1):</t>
  </si>
  <si>
    <t xml:space="preserve"> Minimum N fixation, when soil N is sufficient (0-1):</t>
  </si>
  <si>
    <t xml:space="preserve"> Maximum N fixation, when no soil N is available (0-1):</t>
  </si>
  <si>
    <t xml:space="preserve"> Coefficient for modifying the effect of N stress on plant growth (0-1):</t>
  </si>
  <si>
    <t xml:space="preserve"> coefficient for modifying the effect of water stress on plant growth (0-1):</t>
  </si>
  <si>
    <t xml:space="preserve"> Coefficient for growth limitations due to soil moisture saturation (0-1):</t>
  </si>
  <si>
    <t xml:space="preserve"> Minimum soil macroporosity (pores&gt;30um) for optimum plant growth (0-1):</t>
  </si>
  <si>
    <t xml:space="preserve"> Generic relative growth limiting factor (0-1):</t>
  </si>
  <si>
    <t xml:space="preserve"> Soil related generic growth limiting factor (0-1):</t>
  </si>
  <si>
    <t xml:space="preserve"> Weight factor defining the preference level for green DM (on removal):</t>
  </si>
  <si>
    <t xml:space="preserve"> Weight factor defining the preference level for dead DM (on removal):</t>
  </si>
  <si>
    <t xml:space="preserve"> Weight factor defining the preference level for leaves over stems (on removal):</t>
  </si>
  <si>
    <t xml:space="preserve"> Default rooting depth (mm):</t>
  </si>
  <si>
    <t xml:space="preserve"> Depth from surface below which the proportion of roots starts to decrease (mm):</t>
  </si>
  <si>
    <t xml:space="preserve"> Exponent to determine the distribution of root DM in the soil profile:</t>
  </si>
  <si>
    <t xml:space="preserve"> Maximum average height for each species in a sward (mm):</t>
  </si>
  <si>
    <t xml:space="preserve"> Mass above ground when maximum height is reached (kgDM/ha):</t>
  </si>
  <si>
    <t xml:space="preserve"> Exponent of function describing plant height as function of DM weight (&gt;1.0):</t>
  </si>
  <si>
    <t xml:space="preserve"> Minimum plant height, for all species (mm):</t>
  </si>
  <si>
    <t xml:space="preserve"> Fractions of initial dmshoot for each biomass pool, for grasses:</t>
  </si>
  <si>
    <t>Nspecies</t>
  </si>
  <si>
    <t>thisCropName</t>
  </si>
  <si>
    <t>ryegrass_clover_paspalum</t>
  </si>
  <si>
    <t>ryegrass whiteclover paspalum</t>
  </si>
  <si>
    <t>grass grass grass</t>
  </si>
  <si>
    <t>isAnnual</t>
  </si>
  <si>
    <t>0 0 0</t>
  </si>
  <si>
    <t>0 1 0</t>
  </si>
  <si>
    <t>3 3 4</t>
  </si>
  <si>
    <t>dayEmerg</t>
  </si>
  <si>
    <t>0 1 1</t>
  </si>
  <si>
    <t>monEmerg</t>
  </si>
  <si>
    <t>0 3 3</t>
  </si>
  <si>
    <t>dayAnth</t>
  </si>
  <si>
    <t>monAnth</t>
  </si>
  <si>
    <t>0 11 1</t>
  </si>
  <si>
    <t>daysToMature</t>
  </si>
  <si>
    <t>cropFactor</t>
  </si>
  <si>
    <t>0.3 0.3 0.3</t>
  </si>
  <si>
    <t>maxResidCover</t>
  </si>
  <si>
    <t>dRootDepth</t>
  </si>
  <si>
    <t>50 50 50</t>
  </si>
  <si>
    <t>maxRootDepth</t>
  </si>
  <si>
    <t>900 300 900</t>
  </si>
  <si>
    <t>rootFnType</t>
  </si>
  <si>
    <t>2 4 10</t>
  </si>
  <si>
    <t>growthTmax</t>
  </si>
  <si>
    <t>32 32 40</t>
  </si>
  <si>
    <t>20 20 20</t>
  </si>
  <si>
    <t>2 2 1.2</t>
  </si>
  <si>
    <t>2 2 5</t>
  </si>
  <si>
    <t>2 2 2</t>
  </si>
  <si>
    <t>0.5 0.5 0.5</t>
  </si>
  <si>
    <t>60 60 60</t>
  </si>
  <si>
    <t>70 70 70</t>
  </si>
  <si>
    <t>20 20 50</t>
  </si>
  <si>
    <t>1 1 1.2</t>
  </si>
  <si>
    <t>3 3 3</t>
  </si>
  <si>
    <t>0.75 0.75 0.75</t>
  </si>
  <si>
    <t>SLA</t>
  </si>
  <si>
    <t>0.5 0.8 0.6</t>
  </si>
  <si>
    <t>rue</t>
  </si>
  <si>
    <t>1.65 1.65 1.65</t>
  </si>
  <si>
    <t>maxAssimiRate</t>
  </si>
  <si>
    <t>330 330 330</t>
  </si>
  <si>
    <t>0.05 0.05 0.05</t>
  </si>
  <si>
    <t>0.11 0.11 0.11</t>
  </si>
  <si>
    <t>0.02 0.02 0.02</t>
  </si>
  <si>
    <t>0.25 0.25 0.25</t>
  </si>
  <si>
    <t>0.8 0.8 0.8</t>
  </si>
  <si>
    <t>leafRate</t>
  </si>
  <si>
    <t>3 3 3.5</t>
  </si>
  <si>
    <t>fLeaf</t>
  </si>
  <si>
    <t>0.7 0.7 0.7</t>
  </si>
  <si>
    <t>0.0 0.2 0.0</t>
  </si>
  <si>
    <t>0.6 0.6 0.6</t>
  </si>
  <si>
    <t>0.2 0.2 0.2</t>
  </si>
  <si>
    <t>dmtotal</t>
  </si>
  <si>
    <t>1500 350 100</t>
  </si>
  <si>
    <t>450 120 30</t>
  </si>
  <si>
    <t>dmlitter</t>
  </si>
  <si>
    <t>200 50 10</t>
  </si>
  <si>
    <t>500 50 20</t>
  </si>
  <si>
    <t>CO2ambient</t>
  </si>
  <si>
    <t>700 700 150</t>
  </si>
  <si>
    <t>600 600 600</t>
  </si>
  <si>
    <t>NcleafOpt</t>
  </si>
  <si>
    <t>4 4.5 3</t>
  </si>
  <si>
    <t>NcleafMax</t>
  </si>
  <si>
    <t>5 5.5 3.5</t>
  </si>
  <si>
    <t>NcleafMin</t>
  </si>
  <si>
    <t>1.2 1.2 0.8</t>
  </si>
  <si>
    <t>NcstemFr</t>
  </si>
  <si>
    <t>NcstolFr</t>
  </si>
  <si>
    <t>0.5 0.5 0</t>
  </si>
  <si>
    <t>NcrootFr</t>
  </si>
  <si>
    <t>0 0.2 0</t>
  </si>
  <si>
    <t>0 0.6 0</t>
  </si>
  <si>
    <t>0.5 1.0 0.5</t>
  </si>
  <si>
    <t>Frgr</t>
  </si>
  <si>
    <t>1 1 1</t>
  </si>
  <si>
    <t>0.05 0.05 0.03 0.02 0.01 0.00 0.00</t>
  </si>
  <si>
    <t>0.20 0.23 0.23 0.23 0.23 0.23 0.23</t>
  </si>
  <si>
    <t>0.10 0.06 0.06 0.06 0.06 0.06 0.06</t>
  </si>
  <si>
    <t>1.00 1.00 1.00 1.00 1.00 1.00 0.80</t>
  </si>
  <si>
    <t>0.1 0.1 0.1</t>
  </si>
  <si>
    <t>Number of species</t>
  </si>
  <si>
    <t>Crop name shown as on the simulation tree</t>
  </si>
  <si>
    <t>AgPasture</t>
  </si>
  <si>
    <t>Species names</t>
  </si>
  <si>
    <t>Crop type for MicroMet</t>
  </si>
  <si>
    <t>Annual species? no=0, yes=1</t>
  </si>
  <si>
    <t>Legume species? no=0, yes=1</t>
  </si>
  <si>
    <t>C3 or C4 species? C3=3, C4=4</t>
  </si>
  <si>
    <t>Root depth</t>
  </si>
  <si>
    <t>Minimum temperature for growth</t>
  </si>
  <si>
    <t>Maximum temperature for growth</t>
  </si>
  <si>
    <t>Optimum temperature for growth</t>
  </si>
  <si>
    <t>Curvature of growth response to temperature</t>
  </si>
  <si>
    <t>Minimum temperature for mass flux</t>
  </si>
  <si>
    <t>Optimum temperature for mass flux</t>
  </si>
  <si>
    <t>Scale factor for response of mass flux to soil moisture</t>
  </si>
  <si>
    <t>Optimum soil moisture for mass flux</t>
  </si>
  <si>
    <t>Heat effects- Onset temperature</t>
  </si>
  <si>
    <t>Heat effects- Full temperature</t>
  </si>
  <si>
    <t>Heat effects- Temperature sum for recovery</t>
  </si>
  <si>
    <t>Cold effects- Onset temperature</t>
  </si>
  <si>
    <t>Cold effects- Full temperature</t>
  </si>
  <si>
    <t>Cold effects- Temperature sum for recovery</t>
  </si>
  <si>
    <t>Reference CO2 assimilation rate (mg CO2/m2.s)</t>
  </si>
  <si>
    <t>Growth efficiency</t>
  </si>
  <si>
    <t>Specific leaf area</t>
  </si>
  <si>
    <t>Light extinction coefficient</t>
  </si>
  <si>
    <t>Stock influence parameter</t>
  </si>
  <si>
    <t>Maximum biomass fraction allocated to root</t>
  </si>
  <si>
    <t>Reference leaf appearance rate without stress</t>
  </si>
  <si>
    <t>Reference growth partition to leaves</t>
  </si>
  <si>
    <t>Reference growth partition to stolon</t>
  </si>
  <si>
    <t>Digestibility of live plant material</t>
  </si>
  <si>
    <t>Digestibility of dead plant material</t>
  </si>
  <si>
    <t>Initial shoot dry matter (kg/ha)</t>
  </si>
  <si>
    <t>Initial litter dry matter (kg/ha)</t>
  </si>
  <si>
    <t>Minimum green dry matter (kg/ha)</t>
  </si>
  <si>
    <t>N concentration - leaf optimum</t>
  </si>
  <si>
    <t>N concentration - leaf luxury</t>
  </si>
  <si>
    <t>N concentration - leaf scenescent</t>
  </si>
  <si>
    <t>Stem N concentration as fraction of leaf N concentration</t>
  </si>
  <si>
    <t>Stolon N concentration as fraction of leaf N concentration</t>
  </si>
  <si>
    <t>Root N concentration as fraction of leaf N concentration</t>
  </si>
  <si>
    <t>Minimum N fixation (when soil N is sufficient)</t>
  </si>
  <si>
    <t>Maximum N fixation (when soil N is unavailable)</t>
  </si>
  <si>
    <t>CO2 - Scale factor for CO2 effect on photosynthesis</t>
  </si>
  <si>
    <t>CO2 - Scale factor for CO2 effects on plant N concentration</t>
  </si>
  <si>
    <t>CO2 - Minimum fraction that plant N concentration may reduce to uder elevated CO2</t>
  </si>
  <si>
    <t>CO2 - Curvature factor of CO2 effect on plant N concentration</t>
  </si>
  <si>
    <t>Relative growth factor</t>
  </si>
  <si>
    <t>Root distribution of swards (relative to each soil layer)</t>
  </si>
  <si>
    <t>0.014382  0.007488  0.002189  0.000264  0.000003  0  0</t>
  </si>
  <si>
    <t>Water uptake done by AgPasture (calc) or by apsim?</t>
  </si>
  <si>
    <t>-20 -20 -20</t>
  </si>
  <si>
    <t>-30 -30 -30</t>
  </si>
  <si>
    <t>Live to dead turnover rate:</t>
  </si>
  <si>
    <t>Dead to litter turnover rate:</t>
  </si>
  <si>
    <t>Root senescence rate:</t>
  </si>
  <si>
    <t>Factor for seasonal variation in DM allocation:</t>
  </si>
  <si>
    <t>N dillution coefficient:</t>
  </si>
  <si>
    <t>Coefficient for growth limitations due to soil moisture saturation:</t>
  </si>
  <si>
    <t>Coefficient for modifying the effect of water stress on plant growth:</t>
  </si>
  <si>
    <t xml:space="preserve"> Light extinction coefficient (0-1):</t>
  </si>
  <si>
    <t xml:space="preserve"> Maximum biomass fraction that can be allocated to roots (0-1):</t>
  </si>
  <si>
    <t xml:space="preserve"> Shoot DM for maximum leaf allocation, allocation decreases above that (kgDM/ha):</t>
  </si>
  <si>
    <t xml:space="preserve"> Reference DM, when allocation to leaves is midway max and min (kgDM/ha):</t>
  </si>
  <si>
    <t xml:space="preserve"> Factor for adjusting DM turnover of growing tissue (&gt;0.0):</t>
  </si>
  <si>
    <t>Weight factor defining the preference level for green DM (on removal)</t>
  </si>
  <si>
    <t>Weight factor defining the preference level for dead DM (on removal)</t>
  </si>
  <si>
    <t>Weight factor defining the preference level for leaves over stems (on removal)</t>
  </si>
  <si>
    <t xml:space="preserve"> Root depth at germination (mm):</t>
  </si>
  <si>
    <t xml:space="preserve"> Daily root elongation rate at optimum temperature (mm/day):</t>
  </si>
  <si>
    <t xml:space="preserve"> Cumulative degrees-day needed for seed germination (oCd):</t>
  </si>
  <si>
    <t xml:space="preserve"> Coefficient controlling the maximum effect that soil GLFs have on Shoot:Root ratio (0-1):</t>
  </si>
  <si>
    <t xml:space="preserve"> Whether DM allocation (shoot/root) should be adjusted for reproductive period (yes/no):</t>
  </si>
  <si>
    <t xml:space="preserve"> Reference latitude determining timing for reproductive season (degrees):</t>
  </si>
  <si>
    <t xml:space="preserve"> Coefficient controling the time to start the reproductive season as function of latitude:</t>
  </si>
  <si>
    <t xml:space="preserve"> Coefficient controling the duration of the reproductive season as function of latitude:</t>
  </si>
  <si>
    <t xml:space="preserve"> Ratio between the length of shoulders and the period with full reproductive growth effect:</t>
  </si>
  <si>
    <t xml:space="preserve"> The proportion of the length of shoulder before the period with full reproductive growth effect (0-1):</t>
  </si>
  <si>
    <t xml:space="preserve"> Coefficient controling the increase in shoot allocation during reproductive growth as function of latitude: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</si>
</sst>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1">
    <xf numFmtId="0" fontId="0" fillId="0" borderId="0" xfId="0"/>
    <xf numFmtId="0" fontId="1" fillId="4" borderId="0" xfId="3"/>
    <xf numFmtId="0" fontId="2" fillId="2" borderId="0" xfId="1"/>
    <xf numFmtId="0" fontId="0" fillId="0" borderId="0" xfId="0" applyAlignment="1">
      <alignment horizontal="left"/>
    </xf>
    <xf numFmtId="0" fontId="1" fillId="4" borderId="0" xfId="3" applyAlignment="1">
      <alignment horizontal="left"/>
    </xf>
    <xf numFmtId="0" fontId="2" fillId="2" borderId="0" xfId="1" applyAlignment="1">
      <alignment horizontal="left"/>
    </xf>
    <xf numFmtId="0" fontId="1" fillId="5" borderId="0" xfId="4"/>
    <xf numFmtId="0" fontId="1" fillId="5" borderId="0" xfId="4" applyAlignment="1">
      <alignment horizontal="left"/>
    </xf>
    <xf numFmtId="0" fontId="0" fillId="4" borderId="0" xfId="3" applyFont="1"/>
    <xf numFmtId="0" fontId="3" fillId="3" borderId="0" xfId="2"/>
    <xf numFmtId="0" fontId="3" fillId="3" borderId="0" xfId="2" applyAlignment="1">
      <alignment horizontal="left"/>
    </xf>
  </cellXfs>
  <cellStyles count="5">
    <cellStyle name="40% - Accent1" xfId="3" builtinId="31"/>
    <cellStyle name="40% - Accent5" xfId="4" builtinId="47"/>
    <cellStyle name="Good" xfId="1" builtinId="26"/>
    <cellStyle name="Neutral" xfId="2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1"/>
  <sheetViews>
    <sheetView topLeftCell="A35" workbookViewId="0">
      <selection activeCell="B63" sqref="B63:C63"/>
    </sheetView>
  </sheetViews>
  <sheetFormatPr defaultRowHeight="15" x14ac:dyDescent="0.25"/>
  <cols>
    <col min="1" max="1" width="19" bestFit="1" customWidth="1"/>
    <col min="5" max="5" width="2" bestFit="1" customWidth="1"/>
    <col min="7" max="7" width="19" bestFit="1" customWidth="1"/>
  </cols>
  <sheetData>
    <row r="3" spans="1:8" x14ac:dyDescent="0.25">
      <c r="A3" s="8" t="s">
        <v>0</v>
      </c>
      <c r="B3" s="1" t="s">
        <v>11</v>
      </c>
      <c r="C3" s="4"/>
    </row>
    <row r="4" spans="1:8" x14ac:dyDescent="0.25">
      <c r="A4" t="s">
        <v>468</v>
      </c>
      <c r="B4" t="s">
        <v>554</v>
      </c>
      <c r="C4" s="3">
        <v>1</v>
      </c>
      <c r="E4">
        <f>IF(A4=G4,0,1)</f>
        <v>0</v>
      </c>
      <c r="G4" t="s">
        <v>468</v>
      </c>
      <c r="H4" s="3">
        <v>3</v>
      </c>
    </row>
    <row r="5" spans="1:8" x14ac:dyDescent="0.25">
      <c r="A5" t="s">
        <v>469</v>
      </c>
      <c r="B5" t="s">
        <v>555</v>
      </c>
      <c r="C5" s="3" t="s">
        <v>556</v>
      </c>
      <c r="E5">
        <f t="shared" ref="E5:E55" si="0">IF(A5=G5,0,1)</f>
        <v>0</v>
      </c>
      <c r="G5" t="s">
        <v>469</v>
      </c>
      <c r="H5" s="3" t="s">
        <v>470</v>
      </c>
    </row>
    <row r="6" spans="1:8" x14ac:dyDescent="0.25">
      <c r="A6" t="s">
        <v>12</v>
      </c>
      <c r="B6" t="s">
        <v>557</v>
      </c>
      <c r="C6" s="3" t="s">
        <v>13</v>
      </c>
      <c r="E6">
        <f t="shared" si="0"/>
        <v>0</v>
      </c>
      <c r="G6" t="s">
        <v>12</v>
      </c>
      <c r="H6" s="3" t="s">
        <v>471</v>
      </c>
    </row>
    <row r="7" spans="1:8" x14ac:dyDescent="0.25">
      <c r="A7" t="s">
        <v>14</v>
      </c>
      <c r="B7" t="s">
        <v>558</v>
      </c>
      <c r="C7" s="3" t="s">
        <v>15</v>
      </c>
      <c r="E7">
        <f t="shared" si="0"/>
        <v>0</v>
      </c>
      <c r="G7" t="s">
        <v>14</v>
      </c>
      <c r="H7" s="3" t="s">
        <v>472</v>
      </c>
    </row>
    <row r="8" spans="1:8" x14ac:dyDescent="0.25">
      <c r="A8" t="s">
        <v>473</v>
      </c>
      <c r="B8" t="s">
        <v>559</v>
      </c>
      <c r="C8" s="3">
        <v>0</v>
      </c>
      <c r="E8">
        <f t="shared" si="0"/>
        <v>0</v>
      </c>
      <c r="G8" t="s">
        <v>473</v>
      </c>
      <c r="H8" s="3" t="s">
        <v>474</v>
      </c>
    </row>
    <row r="9" spans="1:8" x14ac:dyDescent="0.25">
      <c r="A9" t="s">
        <v>17</v>
      </c>
      <c r="B9" t="s">
        <v>560</v>
      </c>
      <c r="C9" s="3">
        <v>0</v>
      </c>
      <c r="E9">
        <f t="shared" si="0"/>
        <v>0</v>
      </c>
      <c r="G9" t="s">
        <v>17</v>
      </c>
      <c r="H9" s="3" t="s">
        <v>475</v>
      </c>
    </row>
    <row r="10" spans="1:8" x14ac:dyDescent="0.25">
      <c r="A10" t="s">
        <v>16</v>
      </c>
      <c r="B10" t="s">
        <v>561</v>
      </c>
      <c r="C10" s="3">
        <v>3</v>
      </c>
      <c r="E10">
        <f t="shared" si="0"/>
        <v>0</v>
      </c>
      <c r="G10" t="s">
        <v>16</v>
      </c>
      <c r="H10" s="3" t="s">
        <v>476</v>
      </c>
    </row>
    <row r="11" spans="1:8" x14ac:dyDescent="0.25">
      <c r="A11" t="s">
        <v>99</v>
      </c>
      <c r="B11" t="s">
        <v>562</v>
      </c>
      <c r="C11" s="3">
        <v>750</v>
      </c>
      <c r="E11">
        <f t="shared" si="0"/>
        <v>0</v>
      </c>
      <c r="G11" t="s">
        <v>99</v>
      </c>
      <c r="H11" s="3" t="s">
        <v>491</v>
      </c>
    </row>
    <row r="12" spans="1:8" x14ac:dyDescent="0.25">
      <c r="A12" t="s">
        <v>25</v>
      </c>
      <c r="B12" t="s">
        <v>563</v>
      </c>
      <c r="C12" s="3">
        <v>2</v>
      </c>
      <c r="E12">
        <f t="shared" si="0"/>
        <v>0</v>
      </c>
      <c r="G12" t="s">
        <v>25</v>
      </c>
      <c r="H12" s="3" t="s">
        <v>493</v>
      </c>
    </row>
    <row r="13" spans="1:8" x14ac:dyDescent="0.25">
      <c r="A13" t="s">
        <v>494</v>
      </c>
      <c r="B13" t="s">
        <v>564</v>
      </c>
      <c r="C13" s="3">
        <v>30.285714290000001</v>
      </c>
      <c r="E13">
        <f t="shared" si="0"/>
        <v>0</v>
      </c>
      <c r="G13" t="s">
        <v>494</v>
      </c>
      <c r="H13" s="3" t="s">
        <v>495</v>
      </c>
    </row>
    <row r="14" spans="1:8" x14ac:dyDescent="0.25">
      <c r="A14" t="s">
        <v>26</v>
      </c>
      <c r="B14" t="s">
        <v>565</v>
      </c>
      <c r="C14" s="3">
        <v>20</v>
      </c>
      <c r="E14">
        <f t="shared" si="0"/>
        <v>0</v>
      </c>
      <c r="G14" t="s">
        <v>26</v>
      </c>
      <c r="H14" s="3" t="s">
        <v>496</v>
      </c>
    </row>
    <row r="15" spans="1:8" x14ac:dyDescent="0.25">
      <c r="A15" t="s">
        <v>27</v>
      </c>
      <c r="B15" t="s">
        <v>566</v>
      </c>
      <c r="C15" s="3">
        <v>1.75</v>
      </c>
      <c r="E15">
        <f t="shared" si="0"/>
        <v>0</v>
      </c>
      <c r="G15" t="s">
        <v>27</v>
      </c>
      <c r="H15" s="3" t="s">
        <v>497</v>
      </c>
    </row>
    <row r="16" spans="1:8" x14ac:dyDescent="0.25">
      <c r="A16" t="s">
        <v>65</v>
      </c>
      <c r="B16" t="s">
        <v>567</v>
      </c>
      <c r="C16" s="3">
        <v>2</v>
      </c>
      <c r="E16">
        <f t="shared" si="0"/>
        <v>0</v>
      </c>
      <c r="G16" t="s">
        <v>65</v>
      </c>
      <c r="H16" s="3" t="s">
        <v>498</v>
      </c>
    </row>
    <row r="17" spans="1:8" x14ac:dyDescent="0.25">
      <c r="A17" t="s">
        <v>66</v>
      </c>
      <c r="B17" t="s">
        <v>568</v>
      </c>
      <c r="C17" s="3">
        <v>20</v>
      </c>
      <c r="E17">
        <f t="shared" si="0"/>
        <v>0</v>
      </c>
      <c r="G17" t="s">
        <v>66</v>
      </c>
      <c r="H17" s="3" t="s">
        <v>496</v>
      </c>
    </row>
    <row r="18" spans="1:8" x14ac:dyDescent="0.25">
      <c r="A18" t="s">
        <v>68</v>
      </c>
      <c r="B18" t="s">
        <v>569</v>
      </c>
      <c r="C18" s="3">
        <v>2</v>
      </c>
      <c r="E18">
        <f t="shared" si="0"/>
        <v>0</v>
      </c>
      <c r="G18" t="s">
        <v>68</v>
      </c>
      <c r="H18" s="3" t="s">
        <v>499</v>
      </c>
    </row>
    <row r="19" spans="1:8" x14ac:dyDescent="0.25">
      <c r="A19" t="s">
        <v>69</v>
      </c>
      <c r="B19" t="s">
        <v>570</v>
      </c>
      <c r="C19" s="3">
        <v>0.5</v>
      </c>
      <c r="E19">
        <f t="shared" si="0"/>
        <v>0</v>
      </c>
      <c r="G19" t="s">
        <v>69</v>
      </c>
      <c r="H19" s="3" t="s">
        <v>500</v>
      </c>
    </row>
    <row r="20" spans="1:8" x14ac:dyDescent="0.25">
      <c r="A20" t="s">
        <v>30</v>
      </c>
      <c r="B20" t="s">
        <v>571</v>
      </c>
      <c r="C20" s="3">
        <v>28</v>
      </c>
      <c r="E20">
        <f t="shared" si="0"/>
        <v>0</v>
      </c>
      <c r="G20" t="s">
        <v>30</v>
      </c>
      <c r="H20" s="3" t="s">
        <v>501</v>
      </c>
    </row>
    <row r="21" spans="1:8" x14ac:dyDescent="0.25">
      <c r="A21" t="s">
        <v>31</v>
      </c>
      <c r="B21" t="s">
        <v>572</v>
      </c>
      <c r="C21" s="3">
        <v>35</v>
      </c>
      <c r="E21">
        <f t="shared" si="0"/>
        <v>0</v>
      </c>
      <c r="G21" t="s">
        <v>31</v>
      </c>
      <c r="H21" s="3" t="s">
        <v>502</v>
      </c>
    </row>
    <row r="22" spans="1:8" x14ac:dyDescent="0.25">
      <c r="A22" t="s">
        <v>32</v>
      </c>
      <c r="B22" t="s">
        <v>573</v>
      </c>
      <c r="C22" s="3">
        <v>30</v>
      </c>
      <c r="E22">
        <f t="shared" si="0"/>
        <v>0</v>
      </c>
      <c r="G22" t="s">
        <v>32</v>
      </c>
      <c r="H22" s="3" t="s">
        <v>489</v>
      </c>
    </row>
    <row r="23" spans="1:8" x14ac:dyDescent="0.25">
      <c r="A23" t="s">
        <v>36</v>
      </c>
      <c r="B23" t="s">
        <v>574</v>
      </c>
      <c r="C23" s="3">
        <v>0</v>
      </c>
      <c r="E23">
        <f t="shared" si="0"/>
        <v>0</v>
      </c>
      <c r="G23" t="s">
        <v>36</v>
      </c>
      <c r="H23" s="3" t="s">
        <v>607</v>
      </c>
    </row>
    <row r="24" spans="1:8" x14ac:dyDescent="0.25">
      <c r="A24" t="s">
        <v>37</v>
      </c>
      <c r="B24" t="s">
        <v>575</v>
      </c>
      <c r="C24" s="3">
        <v>-3</v>
      </c>
      <c r="E24">
        <f t="shared" si="0"/>
        <v>0</v>
      </c>
      <c r="G24" t="s">
        <v>37</v>
      </c>
      <c r="H24" s="3" t="s">
        <v>608</v>
      </c>
    </row>
    <row r="25" spans="1:8" x14ac:dyDescent="0.25">
      <c r="A25" t="s">
        <v>38</v>
      </c>
      <c r="B25" t="s">
        <v>576</v>
      </c>
      <c r="C25" s="3">
        <v>20</v>
      </c>
      <c r="E25">
        <f t="shared" si="0"/>
        <v>0</v>
      </c>
      <c r="G25" t="s">
        <v>38</v>
      </c>
      <c r="H25" s="3" t="s">
        <v>503</v>
      </c>
    </row>
    <row r="26" spans="1:8" x14ac:dyDescent="0.25">
      <c r="A26" t="s">
        <v>18</v>
      </c>
      <c r="B26" t="s">
        <v>577</v>
      </c>
      <c r="C26" s="3">
        <v>1</v>
      </c>
      <c r="E26">
        <f t="shared" si="0"/>
        <v>0</v>
      </c>
      <c r="G26" t="s">
        <v>18</v>
      </c>
      <c r="H26" s="3" t="s">
        <v>504</v>
      </c>
    </row>
    <row r="27" spans="1:8" x14ac:dyDescent="0.25">
      <c r="A27" t="s">
        <v>20</v>
      </c>
      <c r="B27" t="s">
        <v>131</v>
      </c>
      <c r="C27" s="3">
        <v>3</v>
      </c>
      <c r="E27">
        <f t="shared" si="0"/>
        <v>0</v>
      </c>
      <c r="G27" t="s">
        <v>20</v>
      </c>
      <c r="H27" s="3" t="s">
        <v>505</v>
      </c>
    </row>
    <row r="28" spans="1:8" x14ac:dyDescent="0.25">
      <c r="A28" t="s">
        <v>19</v>
      </c>
      <c r="B28" t="s">
        <v>578</v>
      </c>
      <c r="C28" s="3">
        <v>0.75</v>
      </c>
      <c r="E28">
        <f t="shared" si="0"/>
        <v>0</v>
      </c>
      <c r="G28" t="s">
        <v>19</v>
      </c>
      <c r="H28" s="3" t="s">
        <v>506</v>
      </c>
    </row>
    <row r="29" spans="1:8" x14ac:dyDescent="0.25">
      <c r="A29" t="s">
        <v>507</v>
      </c>
      <c r="B29" t="s">
        <v>579</v>
      </c>
      <c r="C29" s="3">
        <v>20</v>
      </c>
      <c r="E29">
        <f t="shared" si="0"/>
        <v>0</v>
      </c>
      <c r="G29" t="s">
        <v>507</v>
      </c>
      <c r="H29" s="3" t="s">
        <v>496</v>
      </c>
    </row>
    <row r="30" spans="1:8" x14ac:dyDescent="0.25">
      <c r="A30" t="s">
        <v>24</v>
      </c>
      <c r="B30" t="s">
        <v>580</v>
      </c>
      <c r="C30" s="3">
        <v>0.5</v>
      </c>
      <c r="E30">
        <f t="shared" si="0"/>
        <v>0</v>
      </c>
      <c r="G30" t="s">
        <v>24</v>
      </c>
      <c r="H30" s="3" t="s">
        <v>508</v>
      </c>
    </row>
    <row r="31" spans="1:8" x14ac:dyDescent="0.25">
      <c r="A31" t="s">
        <v>44</v>
      </c>
      <c r="B31" t="s">
        <v>599</v>
      </c>
      <c r="C31" s="3">
        <v>700</v>
      </c>
      <c r="E31">
        <f t="shared" si="0"/>
        <v>0</v>
      </c>
      <c r="G31" t="s">
        <v>44</v>
      </c>
      <c r="H31" s="3" t="s">
        <v>532</v>
      </c>
    </row>
    <row r="32" spans="1:8" x14ac:dyDescent="0.25">
      <c r="A32" t="s">
        <v>45</v>
      </c>
      <c r="B32" t="s">
        <v>600</v>
      </c>
      <c r="C32" s="3">
        <v>600</v>
      </c>
      <c r="E32">
        <f t="shared" si="0"/>
        <v>0</v>
      </c>
      <c r="G32" t="s">
        <v>45</v>
      </c>
      <c r="H32" s="3" t="s">
        <v>533</v>
      </c>
    </row>
    <row r="33" spans="1:8" x14ac:dyDescent="0.25">
      <c r="A33" t="s">
        <v>46</v>
      </c>
      <c r="B33" t="s">
        <v>601</v>
      </c>
      <c r="C33" s="3">
        <v>0.7</v>
      </c>
      <c r="E33">
        <f t="shared" si="0"/>
        <v>0</v>
      </c>
      <c r="G33" t="s">
        <v>46</v>
      </c>
      <c r="H33" s="3" t="s">
        <v>521</v>
      </c>
    </row>
    <row r="34" spans="1:8" x14ac:dyDescent="0.25">
      <c r="A34" t="s">
        <v>47</v>
      </c>
      <c r="B34" t="s">
        <v>602</v>
      </c>
      <c r="C34" s="3">
        <v>2</v>
      </c>
      <c r="E34">
        <f t="shared" si="0"/>
        <v>0</v>
      </c>
      <c r="G34" t="s">
        <v>47</v>
      </c>
      <c r="H34" s="3" t="s">
        <v>499</v>
      </c>
    </row>
    <row r="35" spans="1:8" x14ac:dyDescent="0.25">
      <c r="A35" t="s">
        <v>60</v>
      </c>
      <c r="B35" t="s">
        <v>609</v>
      </c>
      <c r="C35" s="3">
        <v>0.05</v>
      </c>
      <c r="E35">
        <f t="shared" si="0"/>
        <v>0</v>
      </c>
      <c r="G35" t="s">
        <v>60</v>
      </c>
      <c r="H35" s="3" t="s">
        <v>513</v>
      </c>
    </row>
    <row r="36" spans="1:8" x14ac:dyDescent="0.25">
      <c r="A36" t="s">
        <v>63</v>
      </c>
      <c r="B36" t="s">
        <v>610</v>
      </c>
      <c r="C36" s="3">
        <v>0.11</v>
      </c>
      <c r="E36">
        <f t="shared" si="0"/>
        <v>0</v>
      </c>
      <c r="G36" t="s">
        <v>63</v>
      </c>
      <c r="H36" s="3" t="s">
        <v>514</v>
      </c>
    </row>
    <row r="37" spans="1:8" x14ac:dyDescent="0.25">
      <c r="A37" t="s">
        <v>64</v>
      </c>
      <c r="B37" t="s">
        <v>611</v>
      </c>
      <c r="C37" s="3">
        <v>0.02</v>
      </c>
      <c r="E37">
        <f t="shared" si="0"/>
        <v>0</v>
      </c>
      <c r="G37" t="s">
        <v>64</v>
      </c>
      <c r="H37" s="3" t="s">
        <v>515</v>
      </c>
    </row>
    <row r="38" spans="1:8" x14ac:dyDescent="0.25">
      <c r="A38" t="s">
        <v>71</v>
      </c>
      <c r="B38" t="s">
        <v>581</v>
      </c>
      <c r="C38" s="3">
        <v>0.05</v>
      </c>
      <c r="E38">
        <f t="shared" si="0"/>
        <v>0</v>
      </c>
      <c r="G38" t="s">
        <v>71</v>
      </c>
      <c r="H38" s="3" t="s">
        <v>513</v>
      </c>
    </row>
    <row r="39" spans="1:8" x14ac:dyDescent="0.25">
      <c r="A39" t="s">
        <v>48</v>
      </c>
      <c r="B39" t="s">
        <v>582</v>
      </c>
      <c r="C39" s="3">
        <v>0.25</v>
      </c>
      <c r="E39">
        <f t="shared" si="0"/>
        <v>0</v>
      </c>
      <c r="G39" t="s">
        <v>48</v>
      </c>
      <c r="H39" s="3" t="s">
        <v>516</v>
      </c>
    </row>
    <row r="40" spans="1:8" x14ac:dyDescent="0.25">
      <c r="A40" t="s">
        <v>49</v>
      </c>
      <c r="B40" t="s">
        <v>612</v>
      </c>
      <c r="C40" s="3">
        <v>0.8</v>
      </c>
      <c r="E40">
        <f t="shared" si="0"/>
        <v>0</v>
      </c>
      <c r="G40" t="s">
        <v>49</v>
      </c>
      <c r="H40" s="3" t="s">
        <v>517</v>
      </c>
    </row>
    <row r="41" spans="1:8" x14ac:dyDescent="0.25">
      <c r="A41" t="s">
        <v>518</v>
      </c>
      <c r="B41" t="s">
        <v>583</v>
      </c>
      <c r="C41" s="3">
        <v>3</v>
      </c>
      <c r="E41">
        <f t="shared" si="0"/>
        <v>0</v>
      </c>
      <c r="G41" t="s">
        <v>518</v>
      </c>
      <c r="H41" s="3" t="s">
        <v>519</v>
      </c>
    </row>
    <row r="42" spans="1:8" x14ac:dyDescent="0.25">
      <c r="A42" t="s">
        <v>520</v>
      </c>
      <c r="B42" t="s">
        <v>584</v>
      </c>
      <c r="C42" s="3">
        <v>0.7</v>
      </c>
      <c r="E42">
        <f t="shared" si="0"/>
        <v>0</v>
      </c>
      <c r="G42" t="s">
        <v>520</v>
      </c>
      <c r="H42" s="3" t="s">
        <v>521</v>
      </c>
    </row>
    <row r="43" spans="1:8" x14ac:dyDescent="0.25">
      <c r="A43" t="s">
        <v>56</v>
      </c>
      <c r="B43" t="s">
        <v>585</v>
      </c>
      <c r="C43" s="3">
        <v>0</v>
      </c>
      <c r="E43">
        <f t="shared" si="0"/>
        <v>0</v>
      </c>
      <c r="G43" t="s">
        <v>56</v>
      </c>
      <c r="H43" s="3" t="s">
        <v>522</v>
      </c>
    </row>
    <row r="44" spans="1:8" x14ac:dyDescent="0.25">
      <c r="A44" t="s">
        <v>75</v>
      </c>
      <c r="B44" t="s">
        <v>586</v>
      </c>
      <c r="C44" s="3">
        <v>0.6</v>
      </c>
      <c r="E44">
        <f t="shared" si="0"/>
        <v>0</v>
      </c>
      <c r="G44" t="s">
        <v>75</v>
      </c>
      <c r="H44" s="3" t="s">
        <v>523</v>
      </c>
    </row>
    <row r="45" spans="1:8" x14ac:dyDescent="0.25">
      <c r="A45" t="s">
        <v>76</v>
      </c>
      <c r="B45" t="s">
        <v>587</v>
      </c>
      <c r="C45" s="3">
        <v>0.2</v>
      </c>
      <c r="E45">
        <f t="shared" si="0"/>
        <v>0</v>
      </c>
      <c r="G45" t="s">
        <v>76</v>
      </c>
      <c r="H45" s="3" t="s">
        <v>524</v>
      </c>
    </row>
    <row r="46" spans="1:8" x14ac:dyDescent="0.25">
      <c r="A46" t="s">
        <v>525</v>
      </c>
      <c r="B46" t="s">
        <v>588</v>
      </c>
      <c r="C46" s="3">
        <v>2000</v>
      </c>
      <c r="E46">
        <f t="shared" si="0"/>
        <v>0</v>
      </c>
      <c r="G46" t="s">
        <v>525</v>
      </c>
      <c r="H46" s="3" t="s">
        <v>526</v>
      </c>
    </row>
    <row r="47" spans="1:8" x14ac:dyDescent="0.25">
      <c r="A47" t="s">
        <v>528</v>
      </c>
      <c r="B47" t="s">
        <v>589</v>
      </c>
      <c r="C47" s="3">
        <v>250</v>
      </c>
      <c r="E47">
        <f t="shared" si="0"/>
        <v>0</v>
      </c>
      <c r="G47" t="s">
        <v>528</v>
      </c>
      <c r="H47" s="3" t="s">
        <v>529</v>
      </c>
    </row>
    <row r="48" spans="1:8" x14ac:dyDescent="0.25">
      <c r="A48" t="s">
        <v>79</v>
      </c>
      <c r="B48" t="s">
        <v>590</v>
      </c>
      <c r="C48" s="3">
        <v>300</v>
      </c>
      <c r="E48">
        <f t="shared" si="0"/>
        <v>0</v>
      </c>
      <c r="G48" t="s">
        <v>79</v>
      </c>
      <c r="H48" s="3" t="s">
        <v>530</v>
      </c>
    </row>
    <row r="49" spans="1:8" x14ac:dyDescent="0.25">
      <c r="A49" t="s">
        <v>534</v>
      </c>
      <c r="B49" t="s">
        <v>591</v>
      </c>
      <c r="C49" s="3">
        <v>4</v>
      </c>
      <c r="E49">
        <f t="shared" si="0"/>
        <v>0</v>
      </c>
      <c r="G49" t="s">
        <v>534</v>
      </c>
      <c r="H49" s="3" t="s">
        <v>535</v>
      </c>
    </row>
    <row r="50" spans="1:8" x14ac:dyDescent="0.25">
      <c r="A50" t="s">
        <v>536</v>
      </c>
      <c r="B50" t="s">
        <v>592</v>
      </c>
      <c r="C50" s="3">
        <v>5</v>
      </c>
      <c r="E50">
        <f t="shared" si="0"/>
        <v>0</v>
      </c>
      <c r="G50" t="s">
        <v>536</v>
      </c>
      <c r="H50" s="3" t="s">
        <v>537</v>
      </c>
    </row>
    <row r="51" spans="1:8" x14ac:dyDescent="0.25">
      <c r="A51" t="s">
        <v>538</v>
      </c>
      <c r="B51" t="s">
        <v>593</v>
      </c>
      <c r="C51" s="3">
        <v>1.2</v>
      </c>
      <c r="E51">
        <f t="shared" si="0"/>
        <v>0</v>
      </c>
      <c r="G51" t="s">
        <v>538</v>
      </c>
      <c r="H51" s="3" t="s">
        <v>539</v>
      </c>
    </row>
    <row r="52" spans="1:8" x14ac:dyDescent="0.25">
      <c r="A52" t="s">
        <v>540</v>
      </c>
      <c r="B52" t="s">
        <v>594</v>
      </c>
      <c r="C52" s="3">
        <v>0.5</v>
      </c>
      <c r="E52">
        <f t="shared" si="0"/>
        <v>0</v>
      </c>
      <c r="G52" t="s">
        <v>540</v>
      </c>
      <c r="H52" s="3" t="s">
        <v>500</v>
      </c>
    </row>
    <row r="53" spans="1:8" x14ac:dyDescent="0.25">
      <c r="A53" t="s">
        <v>541</v>
      </c>
      <c r="B53" t="s">
        <v>595</v>
      </c>
      <c r="C53" s="3">
        <v>0</v>
      </c>
      <c r="E53">
        <f t="shared" si="0"/>
        <v>0</v>
      </c>
      <c r="G53" t="s">
        <v>541</v>
      </c>
      <c r="H53" s="3" t="s">
        <v>542</v>
      </c>
    </row>
    <row r="54" spans="1:8" x14ac:dyDescent="0.25">
      <c r="A54" t="s">
        <v>543</v>
      </c>
      <c r="B54" t="s">
        <v>596</v>
      </c>
      <c r="C54" s="3">
        <v>0.5</v>
      </c>
      <c r="E54">
        <f t="shared" si="0"/>
        <v>0</v>
      </c>
      <c r="G54" t="s">
        <v>543</v>
      </c>
      <c r="H54" s="3" t="s">
        <v>500</v>
      </c>
    </row>
    <row r="55" spans="1:8" x14ac:dyDescent="0.25">
      <c r="A55" t="s">
        <v>88</v>
      </c>
      <c r="B55" t="s">
        <v>597</v>
      </c>
      <c r="C55" s="3">
        <v>0</v>
      </c>
      <c r="E55">
        <f t="shared" si="0"/>
        <v>0</v>
      </c>
      <c r="G55" t="s">
        <v>88</v>
      </c>
      <c r="H55" s="3" t="s">
        <v>544</v>
      </c>
    </row>
    <row r="56" spans="1:8" x14ac:dyDescent="0.25">
      <c r="A56" t="s">
        <v>89</v>
      </c>
      <c r="B56" t="s">
        <v>598</v>
      </c>
      <c r="C56" s="3">
        <v>0</v>
      </c>
      <c r="E56">
        <f t="shared" ref="E56:E81" si="1">IF(A56=G56,0,1)</f>
        <v>0</v>
      </c>
      <c r="G56" t="s">
        <v>89</v>
      </c>
      <c r="H56" s="3" t="s">
        <v>545</v>
      </c>
    </row>
    <row r="57" spans="1:8" x14ac:dyDescent="0.25">
      <c r="A57" t="s">
        <v>90</v>
      </c>
      <c r="B57" t="s">
        <v>613</v>
      </c>
      <c r="C57" s="3">
        <v>0.5</v>
      </c>
      <c r="E57">
        <f t="shared" si="1"/>
        <v>0</v>
      </c>
      <c r="G57" t="s">
        <v>90</v>
      </c>
      <c r="H57" s="3" t="s">
        <v>546</v>
      </c>
    </row>
    <row r="58" spans="1:8" x14ac:dyDescent="0.25">
      <c r="A58" t="s">
        <v>547</v>
      </c>
      <c r="B58" t="s">
        <v>603</v>
      </c>
      <c r="C58" s="3">
        <v>1</v>
      </c>
      <c r="E58">
        <f t="shared" si="1"/>
        <v>0</v>
      </c>
      <c r="G58" t="s">
        <v>547</v>
      </c>
      <c r="H58" s="3" t="s">
        <v>548</v>
      </c>
    </row>
    <row r="59" spans="1:8" x14ac:dyDescent="0.25">
      <c r="A59" t="s">
        <v>91</v>
      </c>
      <c r="B59" t="s">
        <v>615</v>
      </c>
      <c r="C59" s="3">
        <v>1</v>
      </c>
      <c r="E59">
        <f t="shared" si="1"/>
        <v>0</v>
      </c>
      <c r="G59" t="s">
        <v>91</v>
      </c>
      <c r="H59" s="3" t="s">
        <v>548</v>
      </c>
    </row>
    <row r="60" spans="1:8" x14ac:dyDescent="0.25">
      <c r="A60" t="s">
        <v>92</v>
      </c>
      <c r="B60" t="s">
        <v>614</v>
      </c>
      <c r="C60" s="3">
        <v>0.1</v>
      </c>
      <c r="E60">
        <f t="shared" si="1"/>
        <v>0</v>
      </c>
      <c r="G60" t="s">
        <v>92</v>
      </c>
      <c r="H60" s="3" t="s">
        <v>553</v>
      </c>
    </row>
    <row r="61" spans="1:8" x14ac:dyDescent="0.25">
      <c r="A61" t="s">
        <v>7</v>
      </c>
      <c r="B61" t="s">
        <v>606</v>
      </c>
      <c r="C61" s="3" t="s">
        <v>8</v>
      </c>
      <c r="E61">
        <f t="shared" si="1"/>
        <v>0</v>
      </c>
      <c r="G61" t="s">
        <v>7</v>
      </c>
      <c r="H61" s="3" t="s">
        <v>8</v>
      </c>
    </row>
    <row r="62" spans="1:8" x14ac:dyDescent="0.25">
      <c r="C62" s="3" t="s">
        <v>8</v>
      </c>
      <c r="E62">
        <f t="shared" si="1"/>
        <v>1</v>
      </c>
      <c r="G62" t="s">
        <v>9</v>
      </c>
      <c r="H62" s="3" t="s">
        <v>8</v>
      </c>
    </row>
    <row r="63" spans="1:8" x14ac:dyDescent="0.25">
      <c r="A63" t="s">
        <v>353</v>
      </c>
      <c r="B63" t="s">
        <v>604</v>
      </c>
      <c r="C63" s="3" t="s">
        <v>605</v>
      </c>
      <c r="E63">
        <f t="shared" si="1"/>
        <v>0</v>
      </c>
      <c r="G63" t="s">
        <v>353</v>
      </c>
      <c r="H63" s="3" t="s">
        <v>549</v>
      </c>
    </row>
    <row r="64" spans="1:8" x14ac:dyDescent="0.25">
      <c r="C64" s="3"/>
      <c r="E64">
        <f t="shared" si="1"/>
        <v>1</v>
      </c>
      <c r="G64" t="s">
        <v>347</v>
      </c>
      <c r="H64" s="3" t="s">
        <v>550</v>
      </c>
    </row>
    <row r="65" spans="5:8" x14ac:dyDescent="0.25">
      <c r="E65">
        <f t="shared" si="1"/>
        <v>1</v>
      </c>
      <c r="G65" t="s">
        <v>349</v>
      </c>
      <c r="H65" s="3" t="s">
        <v>551</v>
      </c>
    </row>
    <row r="66" spans="5:8" x14ac:dyDescent="0.25">
      <c r="E66">
        <f t="shared" si="1"/>
        <v>1</v>
      </c>
      <c r="G66" t="s">
        <v>351</v>
      </c>
      <c r="H66" s="3" t="s">
        <v>552</v>
      </c>
    </row>
    <row r="67" spans="5:8" x14ac:dyDescent="0.25">
      <c r="E67">
        <f t="shared" si="1"/>
        <v>1</v>
      </c>
      <c r="G67" t="s">
        <v>477</v>
      </c>
      <c r="H67" s="3" t="s">
        <v>478</v>
      </c>
    </row>
    <row r="68" spans="5:8" x14ac:dyDescent="0.25">
      <c r="E68">
        <f t="shared" si="1"/>
        <v>1</v>
      </c>
      <c r="G68" t="s">
        <v>479</v>
      </c>
      <c r="H68" s="3" t="s">
        <v>480</v>
      </c>
    </row>
    <row r="69" spans="5:8" x14ac:dyDescent="0.25">
      <c r="E69">
        <f t="shared" si="1"/>
        <v>1</v>
      </c>
      <c r="G69" t="s">
        <v>481</v>
      </c>
      <c r="H69" s="3" t="s">
        <v>478</v>
      </c>
    </row>
    <row r="70" spans="5:8" x14ac:dyDescent="0.25">
      <c r="E70">
        <f t="shared" si="1"/>
        <v>1</v>
      </c>
      <c r="G70" t="s">
        <v>482</v>
      </c>
      <c r="H70" s="3" t="s">
        <v>483</v>
      </c>
    </row>
    <row r="71" spans="5:8" x14ac:dyDescent="0.25">
      <c r="E71">
        <f t="shared" si="1"/>
        <v>1</v>
      </c>
      <c r="G71" t="s">
        <v>484</v>
      </c>
      <c r="H71" s="3" t="s">
        <v>474</v>
      </c>
    </row>
    <row r="72" spans="5:8" x14ac:dyDescent="0.25">
      <c r="E72">
        <f t="shared" si="1"/>
        <v>1</v>
      </c>
      <c r="G72" t="s">
        <v>485</v>
      </c>
      <c r="H72" s="3" t="s">
        <v>486</v>
      </c>
    </row>
    <row r="73" spans="5:8" x14ac:dyDescent="0.25">
      <c r="E73">
        <f t="shared" si="1"/>
        <v>1</v>
      </c>
      <c r="G73" t="s">
        <v>487</v>
      </c>
      <c r="H73" s="3" t="s">
        <v>474</v>
      </c>
    </row>
    <row r="74" spans="5:8" x14ac:dyDescent="0.25">
      <c r="E74">
        <f t="shared" si="1"/>
        <v>1</v>
      </c>
      <c r="G74" t="s">
        <v>488</v>
      </c>
      <c r="H74" s="3" t="s">
        <v>489</v>
      </c>
    </row>
    <row r="75" spans="5:8" x14ac:dyDescent="0.25">
      <c r="E75">
        <f t="shared" si="1"/>
        <v>1</v>
      </c>
      <c r="G75" t="s">
        <v>490</v>
      </c>
      <c r="H75" s="3" t="s">
        <v>491</v>
      </c>
    </row>
    <row r="76" spans="5:8" x14ac:dyDescent="0.25">
      <c r="E76">
        <f t="shared" si="1"/>
        <v>1</v>
      </c>
      <c r="G76" t="s">
        <v>492</v>
      </c>
      <c r="H76" s="3" t="s">
        <v>474</v>
      </c>
    </row>
    <row r="77" spans="5:8" x14ac:dyDescent="0.25">
      <c r="E77">
        <f t="shared" si="1"/>
        <v>0</v>
      </c>
    </row>
    <row r="78" spans="5:8" x14ac:dyDescent="0.25">
      <c r="E78">
        <f t="shared" si="1"/>
        <v>1</v>
      </c>
      <c r="G78" t="s">
        <v>78</v>
      </c>
      <c r="H78" s="3" t="s">
        <v>527</v>
      </c>
    </row>
    <row r="79" spans="5:8" x14ac:dyDescent="0.25">
      <c r="E79">
        <f t="shared" si="1"/>
        <v>1</v>
      </c>
      <c r="G79" t="s">
        <v>509</v>
      </c>
      <c r="H79" s="3" t="s">
        <v>510</v>
      </c>
    </row>
    <row r="80" spans="5:8" x14ac:dyDescent="0.25">
      <c r="E80">
        <f t="shared" si="1"/>
        <v>1</v>
      </c>
      <c r="G80" t="s">
        <v>511</v>
      </c>
      <c r="H80" s="3" t="s">
        <v>512</v>
      </c>
    </row>
    <row r="81" spans="5:8" x14ac:dyDescent="0.25">
      <c r="E81">
        <f t="shared" si="1"/>
        <v>1</v>
      </c>
      <c r="G81" t="s">
        <v>531</v>
      </c>
      <c r="H81" s="3">
        <v>380</v>
      </c>
    </row>
  </sheetData>
  <conditionalFormatting sqref="E4:E81">
    <cfRule type="cellIs" dxfId="1" priority="1" operator="greaterThan"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3"/>
  <sheetViews>
    <sheetView tabSelected="1" topLeftCell="A103" workbookViewId="0">
      <selection activeCell="C117" sqref="C117"/>
    </sheetView>
  </sheetViews>
  <sheetFormatPr defaultRowHeight="15" x14ac:dyDescent="0.25"/>
  <cols>
    <col min="1" max="1" width="24.7109375" bestFit="1" customWidth="1"/>
    <col min="2" max="2" width="17.42578125" customWidth="1"/>
    <col min="3" max="3" width="16.42578125" style="3" customWidth="1"/>
    <col min="5" max="6" width="2" bestFit="1" customWidth="1"/>
    <col min="8" max="8" width="33.7109375" customWidth="1"/>
    <col min="9" max="9" width="14.5703125" customWidth="1"/>
    <col min="10" max="10" width="30.85546875" style="3" customWidth="1"/>
  </cols>
  <sheetData>
    <row r="1" spans="1:10" x14ac:dyDescent="0.25">
      <c r="A1" t="s">
        <v>374</v>
      </c>
      <c r="H1" t="s">
        <v>375</v>
      </c>
    </row>
    <row r="3" spans="1:10" x14ac:dyDescent="0.25">
      <c r="A3" s="1" t="s">
        <v>0</v>
      </c>
      <c r="B3" s="1" t="s">
        <v>1</v>
      </c>
      <c r="C3" s="4"/>
      <c r="H3" s="2" t="s">
        <v>373</v>
      </c>
      <c r="I3" s="2"/>
      <c r="J3" s="5"/>
    </row>
    <row r="4" spans="1:10" x14ac:dyDescent="0.25">
      <c r="A4" t="s">
        <v>2</v>
      </c>
      <c r="B4" t="s">
        <v>376</v>
      </c>
      <c r="C4" s="3" t="s">
        <v>3</v>
      </c>
      <c r="E4">
        <f>IF(A4=H4,0,1)</f>
        <v>0</v>
      </c>
      <c r="F4">
        <f t="shared" ref="F4:F10" si="0">IF(TRIM(SUBSTITUTE(B4,":",""))=I4,0,1)</f>
        <v>1</v>
      </c>
      <c r="H4" t="s">
        <v>2</v>
      </c>
      <c r="I4" t="s">
        <v>110</v>
      </c>
      <c r="J4" s="3" t="s">
        <v>111</v>
      </c>
    </row>
    <row r="5" spans="1:10" x14ac:dyDescent="0.25">
      <c r="A5" t="s">
        <v>4</v>
      </c>
      <c r="B5" t="s">
        <v>377</v>
      </c>
      <c r="C5" s="3">
        <v>2000</v>
      </c>
      <c r="E5">
        <f>IF(A5=H5,0,1)</f>
        <v>0</v>
      </c>
      <c r="F5">
        <f t="shared" si="0"/>
        <v>1</v>
      </c>
      <c r="H5" t="s">
        <v>4</v>
      </c>
      <c r="I5" t="s">
        <v>112</v>
      </c>
      <c r="J5" s="3" t="s">
        <v>370</v>
      </c>
    </row>
    <row r="6" spans="1:10" x14ac:dyDescent="0.25">
      <c r="A6" t="s">
        <v>5</v>
      </c>
      <c r="B6" t="s">
        <v>378</v>
      </c>
      <c r="C6" s="3">
        <v>500</v>
      </c>
      <c r="E6">
        <f>IF(A6=H6,0,1)</f>
        <v>0</v>
      </c>
      <c r="F6">
        <f t="shared" si="0"/>
        <v>1</v>
      </c>
      <c r="H6" t="s">
        <v>5</v>
      </c>
      <c r="I6" t="s">
        <v>113</v>
      </c>
      <c r="J6" s="3" t="s">
        <v>370</v>
      </c>
    </row>
    <row r="7" spans="1:10" x14ac:dyDescent="0.25">
      <c r="A7" t="s">
        <v>6</v>
      </c>
      <c r="B7" t="s">
        <v>379</v>
      </c>
      <c r="C7" s="3">
        <v>750</v>
      </c>
      <c r="E7">
        <f>IF(A7=H7,0,1)</f>
        <v>0</v>
      </c>
      <c r="F7">
        <f t="shared" si="0"/>
        <v>1</v>
      </c>
      <c r="H7" t="s">
        <v>6</v>
      </c>
      <c r="I7" t="s">
        <v>114</v>
      </c>
      <c r="J7" s="3" t="s">
        <v>370</v>
      </c>
    </row>
    <row r="8" spans="1:10" x14ac:dyDescent="0.25">
      <c r="A8" s="2"/>
      <c r="B8" s="2"/>
      <c r="C8" s="5"/>
      <c r="E8">
        <f>IF(A8=H8,0,1)</f>
        <v>1</v>
      </c>
      <c r="F8">
        <f t="shared" si="0"/>
        <v>1</v>
      </c>
      <c r="H8" t="s">
        <v>115</v>
      </c>
      <c r="I8" t="s">
        <v>116</v>
      </c>
      <c r="J8" s="3">
        <v>-10</v>
      </c>
    </row>
    <row r="9" spans="1:10" x14ac:dyDescent="0.25">
      <c r="A9" s="2"/>
      <c r="B9" s="2"/>
      <c r="C9" s="5"/>
      <c r="E9">
        <f>IF(A9=H9,0,1)</f>
        <v>1</v>
      </c>
      <c r="F9">
        <f t="shared" si="0"/>
        <v>1</v>
      </c>
      <c r="H9" t="s">
        <v>117</v>
      </c>
      <c r="I9" t="s">
        <v>118</v>
      </c>
      <c r="J9" s="3">
        <v>-10</v>
      </c>
    </row>
    <row r="10" spans="1:10" x14ac:dyDescent="0.25">
      <c r="A10" t="s">
        <v>7</v>
      </c>
      <c r="B10" t="s">
        <v>380</v>
      </c>
      <c r="C10" s="3" t="s">
        <v>8</v>
      </c>
      <c r="E10">
        <f>IF(A10=H10,0,1)</f>
        <v>0</v>
      </c>
      <c r="F10">
        <f t="shared" si="0"/>
        <v>1</v>
      </c>
      <c r="H10" t="s">
        <v>7</v>
      </c>
      <c r="I10" t="s">
        <v>314</v>
      </c>
      <c r="J10" s="3" t="s">
        <v>8</v>
      </c>
    </row>
    <row r="11" spans="1:10" x14ac:dyDescent="0.25">
      <c r="A11" s="1" t="s">
        <v>10</v>
      </c>
      <c r="B11" s="1" t="s">
        <v>11</v>
      </c>
      <c r="C11" s="4"/>
      <c r="H11" s="2" t="s">
        <v>372</v>
      </c>
      <c r="I11" s="2"/>
      <c r="J11" s="5"/>
    </row>
    <row r="12" spans="1:10" x14ac:dyDescent="0.25">
      <c r="A12" t="s">
        <v>12</v>
      </c>
      <c r="B12" t="s">
        <v>381</v>
      </c>
      <c r="C12" s="3" t="s">
        <v>13</v>
      </c>
      <c r="E12">
        <f>IF(A12=H12,0,1)</f>
        <v>0</v>
      </c>
      <c r="F12">
        <f>IF(TRIM(SUBSTITUTE(B12,":",""))=I12,0,1)</f>
        <v>0</v>
      </c>
      <c r="H12" t="s">
        <v>12</v>
      </c>
      <c r="I12" t="s">
        <v>119</v>
      </c>
      <c r="J12" s="3" t="s">
        <v>120</v>
      </c>
    </row>
    <row r="13" spans="1:10" x14ac:dyDescent="0.25">
      <c r="A13" t="s">
        <v>14</v>
      </c>
      <c r="B13" t="s">
        <v>382</v>
      </c>
      <c r="C13" s="3" t="s">
        <v>15</v>
      </c>
      <c r="E13">
        <f>IF(A13=H13,0,1)</f>
        <v>0</v>
      </c>
      <c r="F13">
        <f t="shared" ref="F13:F71" si="1">IF(TRIM(SUBSTITUTE(B13,":",""))=I13,0,1)</f>
        <v>0</v>
      </c>
      <c r="H13" t="s">
        <v>14</v>
      </c>
      <c r="I13" t="s">
        <v>121</v>
      </c>
      <c r="J13" s="3" t="s">
        <v>122</v>
      </c>
    </row>
    <row r="14" spans="1:10" x14ac:dyDescent="0.25">
      <c r="A14" t="s">
        <v>16</v>
      </c>
      <c r="B14" t="s">
        <v>383</v>
      </c>
      <c r="C14" s="3">
        <v>3</v>
      </c>
      <c r="E14">
        <f>IF(A14=H14,0,1)</f>
        <v>0</v>
      </c>
      <c r="F14">
        <f t="shared" si="1"/>
        <v>0</v>
      </c>
      <c r="H14" t="s">
        <v>16</v>
      </c>
      <c r="I14" t="s">
        <v>123</v>
      </c>
      <c r="J14" s="3" t="s">
        <v>124</v>
      </c>
    </row>
    <row r="15" spans="1:10" x14ac:dyDescent="0.25">
      <c r="A15" t="s">
        <v>17</v>
      </c>
      <c r="B15" t="s">
        <v>384</v>
      </c>
      <c r="C15" s="3">
        <v>0</v>
      </c>
      <c r="E15">
        <f>IF(A15=H15,0,1)</f>
        <v>0</v>
      </c>
      <c r="F15">
        <f t="shared" si="1"/>
        <v>1</v>
      </c>
      <c r="H15" t="s">
        <v>17</v>
      </c>
      <c r="I15" t="s">
        <v>125</v>
      </c>
      <c r="J15" s="3" t="s">
        <v>126</v>
      </c>
    </row>
    <row r="16" spans="1:10" x14ac:dyDescent="0.25">
      <c r="A16" t="s">
        <v>18</v>
      </c>
      <c r="B16" t="s">
        <v>385</v>
      </c>
      <c r="C16" s="3">
        <v>1</v>
      </c>
      <c r="E16">
        <f>IF(A16=H16,0,1)</f>
        <v>0</v>
      </c>
      <c r="F16">
        <f t="shared" si="1"/>
        <v>1</v>
      </c>
      <c r="H16" t="s">
        <v>18</v>
      </c>
      <c r="I16" t="s">
        <v>127</v>
      </c>
      <c r="J16" s="3" t="s">
        <v>128</v>
      </c>
    </row>
    <row r="17" spans="1:10" x14ac:dyDescent="0.25">
      <c r="A17" t="s">
        <v>19</v>
      </c>
      <c r="B17" t="s">
        <v>386</v>
      </c>
      <c r="C17" s="3">
        <v>0.75</v>
      </c>
      <c r="E17">
        <f>IF(A17=H17,0,1)</f>
        <v>0</v>
      </c>
      <c r="F17">
        <f t="shared" si="1"/>
        <v>0</v>
      </c>
      <c r="H17" t="s">
        <v>19</v>
      </c>
      <c r="I17" t="s">
        <v>129</v>
      </c>
      <c r="J17" s="3" t="s">
        <v>130</v>
      </c>
    </row>
    <row r="18" spans="1:10" x14ac:dyDescent="0.25">
      <c r="A18" t="s">
        <v>20</v>
      </c>
      <c r="B18" t="s">
        <v>387</v>
      </c>
      <c r="C18" s="3">
        <v>3</v>
      </c>
      <c r="E18">
        <f>IF(A18=H18,0,1)</f>
        <v>0</v>
      </c>
      <c r="F18">
        <f t="shared" si="1"/>
        <v>0</v>
      </c>
      <c r="H18" t="s">
        <v>20</v>
      </c>
      <c r="I18" t="s">
        <v>131</v>
      </c>
      <c r="J18" s="3" t="s">
        <v>132</v>
      </c>
    </row>
    <row r="19" spans="1:10" x14ac:dyDescent="0.25">
      <c r="A19" t="s">
        <v>21</v>
      </c>
      <c r="B19" t="s">
        <v>388</v>
      </c>
      <c r="C19" s="3">
        <v>0.01</v>
      </c>
      <c r="E19">
        <f>IF(A19=H19,0,1)</f>
        <v>0</v>
      </c>
      <c r="F19">
        <f t="shared" si="1"/>
        <v>0</v>
      </c>
      <c r="H19" t="s">
        <v>21</v>
      </c>
      <c r="I19" t="s">
        <v>133</v>
      </c>
      <c r="J19" s="3" t="s">
        <v>134</v>
      </c>
    </row>
    <row r="20" spans="1:10" x14ac:dyDescent="0.25">
      <c r="A20" t="s">
        <v>22</v>
      </c>
      <c r="B20" t="s">
        <v>389</v>
      </c>
      <c r="C20" s="3">
        <v>0.8</v>
      </c>
      <c r="E20">
        <f>IF(A20=H20,0,1)</f>
        <v>0</v>
      </c>
      <c r="F20">
        <f t="shared" si="1"/>
        <v>0</v>
      </c>
      <c r="H20" t="s">
        <v>22</v>
      </c>
      <c r="I20" t="s">
        <v>135</v>
      </c>
      <c r="J20" s="3" t="s">
        <v>136</v>
      </c>
    </row>
    <row r="21" spans="1:10" x14ac:dyDescent="0.25">
      <c r="A21" t="s">
        <v>23</v>
      </c>
      <c r="B21" t="s">
        <v>390</v>
      </c>
      <c r="C21" s="3">
        <v>0.5</v>
      </c>
      <c r="E21">
        <f>IF(A21=H21,0,1)</f>
        <v>0</v>
      </c>
      <c r="F21">
        <f t="shared" si="1"/>
        <v>0</v>
      </c>
      <c r="H21" t="s">
        <v>23</v>
      </c>
      <c r="I21" t="s">
        <v>137</v>
      </c>
      <c r="J21" s="3" t="s">
        <v>138</v>
      </c>
    </row>
    <row r="22" spans="1:10" x14ac:dyDescent="0.25">
      <c r="A22" t="s">
        <v>24</v>
      </c>
      <c r="B22" t="s">
        <v>616</v>
      </c>
      <c r="C22" s="3">
        <v>0.5</v>
      </c>
      <c r="E22">
        <f>IF(A22=H22,0,1)</f>
        <v>0</v>
      </c>
      <c r="F22">
        <f t="shared" si="1"/>
        <v>0</v>
      </c>
      <c r="H22" t="s">
        <v>24</v>
      </c>
      <c r="I22" t="s">
        <v>139</v>
      </c>
      <c r="J22" s="3" t="s">
        <v>140</v>
      </c>
    </row>
    <row r="23" spans="1:10" x14ac:dyDescent="0.25">
      <c r="A23" t="s">
        <v>25</v>
      </c>
      <c r="B23" t="s">
        <v>391</v>
      </c>
      <c r="C23" s="3">
        <v>2</v>
      </c>
      <c r="E23">
        <f>IF(A23=H23,0,1)</f>
        <v>0</v>
      </c>
      <c r="F23">
        <f t="shared" si="1"/>
        <v>0</v>
      </c>
      <c r="H23" t="s">
        <v>25</v>
      </c>
      <c r="I23" t="s">
        <v>141</v>
      </c>
      <c r="J23" s="3" t="s">
        <v>142</v>
      </c>
    </row>
    <row r="24" spans="1:10" x14ac:dyDescent="0.25">
      <c r="A24" t="s">
        <v>26</v>
      </c>
      <c r="B24" t="s">
        <v>392</v>
      </c>
      <c r="C24" s="3">
        <v>20</v>
      </c>
      <c r="E24">
        <f>IF(A24=H24,0,1)</f>
        <v>0</v>
      </c>
      <c r="F24">
        <f t="shared" si="1"/>
        <v>0</v>
      </c>
      <c r="H24" t="s">
        <v>26</v>
      </c>
      <c r="I24" t="s">
        <v>143</v>
      </c>
      <c r="J24" s="3" t="s">
        <v>144</v>
      </c>
    </row>
    <row r="25" spans="1:10" x14ac:dyDescent="0.25">
      <c r="A25" t="s">
        <v>27</v>
      </c>
      <c r="B25" t="s">
        <v>393</v>
      </c>
      <c r="C25" s="3">
        <v>1.75</v>
      </c>
      <c r="E25">
        <f>IF(A25=H25,0,1)</f>
        <v>0</v>
      </c>
      <c r="F25">
        <f t="shared" si="1"/>
        <v>0</v>
      </c>
      <c r="H25" t="s">
        <v>27</v>
      </c>
      <c r="I25" t="s">
        <v>145</v>
      </c>
      <c r="J25" s="3" t="s">
        <v>146</v>
      </c>
    </row>
    <row r="26" spans="1:10" x14ac:dyDescent="0.25">
      <c r="A26" t="s">
        <v>28</v>
      </c>
      <c r="B26" t="s">
        <v>394</v>
      </c>
      <c r="C26" s="3" t="s">
        <v>29</v>
      </c>
      <c r="E26">
        <f>IF(A26=H26,0,1)</f>
        <v>0</v>
      </c>
      <c r="F26">
        <f t="shared" si="1"/>
        <v>1</v>
      </c>
      <c r="H26" t="s">
        <v>28</v>
      </c>
      <c r="I26" t="s">
        <v>147</v>
      </c>
      <c r="J26" s="3" t="s">
        <v>148</v>
      </c>
    </row>
    <row r="27" spans="1:10" x14ac:dyDescent="0.25">
      <c r="A27" t="s">
        <v>30</v>
      </c>
      <c r="B27" t="s">
        <v>395</v>
      </c>
      <c r="C27" s="3">
        <v>28</v>
      </c>
      <c r="E27">
        <f>IF(A27=H27,0,1)</f>
        <v>0</v>
      </c>
      <c r="F27">
        <f t="shared" si="1"/>
        <v>0</v>
      </c>
      <c r="H27" t="s">
        <v>30</v>
      </c>
      <c r="I27" t="s">
        <v>149</v>
      </c>
      <c r="J27" s="3" t="s">
        <v>150</v>
      </c>
    </row>
    <row r="28" spans="1:10" x14ac:dyDescent="0.25">
      <c r="A28" t="s">
        <v>31</v>
      </c>
      <c r="B28" t="s">
        <v>396</v>
      </c>
      <c r="C28" s="3">
        <v>35</v>
      </c>
      <c r="E28">
        <f>IF(A28=H28,0,1)</f>
        <v>0</v>
      </c>
      <c r="F28">
        <f t="shared" si="1"/>
        <v>0</v>
      </c>
      <c r="H28" t="s">
        <v>31</v>
      </c>
      <c r="I28" t="s">
        <v>151</v>
      </c>
      <c r="J28" s="3" t="s">
        <v>152</v>
      </c>
    </row>
    <row r="29" spans="1:10" x14ac:dyDescent="0.25">
      <c r="A29" t="s">
        <v>32</v>
      </c>
      <c r="B29" t="s">
        <v>397</v>
      </c>
      <c r="C29" s="3">
        <v>30</v>
      </c>
      <c r="E29">
        <f>IF(A29=H29,0,1)</f>
        <v>0</v>
      </c>
      <c r="F29">
        <f t="shared" si="1"/>
        <v>0</v>
      </c>
      <c r="H29" t="s">
        <v>32</v>
      </c>
      <c r="I29" t="s">
        <v>153</v>
      </c>
      <c r="J29" s="3" t="s">
        <v>154</v>
      </c>
    </row>
    <row r="30" spans="1:10" x14ac:dyDescent="0.25">
      <c r="A30" t="s">
        <v>33</v>
      </c>
      <c r="B30" t="s">
        <v>398</v>
      </c>
      <c r="C30" s="3">
        <v>1</v>
      </c>
      <c r="E30">
        <f>IF(A30=H30,0,1)</f>
        <v>0</v>
      </c>
      <c r="F30">
        <f t="shared" si="1"/>
        <v>0</v>
      </c>
      <c r="H30" t="s">
        <v>33</v>
      </c>
      <c r="I30" t="s">
        <v>155</v>
      </c>
      <c r="J30" s="3" t="s">
        <v>156</v>
      </c>
    </row>
    <row r="31" spans="1:10" x14ac:dyDescent="0.25">
      <c r="A31" t="s">
        <v>34</v>
      </c>
      <c r="B31" t="s">
        <v>399</v>
      </c>
      <c r="C31" s="3">
        <v>25</v>
      </c>
      <c r="E31">
        <f>IF(A31=H31,0,1)</f>
        <v>0</v>
      </c>
      <c r="F31">
        <f t="shared" si="1"/>
        <v>0</v>
      </c>
      <c r="H31" t="s">
        <v>34</v>
      </c>
      <c r="I31" t="s">
        <v>157</v>
      </c>
      <c r="J31" s="3" t="s">
        <v>158</v>
      </c>
    </row>
    <row r="32" spans="1:10" x14ac:dyDescent="0.25">
      <c r="A32" t="s">
        <v>35</v>
      </c>
      <c r="B32" t="s">
        <v>400</v>
      </c>
      <c r="C32" s="3" t="s">
        <v>29</v>
      </c>
      <c r="E32">
        <f>IF(A32=H32,0,1)</f>
        <v>0</v>
      </c>
      <c r="F32">
        <f t="shared" si="1"/>
        <v>1</v>
      </c>
      <c r="H32" t="s">
        <v>35</v>
      </c>
      <c r="I32" t="s">
        <v>159</v>
      </c>
      <c r="J32" s="3" t="s">
        <v>148</v>
      </c>
    </row>
    <row r="33" spans="1:10" x14ac:dyDescent="0.25">
      <c r="A33" t="s">
        <v>36</v>
      </c>
      <c r="B33" t="s">
        <v>401</v>
      </c>
      <c r="C33" s="3">
        <v>0</v>
      </c>
      <c r="E33">
        <f>IF(A33=H33,0,1)</f>
        <v>0</v>
      </c>
      <c r="F33">
        <f t="shared" si="1"/>
        <v>0</v>
      </c>
      <c r="H33" t="s">
        <v>36</v>
      </c>
      <c r="I33" t="s">
        <v>160</v>
      </c>
      <c r="J33" s="3" t="s">
        <v>161</v>
      </c>
    </row>
    <row r="34" spans="1:10" x14ac:dyDescent="0.25">
      <c r="A34" t="s">
        <v>37</v>
      </c>
      <c r="B34" t="s">
        <v>402</v>
      </c>
      <c r="C34" s="3">
        <v>-3</v>
      </c>
      <c r="E34">
        <f>IF(A34=H34,0,1)</f>
        <v>0</v>
      </c>
      <c r="F34">
        <f t="shared" si="1"/>
        <v>0</v>
      </c>
      <c r="H34" t="s">
        <v>37</v>
      </c>
      <c r="I34" t="s">
        <v>162</v>
      </c>
      <c r="J34" s="3" t="s">
        <v>163</v>
      </c>
    </row>
    <row r="35" spans="1:10" x14ac:dyDescent="0.25">
      <c r="A35" t="s">
        <v>38</v>
      </c>
      <c r="B35" t="s">
        <v>403</v>
      </c>
      <c r="C35" s="3">
        <v>20</v>
      </c>
      <c r="E35">
        <f>IF(A35=H35,0,1)</f>
        <v>0</v>
      </c>
      <c r="F35">
        <f t="shared" si="1"/>
        <v>0</v>
      </c>
      <c r="H35" t="s">
        <v>38</v>
      </c>
      <c r="I35" t="s">
        <v>164</v>
      </c>
      <c r="J35" s="3" t="s">
        <v>165</v>
      </c>
    </row>
    <row r="36" spans="1:10" x14ac:dyDescent="0.25">
      <c r="A36" t="s">
        <v>39</v>
      </c>
      <c r="B36" t="s">
        <v>404</v>
      </c>
      <c r="C36" s="3">
        <v>1</v>
      </c>
      <c r="E36">
        <f>IF(A36=H36,0,1)</f>
        <v>0</v>
      </c>
      <c r="F36">
        <f t="shared" si="1"/>
        <v>0</v>
      </c>
      <c r="H36" t="s">
        <v>39</v>
      </c>
      <c r="I36" t="s">
        <v>166</v>
      </c>
      <c r="J36" s="3" t="s">
        <v>156</v>
      </c>
    </row>
    <row r="37" spans="1:10" x14ac:dyDescent="0.25">
      <c r="A37" t="s">
        <v>40</v>
      </c>
      <c r="B37" t="s">
        <v>405</v>
      </c>
      <c r="C37" s="3">
        <v>0</v>
      </c>
      <c r="E37">
        <f>IF(A37=H37,0,1)</f>
        <v>0</v>
      </c>
      <c r="F37">
        <f t="shared" si="1"/>
        <v>0</v>
      </c>
      <c r="H37" t="s">
        <v>40</v>
      </c>
      <c r="I37" t="s">
        <v>167</v>
      </c>
      <c r="J37" s="3" t="s">
        <v>168</v>
      </c>
    </row>
    <row r="38" spans="1:10" x14ac:dyDescent="0.25">
      <c r="A38" t="s">
        <v>42</v>
      </c>
      <c r="B38" t="s">
        <v>406</v>
      </c>
      <c r="C38" s="3">
        <v>28</v>
      </c>
      <c r="E38">
        <f>IF(A38=H38,0,1)</f>
        <v>0</v>
      </c>
      <c r="F38">
        <f t="shared" si="1"/>
        <v>0</v>
      </c>
      <c r="H38" t="s">
        <v>42</v>
      </c>
      <c r="I38" t="s">
        <v>169</v>
      </c>
      <c r="J38" s="3" t="s">
        <v>170</v>
      </c>
    </row>
    <row r="39" spans="1:10" x14ac:dyDescent="0.25">
      <c r="A39" t="s">
        <v>43</v>
      </c>
      <c r="B39" t="s">
        <v>407</v>
      </c>
      <c r="C39" s="3">
        <v>1.25</v>
      </c>
      <c r="E39">
        <f>IF(A39=H39,0,1)</f>
        <v>0</v>
      </c>
      <c r="F39">
        <f t="shared" si="1"/>
        <v>0</v>
      </c>
      <c r="H39" t="s">
        <v>43</v>
      </c>
      <c r="I39" t="s">
        <v>171</v>
      </c>
      <c r="J39" s="3" t="s">
        <v>172</v>
      </c>
    </row>
    <row r="40" spans="1:10" x14ac:dyDescent="0.25">
      <c r="A40" t="s">
        <v>41</v>
      </c>
      <c r="B40" t="s">
        <v>408</v>
      </c>
      <c r="C40" s="3">
        <v>380</v>
      </c>
      <c r="E40">
        <f>IF(A40=H40,0,1)</f>
        <v>0</v>
      </c>
      <c r="F40">
        <f t="shared" si="1"/>
        <v>0</v>
      </c>
      <c r="H40" t="s">
        <v>41</v>
      </c>
      <c r="I40" t="s">
        <v>173</v>
      </c>
      <c r="J40" s="3" t="s">
        <v>174</v>
      </c>
    </row>
    <row r="41" spans="1:10" x14ac:dyDescent="0.25">
      <c r="A41" t="s">
        <v>44</v>
      </c>
      <c r="B41" t="s">
        <v>409</v>
      </c>
      <c r="C41" s="3">
        <v>700</v>
      </c>
      <c r="E41">
        <f>IF(A41=H41,0,1)</f>
        <v>0</v>
      </c>
      <c r="F41">
        <f t="shared" si="1"/>
        <v>0</v>
      </c>
      <c r="H41" t="s">
        <v>44</v>
      </c>
      <c r="I41" t="s">
        <v>175</v>
      </c>
      <c r="J41" s="3" t="s">
        <v>176</v>
      </c>
    </row>
    <row r="42" spans="1:10" x14ac:dyDescent="0.25">
      <c r="A42" t="s">
        <v>45</v>
      </c>
      <c r="B42" t="s">
        <v>410</v>
      </c>
      <c r="C42" s="3">
        <v>600</v>
      </c>
      <c r="E42">
        <f>IF(A42=H42,0,1)</f>
        <v>0</v>
      </c>
      <c r="F42">
        <f t="shared" si="1"/>
        <v>0</v>
      </c>
      <c r="H42" t="s">
        <v>45</v>
      </c>
      <c r="I42" t="s">
        <v>177</v>
      </c>
      <c r="J42" s="3" t="s">
        <v>178</v>
      </c>
    </row>
    <row r="43" spans="1:10" x14ac:dyDescent="0.25">
      <c r="A43" t="s">
        <v>46</v>
      </c>
      <c r="B43" t="s">
        <v>411</v>
      </c>
      <c r="C43" s="3">
        <v>0.7</v>
      </c>
      <c r="E43">
        <f>IF(A43=H43,0,1)</f>
        <v>0</v>
      </c>
      <c r="F43">
        <f t="shared" si="1"/>
        <v>0</v>
      </c>
      <c r="H43" t="s">
        <v>46</v>
      </c>
      <c r="I43" t="s">
        <v>179</v>
      </c>
      <c r="J43" s="3" t="s">
        <v>180</v>
      </c>
    </row>
    <row r="44" spans="1:10" x14ac:dyDescent="0.25">
      <c r="A44" t="s">
        <v>47</v>
      </c>
      <c r="B44" t="s">
        <v>412</v>
      </c>
      <c r="C44" s="3">
        <v>2</v>
      </c>
      <c r="E44">
        <f>IF(A44=H44,0,1)</f>
        <v>0</v>
      </c>
      <c r="F44">
        <f t="shared" si="1"/>
        <v>0</v>
      </c>
      <c r="H44" t="s">
        <v>47</v>
      </c>
      <c r="I44" t="s">
        <v>181</v>
      </c>
      <c r="J44" s="3" t="s">
        <v>182</v>
      </c>
    </row>
    <row r="45" spans="1:10" x14ac:dyDescent="0.25">
      <c r="A45" t="s">
        <v>359</v>
      </c>
      <c r="B45" t="s">
        <v>617</v>
      </c>
      <c r="C45" s="3">
        <v>0.25</v>
      </c>
      <c r="E45">
        <f>IF(A45=H45,0,1)</f>
        <v>0</v>
      </c>
      <c r="F45">
        <f t="shared" si="1"/>
        <v>0</v>
      </c>
      <c r="H45" t="s">
        <v>359</v>
      </c>
      <c r="I45" t="s">
        <v>186</v>
      </c>
      <c r="J45" s="3" t="s">
        <v>187</v>
      </c>
    </row>
    <row r="46" spans="1:10" x14ac:dyDescent="0.25">
      <c r="A46" t="s">
        <v>360</v>
      </c>
      <c r="B46" t="s">
        <v>413</v>
      </c>
      <c r="C46" s="3">
        <v>4</v>
      </c>
      <c r="E46">
        <f>IF(A46=H46,0,1)</f>
        <v>0</v>
      </c>
      <c r="F46">
        <f t="shared" si="1"/>
        <v>1</v>
      </c>
      <c r="H46" t="s">
        <v>360</v>
      </c>
      <c r="I46" t="s">
        <v>188</v>
      </c>
      <c r="J46" s="3" t="s">
        <v>189</v>
      </c>
    </row>
    <row r="47" spans="1:10" x14ac:dyDescent="0.25">
      <c r="A47" t="s">
        <v>361</v>
      </c>
      <c r="B47" t="s">
        <v>627</v>
      </c>
      <c r="C47" s="3">
        <v>0.5</v>
      </c>
      <c r="E47">
        <f>IF(A47=H47,0,1)</f>
        <v>0</v>
      </c>
      <c r="F47">
        <f t="shared" si="1"/>
        <v>1</v>
      </c>
      <c r="H47" t="s">
        <v>361</v>
      </c>
      <c r="I47" t="s">
        <v>190</v>
      </c>
      <c r="J47" s="3" t="s">
        <v>191</v>
      </c>
    </row>
    <row r="48" spans="1:10" x14ac:dyDescent="0.25">
      <c r="A48" t="s">
        <v>362</v>
      </c>
      <c r="B48" t="s">
        <v>628</v>
      </c>
      <c r="C48" s="3" t="s">
        <v>29</v>
      </c>
      <c r="E48">
        <f>IF(A48=H48,0,1)</f>
        <v>0</v>
      </c>
      <c r="F48">
        <f t="shared" si="1"/>
        <v>0</v>
      </c>
      <c r="H48" t="s">
        <v>362</v>
      </c>
      <c r="I48" t="s">
        <v>192</v>
      </c>
      <c r="J48" s="3" t="s">
        <v>193</v>
      </c>
    </row>
    <row r="49" spans="1:10" x14ac:dyDescent="0.25">
      <c r="A49" t="s">
        <v>363</v>
      </c>
      <c r="B49" t="s">
        <v>629</v>
      </c>
      <c r="C49" s="3">
        <v>41</v>
      </c>
      <c r="E49">
        <f>IF(A49=H49,0,1)</f>
        <v>0</v>
      </c>
      <c r="F49">
        <f t="shared" si="1"/>
        <v>0</v>
      </c>
      <c r="H49" t="s">
        <v>363</v>
      </c>
      <c r="I49" t="s">
        <v>194</v>
      </c>
      <c r="J49" s="3" t="s">
        <v>195</v>
      </c>
    </row>
    <row r="50" spans="1:10" x14ac:dyDescent="0.25">
      <c r="A50" t="s">
        <v>364</v>
      </c>
      <c r="B50" t="s">
        <v>630</v>
      </c>
      <c r="C50" s="3">
        <v>0.14000000000000001</v>
      </c>
      <c r="E50">
        <f>IF(A50=H50,0,1)</f>
        <v>0</v>
      </c>
      <c r="F50">
        <f t="shared" si="1"/>
        <v>0</v>
      </c>
      <c r="H50" t="s">
        <v>364</v>
      </c>
      <c r="I50" t="s">
        <v>196</v>
      </c>
      <c r="J50" s="3" t="s">
        <v>197</v>
      </c>
    </row>
    <row r="51" spans="1:10" x14ac:dyDescent="0.25">
      <c r="A51" t="s">
        <v>365</v>
      </c>
      <c r="B51" t="s">
        <v>631</v>
      </c>
      <c r="C51" s="3">
        <v>2</v>
      </c>
      <c r="E51">
        <f>IF(A51=H51,0,1)</f>
        <v>0</v>
      </c>
      <c r="F51">
        <f t="shared" si="1"/>
        <v>0</v>
      </c>
      <c r="H51" t="s">
        <v>365</v>
      </c>
      <c r="I51" t="s">
        <v>198</v>
      </c>
      <c r="J51" s="3" t="s">
        <v>182</v>
      </c>
    </row>
    <row r="52" spans="1:10" x14ac:dyDescent="0.25">
      <c r="A52" t="s">
        <v>366</v>
      </c>
      <c r="B52" t="s">
        <v>632</v>
      </c>
      <c r="C52" s="3">
        <v>1</v>
      </c>
      <c r="E52">
        <f>IF(A52=H52,0,1)</f>
        <v>0</v>
      </c>
      <c r="F52">
        <f t="shared" si="1"/>
        <v>0</v>
      </c>
      <c r="H52" t="s">
        <v>366</v>
      </c>
      <c r="I52" t="s">
        <v>199</v>
      </c>
      <c r="J52" s="3" t="s">
        <v>156</v>
      </c>
    </row>
    <row r="53" spans="1:10" x14ac:dyDescent="0.25">
      <c r="A53" t="s">
        <v>367</v>
      </c>
      <c r="B53" t="s">
        <v>633</v>
      </c>
      <c r="C53" s="3">
        <v>0.6</v>
      </c>
      <c r="E53">
        <f>IF(A53=H53,0,1)</f>
        <v>0</v>
      </c>
      <c r="F53">
        <f t="shared" si="1"/>
        <v>0</v>
      </c>
      <c r="H53" t="s">
        <v>367</v>
      </c>
      <c r="I53" t="s">
        <v>200</v>
      </c>
      <c r="J53" s="3" t="s">
        <v>201</v>
      </c>
    </row>
    <row r="54" spans="1:10" x14ac:dyDescent="0.25">
      <c r="A54" t="s">
        <v>368</v>
      </c>
      <c r="B54" t="s">
        <v>414</v>
      </c>
      <c r="C54" s="3">
        <v>0.5</v>
      </c>
      <c r="E54">
        <f>IF(A54=H54,0,1)</f>
        <v>0</v>
      </c>
      <c r="F54">
        <f t="shared" si="1"/>
        <v>0</v>
      </c>
      <c r="H54" t="s">
        <v>368</v>
      </c>
      <c r="I54" t="s">
        <v>202</v>
      </c>
      <c r="J54" s="3" t="s">
        <v>138</v>
      </c>
    </row>
    <row r="55" spans="1:10" x14ac:dyDescent="0.25">
      <c r="A55" t="s">
        <v>369</v>
      </c>
      <c r="B55" t="s">
        <v>634</v>
      </c>
      <c r="C55" s="3">
        <v>0.1</v>
      </c>
      <c r="E55">
        <f>IF(A55=H55,0,1)</f>
        <v>0</v>
      </c>
      <c r="F55">
        <f t="shared" si="1"/>
        <v>0</v>
      </c>
      <c r="H55" t="s">
        <v>369</v>
      </c>
      <c r="I55" t="s">
        <v>203</v>
      </c>
      <c r="J55" s="3" t="s">
        <v>204</v>
      </c>
    </row>
    <row r="56" spans="1:10" x14ac:dyDescent="0.25">
      <c r="A56" t="s">
        <v>51</v>
      </c>
      <c r="B56" t="s">
        <v>415</v>
      </c>
      <c r="C56" s="3">
        <v>0.7</v>
      </c>
      <c r="E56">
        <f>IF(A56=H56,0,1)</f>
        <v>0</v>
      </c>
      <c r="F56">
        <f t="shared" si="1"/>
        <v>0</v>
      </c>
      <c r="H56" t="s">
        <v>51</v>
      </c>
      <c r="I56" t="s">
        <v>205</v>
      </c>
      <c r="J56" s="3" t="s">
        <v>206</v>
      </c>
    </row>
    <row r="57" spans="1:10" x14ac:dyDescent="0.25">
      <c r="A57" t="s">
        <v>52</v>
      </c>
      <c r="B57" t="s">
        <v>416</v>
      </c>
      <c r="C57" s="3">
        <v>0.7</v>
      </c>
      <c r="E57">
        <f>IF(A57=H57,0,1)</f>
        <v>0</v>
      </c>
      <c r="F57">
        <f t="shared" si="1"/>
        <v>0</v>
      </c>
      <c r="H57" t="s">
        <v>52</v>
      </c>
      <c r="I57" t="s">
        <v>207</v>
      </c>
      <c r="J57" s="3" t="s">
        <v>208</v>
      </c>
    </row>
    <row r="58" spans="1:10" x14ac:dyDescent="0.25">
      <c r="A58" t="s">
        <v>53</v>
      </c>
      <c r="B58" t="s">
        <v>618</v>
      </c>
      <c r="C58" s="3">
        <v>500</v>
      </c>
      <c r="E58">
        <f>IF(A58=H58,0,1)</f>
        <v>0</v>
      </c>
      <c r="F58">
        <f t="shared" si="1"/>
        <v>0</v>
      </c>
      <c r="H58" t="s">
        <v>53</v>
      </c>
      <c r="I58" t="s">
        <v>209</v>
      </c>
      <c r="J58" s="3" t="s">
        <v>210</v>
      </c>
    </row>
    <row r="59" spans="1:10" x14ac:dyDescent="0.25">
      <c r="A59" t="s">
        <v>54</v>
      </c>
      <c r="B59" t="s">
        <v>619</v>
      </c>
      <c r="C59" s="3">
        <v>2000</v>
      </c>
      <c r="E59">
        <f>IF(A59=H59,0,1)</f>
        <v>0</v>
      </c>
      <c r="F59">
        <f t="shared" si="1"/>
        <v>0</v>
      </c>
      <c r="H59" t="s">
        <v>54</v>
      </c>
      <c r="I59" t="s">
        <v>211</v>
      </c>
      <c r="J59" s="3" t="s">
        <v>212</v>
      </c>
    </row>
    <row r="60" spans="1:10" x14ac:dyDescent="0.25">
      <c r="A60" t="s">
        <v>55</v>
      </c>
      <c r="B60" t="s">
        <v>417</v>
      </c>
      <c r="C60" s="3">
        <v>3</v>
      </c>
      <c r="E60">
        <f>IF(A60=H60,0,1)</f>
        <v>0</v>
      </c>
      <c r="F60">
        <f t="shared" si="1"/>
        <v>0</v>
      </c>
      <c r="H60" t="s">
        <v>55</v>
      </c>
      <c r="I60" t="s">
        <v>213</v>
      </c>
      <c r="J60" s="3" t="s">
        <v>132</v>
      </c>
    </row>
    <row r="61" spans="1:10" x14ac:dyDescent="0.25">
      <c r="A61" t="s">
        <v>56</v>
      </c>
      <c r="B61" t="s">
        <v>418</v>
      </c>
      <c r="C61" s="3">
        <v>0</v>
      </c>
      <c r="E61">
        <f>IF(A61=H61,0,1)</f>
        <v>0</v>
      </c>
      <c r="F61">
        <f t="shared" si="1"/>
        <v>0</v>
      </c>
      <c r="H61" t="s">
        <v>56</v>
      </c>
      <c r="I61" t="s">
        <v>214</v>
      </c>
      <c r="J61" s="3" t="s">
        <v>215</v>
      </c>
    </row>
    <row r="62" spans="1:10" x14ac:dyDescent="0.25">
      <c r="A62" t="s">
        <v>57</v>
      </c>
      <c r="B62" t="s">
        <v>419</v>
      </c>
      <c r="C62" s="3">
        <v>3</v>
      </c>
      <c r="E62">
        <f>IF(A62=H62,0,1)</f>
        <v>0</v>
      </c>
      <c r="F62">
        <f t="shared" si="1"/>
        <v>0</v>
      </c>
      <c r="H62" t="s">
        <v>57</v>
      </c>
      <c r="I62" t="s">
        <v>216</v>
      </c>
      <c r="J62" s="3" t="s">
        <v>217</v>
      </c>
    </row>
    <row r="63" spans="1:10" x14ac:dyDescent="0.25">
      <c r="A63" t="s">
        <v>58</v>
      </c>
      <c r="B63" t="s">
        <v>420</v>
      </c>
      <c r="C63" s="3">
        <v>20</v>
      </c>
      <c r="E63">
        <f>IF(A63=H63,0,1)</f>
        <v>0</v>
      </c>
      <c r="F63">
        <f t="shared" si="1"/>
        <v>0</v>
      </c>
      <c r="H63" t="s">
        <v>58</v>
      </c>
      <c r="I63" t="s">
        <v>218</v>
      </c>
      <c r="J63" s="3" t="s">
        <v>219</v>
      </c>
    </row>
    <row r="64" spans="1:10" x14ac:dyDescent="0.25">
      <c r="A64" t="s">
        <v>59</v>
      </c>
      <c r="B64" t="s">
        <v>421</v>
      </c>
      <c r="C64" s="3">
        <v>75</v>
      </c>
      <c r="E64">
        <f>IF(A64=H64,0,1)</f>
        <v>0</v>
      </c>
      <c r="F64">
        <f t="shared" si="1"/>
        <v>0</v>
      </c>
      <c r="H64" t="s">
        <v>59</v>
      </c>
      <c r="I64" t="s">
        <v>220</v>
      </c>
      <c r="J64" s="3" t="s">
        <v>221</v>
      </c>
    </row>
    <row r="65" spans="1:10" x14ac:dyDescent="0.25">
      <c r="A65" t="s">
        <v>60</v>
      </c>
      <c r="B65" t="s">
        <v>422</v>
      </c>
      <c r="C65" s="3">
        <v>0.05</v>
      </c>
      <c r="E65">
        <f>IF(A65=H65,0,1)</f>
        <v>0</v>
      </c>
      <c r="F65">
        <f t="shared" si="1"/>
        <v>0</v>
      </c>
      <c r="H65" t="s">
        <v>60</v>
      </c>
      <c r="I65" t="s">
        <v>222</v>
      </c>
      <c r="J65" s="3" t="s">
        <v>223</v>
      </c>
    </row>
    <row r="66" spans="1:10" x14ac:dyDescent="0.25">
      <c r="A66" t="s">
        <v>61</v>
      </c>
      <c r="B66" t="s">
        <v>620</v>
      </c>
      <c r="C66" s="3">
        <v>2</v>
      </c>
      <c r="E66">
        <f>IF(A66=H66,0,1)</f>
        <v>0</v>
      </c>
      <c r="F66">
        <f t="shared" si="1"/>
        <v>0</v>
      </c>
      <c r="H66" t="s">
        <v>61</v>
      </c>
      <c r="I66" t="s">
        <v>224</v>
      </c>
      <c r="J66" s="3" t="s">
        <v>182</v>
      </c>
    </row>
    <row r="67" spans="1:10" x14ac:dyDescent="0.25">
      <c r="A67" t="s">
        <v>62</v>
      </c>
      <c r="B67" t="s">
        <v>423</v>
      </c>
      <c r="C67" s="3">
        <v>0</v>
      </c>
      <c r="E67">
        <f>IF(A67=H67,0,1)</f>
        <v>0</v>
      </c>
      <c r="F67">
        <f t="shared" si="1"/>
        <v>0</v>
      </c>
      <c r="H67" t="s">
        <v>62</v>
      </c>
      <c r="I67" t="s">
        <v>225</v>
      </c>
      <c r="J67" s="3" t="s">
        <v>226</v>
      </c>
    </row>
    <row r="68" spans="1:10" x14ac:dyDescent="0.25">
      <c r="A68" t="s">
        <v>63</v>
      </c>
      <c r="B68" t="s">
        <v>424</v>
      </c>
      <c r="C68" s="3">
        <v>0.11</v>
      </c>
      <c r="E68">
        <f>IF(A68=H68,0,1)</f>
        <v>0</v>
      </c>
      <c r="F68">
        <f t="shared" si="1"/>
        <v>0</v>
      </c>
      <c r="H68" t="s">
        <v>63</v>
      </c>
      <c r="I68" t="s">
        <v>227</v>
      </c>
      <c r="J68" s="3" t="s">
        <v>228</v>
      </c>
    </row>
    <row r="69" spans="1:10" x14ac:dyDescent="0.25">
      <c r="A69" t="s">
        <v>64</v>
      </c>
      <c r="B69" t="s">
        <v>425</v>
      </c>
      <c r="C69" s="3">
        <v>0.02</v>
      </c>
      <c r="E69">
        <f>IF(A69=H69,0,1)</f>
        <v>0</v>
      </c>
      <c r="F69">
        <f t="shared" si="1"/>
        <v>0</v>
      </c>
      <c r="H69" t="s">
        <v>64</v>
      </c>
      <c r="I69" t="s">
        <v>229</v>
      </c>
      <c r="J69" s="3" t="s">
        <v>230</v>
      </c>
    </row>
    <row r="70" spans="1:10" x14ac:dyDescent="0.25">
      <c r="A70" t="s">
        <v>65</v>
      </c>
      <c r="B70" t="s">
        <v>426</v>
      </c>
      <c r="C70" s="3">
        <v>2</v>
      </c>
      <c r="E70">
        <f>IF(A70=H70,0,1)</f>
        <v>0</v>
      </c>
      <c r="F70">
        <f t="shared" si="1"/>
        <v>0</v>
      </c>
      <c r="H70" t="s">
        <v>65</v>
      </c>
      <c r="I70" t="s">
        <v>231</v>
      </c>
      <c r="J70" s="3" t="s">
        <v>232</v>
      </c>
    </row>
    <row r="71" spans="1:10" x14ac:dyDescent="0.25">
      <c r="A71" t="s">
        <v>66</v>
      </c>
      <c r="B71" t="s">
        <v>427</v>
      </c>
      <c r="C71" s="3">
        <v>20</v>
      </c>
      <c r="E71">
        <f>IF(A71=H71,0,1)</f>
        <v>0</v>
      </c>
      <c r="F71">
        <f t="shared" si="1"/>
        <v>0</v>
      </c>
      <c r="H71" t="s">
        <v>66</v>
      </c>
      <c r="I71" t="s">
        <v>233</v>
      </c>
      <c r="J71" s="3" t="s">
        <v>170</v>
      </c>
    </row>
    <row r="72" spans="1:10" x14ac:dyDescent="0.25">
      <c r="A72" t="s">
        <v>67</v>
      </c>
      <c r="B72" t="s">
        <v>428</v>
      </c>
      <c r="C72" s="3">
        <v>1</v>
      </c>
      <c r="E72">
        <f>IF(A72=H72,0,1)</f>
        <v>0</v>
      </c>
      <c r="F72">
        <f t="shared" ref="F72:F135" si="2">IF(TRIM(SUBSTITUTE(B72,":",""))=I72,0,1)</f>
        <v>0</v>
      </c>
      <c r="H72" t="s">
        <v>67</v>
      </c>
      <c r="I72" t="s">
        <v>234</v>
      </c>
      <c r="J72" s="3" t="s">
        <v>156</v>
      </c>
    </row>
    <row r="73" spans="1:10" x14ac:dyDescent="0.25">
      <c r="A73" t="s">
        <v>68</v>
      </c>
      <c r="B73" t="s">
        <v>429</v>
      </c>
      <c r="C73" s="3">
        <v>2</v>
      </c>
      <c r="E73">
        <f>IF(A73=H73,0,1)</f>
        <v>0</v>
      </c>
      <c r="F73">
        <f t="shared" si="2"/>
        <v>1</v>
      </c>
      <c r="H73" t="s">
        <v>68</v>
      </c>
      <c r="I73" t="s">
        <v>235</v>
      </c>
      <c r="J73" s="3" t="s">
        <v>182</v>
      </c>
    </row>
    <row r="74" spans="1:10" x14ac:dyDescent="0.25">
      <c r="A74" t="s">
        <v>69</v>
      </c>
      <c r="B74" t="s">
        <v>430</v>
      </c>
      <c r="C74" s="3">
        <v>0.5</v>
      </c>
      <c r="E74">
        <f>IF(A74=H74,0,1)</f>
        <v>0</v>
      </c>
      <c r="F74">
        <f t="shared" si="2"/>
        <v>0</v>
      </c>
      <c r="H74" t="s">
        <v>69</v>
      </c>
      <c r="I74" t="s">
        <v>236</v>
      </c>
      <c r="J74" s="3" t="s">
        <v>138</v>
      </c>
    </row>
    <row r="75" spans="1:10" x14ac:dyDescent="0.25">
      <c r="A75" t="s">
        <v>70</v>
      </c>
      <c r="B75" t="s">
        <v>431</v>
      </c>
      <c r="C75" s="3">
        <v>3</v>
      </c>
      <c r="E75">
        <f>IF(A75=H75,0,1)</f>
        <v>0</v>
      </c>
      <c r="F75">
        <f t="shared" si="2"/>
        <v>0</v>
      </c>
      <c r="H75" t="s">
        <v>70</v>
      </c>
      <c r="I75" t="s">
        <v>237</v>
      </c>
      <c r="J75" s="3" t="s">
        <v>132</v>
      </c>
    </row>
    <row r="76" spans="1:10" x14ac:dyDescent="0.25">
      <c r="A76" t="s">
        <v>71</v>
      </c>
      <c r="B76" t="s">
        <v>432</v>
      </c>
      <c r="C76" s="3">
        <v>0.05</v>
      </c>
      <c r="E76">
        <f>IF(A76=H76,0,1)</f>
        <v>0</v>
      </c>
      <c r="F76">
        <f t="shared" si="2"/>
        <v>0</v>
      </c>
      <c r="H76" t="s">
        <v>71</v>
      </c>
      <c r="I76" t="s">
        <v>238</v>
      </c>
      <c r="J76" s="3" t="s">
        <v>223</v>
      </c>
    </row>
    <row r="77" spans="1:10" x14ac:dyDescent="0.25">
      <c r="A77" t="s">
        <v>72</v>
      </c>
      <c r="B77" t="s">
        <v>433</v>
      </c>
      <c r="C77" s="3">
        <v>0</v>
      </c>
      <c r="E77">
        <f>IF(A77=H77,0,1)</f>
        <v>0</v>
      </c>
      <c r="F77">
        <f t="shared" si="2"/>
        <v>0</v>
      </c>
      <c r="H77" t="s">
        <v>72</v>
      </c>
      <c r="I77" t="s">
        <v>239</v>
      </c>
      <c r="J77" s="3" t="s">
        <v>168</v>
      </c>
    </row>
    <row r="78" spans="1:10" x14ac:dyDescent="0.25">
      <c r="A78" t="s">
        <v>73</v>
      </c>
      <c r="B78" t="s">
        <v>434</v>
      </c>
      <c r="C78" s="3">
        <v>0</v>
      </c>
      <c r="E78">
        <f>IF(A78=H78,0,1)</f>
        <v>0</v>
      </c>
      <c r="F78">
        <f t="shared" si="2"/>
        <v>0</v>
      </c>
      <c r="H78" t="s">
        <v>73</v>
      </c>
      <c r="I78" t="s">
        <v>240</v>
      </c>
      <c r="J78" s="3" t="s">
        <v>168</v>
      </c>
    </row>
    <row r="79" spans="1:10" x14ac:dyDescent="0.25">
      <c r="A79" t="s">
        <v>74</v>
      </c>
      <c r="B79" t="s">
        <v>435</v>
      </c>
      <c r="C79" s="3">
        <v>0</v>
      </c>
      <c r="E79">
        <f>IF(A79=H79,0,1)</f>
        <v>0</v>
      </c>
      <c r="F79">
        <f t="shared" si="2"/>
        <v>0</v>
      </c>
      <c r="H79" t="s">
        <v>74</v>
      </c>
      <c r="I79" t="s">
        <v>241</v>
      </c>
      <c r="J79" s="3" t="s">
        <v>168</v>
      </c>
    </row>
    <row r="80" spans="1:10" x14ac:dyDescent="0.25">
      <c r="A80" t="s">
        <v>242</v>
      </c>
      <c r="B80" t="s">
        <v>436</v>
      </c>
      <c r="C80" s="3">
        <v>0.6</v>
      </c>
      <c r="E80">
        <f>IF(A80=H80,0,1)</f>
        <v>0</v>
      </c>
      <c r="F80">
        <f t="shared" si="2"/>
        <v>0</v>
      </c>
      <c r="H80" t="s">
        <v>242</v>
      </c>
      <c r="I80" t="s">
        <v>243</v>
      </c>
      <c r="J80" s="3" t="s">
        <v>201</v>
      </c>
    </row>
    <row r="81" spans="1:10" x14ac:dyDescent="0.25">
      <c r="A81" t="s">
        <v>244</v>
      </c>
      <c r="B81" t="s">
        <v>437</v>
      </c>
      <c r="C81" s="3">
        <v>0.2</v>
      </c>
      <c r="E81">
        <f>IF(A81=H81,0,1)</f>
        <v>0</v>
      </c>
      <c r="F81">
        <f t="shared" si="2"/>
        <v>0</v>
      </c>
      <c r="H81" t="s">
        <v>244</v>
      </c>
      <c r="I81" t="s">
        <v>245</v>
      </c>
      <c r="J81" s="3" t="s">
        <v>246</v>
      </c>
    </row>
    <row r="82" spans="1:10" x14ac:dyDescent="0.25">
      <c r="A82" t="s">
        <v>77</v>
      </c>
      <c r="B82" t="s">
        <v>438</v>
      </c>
      <c r="C82" s="3">
        <v>1500</v>
      </c>
      <c r="E82">
        <f>IF(A82=H82,0,1)</f>
        <v>0</v>
      </c>
      <c r="F82">
        <f t="shared" si="2"/>
        <v>0</v>
      </c>
      <c r="H82" t="s">
        <v>77</v>
      </c>
      <c r="I82" t="s">
        <v>247</v>
      </c>
      <c r="J82" s="3" t="s">
        <v>248</v>
      </c>
    </row>
    <row r="83" spans="1:10" x14ac:dyDescent="0.25">
      <c r="A83" t="s">
        <v>78</v>
      </c>
      <c r="B83" t="s">
        <v>439</v>
      </c>
      <c r="C83" s="3">
        <v>450</v>
      </c>
      <c r="E83">
        <f>IF(A83=H83,0,1)</f>
        <v>0</v>
      </c>
      <c r="F83">
        <f t="shared" si="2"/>
        <v>1</v>
      </c>
      <c r="H83" t="s">
        <v>78</v>
      </c>
      <c r="I83" t="s">
        <v>249</v>
      </c>
      <c r="J83" s="3" t="s">
        <v>250</v>
      </c>
    </row>
    <row r="84" spans="1:10" x14ac:dyDescent="0.25">
      <c r="A84" t="s">
        <v>79</v>
      </c>
      <c r="B84" t="s">
        <v>440</v>
      </c>
      <c r="C84" s="3">
        <v>300</v>
      </c>
      <c r="E84">
        <f>IF(A84=H84,0,1)</f>
        <v>0</v>
      </c>
      <c r="F84">
        <f t="shared" si="2"/>
        <v>0</v>
      </c>
      <c r="H84" t="s">
        <v>79</v>
      </c>
      <c r="I84" t="s">
        <v>251</v>
      </c>
      <c r="J84" s="3" t="s">
        <v>252</v>
      </c>
    </row>
    <row r="85" spans="1:10" x14ac:dyDescent="0.25">
      <c r="A85" s="2"/>
      <c r="B85" s="2"/>
      <c r="C85" s="5"/>
      <c r="E85">
        <f>IF(A85=H85,0,1)</f>
        <v>1</v>
      </c>
      <c r="F85">
        <f t="shared" si="2"/>
        <v>1</v>
      </c>
      <c r="H85" t="s">
        <v>108</v>
      </c>
      <c r="I85" t="s">
        <v>253</v>
      </c>
      <c r="J85" s="3" t="s">
        <v>254</v>
      </c>
    </row>
    <row r="86" spans="1:10" x14ac:dyDescent="0.25">
      <c r="A86" s="2"/>
      <c r="B86" s="2"/>
      <c r="C86" s="5"/>
      <c r="E86">
        <f>IF(A86=H86,0,1)</f>
        <v>1</v>
      </c>
      <c r="F86">
        <f t="shared" si="2"/>
        <v>1</v>
      </c>
      <c r="H86" t="s">
        <v>255</v>
      </c>
      <c r="I86" t="s">
        <v>256</v>
      </c>
      <c r="J86" s="3" t="s">
        <v>257</v>
      </c>
    </row>
    <row r="87" spans="1:10" x14ac:dyDescent="0.25">
      <c r="A87" s="2"/>
      <c r="B87" s="2"/>
      <c r="C87" s="5"/>
      <c r="E87">
        <f>IF(A87=H87,0,1)</f>
        <v>1</v>
      </c>
      <c r="F87">
        <f t="shared" si="2"/>
        <v>1</v>
      </c>
      <c r="H87" t="s">
        <v>258</v>
      </c>
      <c r="I87" t="s">
        <v>259</v>
      </c>
      <c r="J87" s="3" t="s">
        <v>260</v>
      </c>
    </row>
    <row r="88" spans="1:10" x14ac:dyDescent="0.25">
      <c r="A88" t="s">
        <v>80</v>
      </c>
      <c r="B88" t="s">
        <v>441</v>
      </c>
      <c r="C88" s="3">
        <v>4</v>
      </c>
      <c r="E88">
        <f>IF(A88=H88,0,1)</f>
        <v>0</v>
      </c>
      <c r="F88">
        <f t="shared" si="2"/>
        <v>0</v>
      </c>
      <c r="H88" t="s">
        <v>80</v>
      </c>
      <c r="I88" t="s">
        <v>261</v>
      </c>
      <c r="J88" s="3" t="s">
        <v>262</v>
      </c>
    </row>
    <row r="89" spans="1:10" x14ac:dyDescent="0.25">
      <c r="A89" t="s">
        <v>81</v>
      </c>
      <c r="B89" t="s">
        <v>442</v>
      </c>
      <c r="C89" s="3">
        <v>5</v>
      </c>
      <c r="E89">
        <f>IF(A89=H89,0,1)</f>
        <v>0</v>
      </c>
      <c r="F89">
        <f t="shared" si="2"/>
        <v>0</v>
      </c>
      <c r="H89" t="s">
        <v>81</v>
      </c>
      <c r="I89" t="s">
        <v>263</v>
      </c>
      <c r="J89" s="3" t="s">
        <v>264</v>
      </c>
    </row>
    <row r="90" spans="1:10" x14ac:dyDescent="0.25">
      <c r="A90" t="s">
        <v>82</v>
      </c>
      <c r="B90" t="s">
        <v>443</v>
      </c>
      <c r="C90" s="3">
        <v>1.2</v>
      </c>
      <c r="E90">
        <f>IF(A90=H90,0,1)</f>
        <v>0</v>
      </c>
      <c r="F90">
        <f t="shared" si="2"/>
        <v>0</v>
      </c>
      <c r="H90" t="s">
        <v>82</v>
      </c>
      <c r="I90" t="s">
        <v>265</v>
      </c>
      <c r="J90" s="3" t="s">
        <v>266</v>
      </c>
    </row>
    <row r="91" spans="1:10" x14ac:dyDescent="0.25">
      <c r="A91" t="s">
        <v>83</v>
      </c>
      <c r="B91" t="s">
        <v>444</v>
      </c>
      <c r="C91" s="3">
        <v>0.5</v>
      </c>
      <c r="E91">
        <f>IF(A91=H91,0,1)</f>
        <v>0</v>
      </c>
      <c r="F91">
        <f t="shared" si="2"/>
        <v>0</v>
      </c>
      <c r="H91" t="s">
        <v>83</v>
      </c>
      <c r="I91" t="s">
        <v>267</v>
      </c>
      <c r="J91" s="3" t="s">
        <v>138</v>
      </c>
    </row>
    <row r="92" spans="1:10" x14ac:dyDescent="0.25">
      <c r="A92" t="s">
        <v>84</v>
      </c>
      <c r="B92" t="s">
        <v>445</v>
      </c>
      <c r="C92" s="3">
        <v>0</v>
      </c>
      <c r="E92">
        <f>IF(A92=H92,0,1)</f>
        <v>0</v>
      </c>
      <c r="F92">
        <f t="shared" si="2"/>
        <v>0</v>
      </c>
      <c r="H92" t="s">
        <v>84</v>
      </c>
      <c r="I92" t="s">
        <v>268</v>
      </c>
      <c r="J92" s="3" t="s">
        <v>269</v>
      </c>
    </row>
    <row r="93" spans="1:10" x14ac:dyDescent="0.25">
      <c r="A93" t="s">
        <v>85</v>
      </c>
      <c r="B93" t="s">
        <v>446</v>
      </c>
      <c r="C93" s="3">
        <v>0.5</v>
      </c>
      <c r="E93">
        <f>IF(A93=H93,0,1)</f>
        <v>0</v>
      </c>
      <c r="F93">
        <f t="shared" si="2"/>
        <v>0</v>
      </c>
      <c r="H93" t="s">
        <v>85</v>
      </c>
      <c r="I93" t="s">
        <v>270</v>
      </c>
      <c r="J93" s="3" t="s">
        <v>138</v>
      </c>
    </row>
    <row r="94" spans="1:10" x14ac:dyDescent="0.25">
      <c r="A94" t="s">
        <v>86</v>
      </c>
      <c r="B94" t="s">
        <v>447</v>
      </c>
      <c r="C94" s="3">
        <v>1</v>
      </c>
      <c r="E94">
        <f>IF(A94=H94,0,1)</f>
        <v>0</v>
      </c>
      <c r="F94">
        <f t="shared" si="2"/>
        <v>0</v>
      </c>
      <c r="H94" t="s">
        <v>86</v>
      </c>
      <c r="I94" t="s">
        <v>271</v>
      </c>
      <c r="J94" s="3" t="s">
        <v>156</v>
      </c>
    </row>
    <row r="95" spans="1:10" x14ac:dyDescent="0.25">
      <c r="A95" t="s">
        <v>87</v>
      </c>
      <c r="B95" t="s">
        <v>448</v>
      </c>
      <c r="C95" s="3">
        <v>1</v>
      </c>
      <c r="E95">
        <f>IF(A95=H95,0,1)</f>
        <v>0</v>
      </c>
      <c r="F95">
        <f t="shared" si="2"/>
        <v>0</v>
      </c>
      <c r="H95" t="s">
        <v>87</v>
      </c>
      <c r="I95" t="s">
        <v>272</v>
      </c>
      <c r="J95" s="3" t="s">
        <v>156</v>
      </c>
    </row>
    <row r="96" spans="1:10" x14ac:dyDescent="0.25">
      <c r="A96" t="s">
        <v>88</v>
      </c>
      <c r="B96" t="s">
        <v>449</v>
      </c>
      <c r="C96" s="3">
        <v>0</v>
      </c>
      <c r="E96">
        <f>IF(A96=H96,0,1)</f>
        <v>0</v>
      </c>
      <c r="F96">
        <f t="shared" si="2"/>
        <v>1</v>
      </c>
      <c r="H96" t="s">
        <v>88</v>
      </c>
      <c r="I96" t="s">
        <v>273</v>
      </c>
      <c r="J96" s="3" t="s">
        <v>215</v>
      </c>
    </row>
    <row r="97" spans="1:10" x14ac:dyDescent="0.25">
      <c r="A97" t="s">
        <v>89</v>
      </c>
      <c r="B97" t="s">
        <v>450</v>
      </c>
      <c r="C97" s="3">
        <v>0</v>
      </c>
      <c r="E97">
        <f>IF(A97=H97,0,1)</f>
        <v>0</v>
      </c>
      <c r="F97">
        <f t="shared" si="2"/>
        <v>1</v>
      </c>
      <c r="H97" t="s">
        <v>89</v>
      </c>
      <c r="I97" t="s">
        <v>274</v>
      </c>
      <c r="J97" s="3" t="s">
        <v>275</v>
      </c>
    </row>
    <row r="98" spans="1:10" x14ac:dyDescent="0.25">
      <c r="A98" t="s">
        <v>90</v>
      </c>
      <c r="B98" t="s">
        <v>451</v>
      </c>
      <c r="C98" s="3">
        <v>0.5</v>
      </c>
      <c r="E98">
        <f>IF(A98=H98,0,1)</f>
        <v>0</v>
      </c>
      <c r="F98">
        <f t="shared" si="2"/>
        <v>0</v>
      </c>
      <c r="H98" t="s">
        <v>90</v>
      </c>
      <c r="I98" t="s">
        <v>276</v>
      </c>
      <c r="J98" s="3" t="s">
        <v>277</v>
      </c>
    </row>
    <row r="99" spans="1:10" x14ac:dyDescent="0.25">
      <c r="A99" t="s">
        <v>91</v>
      </c>
      <c r="B99" t="s">
        <v>452</v>
      </c>
      <c r="C99" s="3">
        <v>1</v>
      </c>
      <c r="E99">
        <f>IF(A99=H99,0,1)</f>
        <v>0</v>
      </c>
      <c r="F99">
        <f t="shared" si="2"/>
        <v>0</v>
      </c>
      <c r="H99" t="s">
        <v>91</v>
      </c>
      <c r="I99" t="s">
        <v>278</v>
      </c>
      <c r="J99" s="3" t="s">
        <v>156</v>
      </c>
    </row>
    <row r="100" spans="1:10" x14ac:dyDescent="0.25">
      <c r="A100" t="s">
        <v>92</v>
      </c>
      <c r="B100" t="s">
        <v>453</v>
      </c>
      <c r="C100" s="3">
        <v>0.1</v>
      </c>
      <c r="E100">
        <f>IF(A100=H100,0,1)</f>
        <v>0</v>
      </c>
      <c r="F100">
        <f t="shared" si="2"/>
        <v>0</v>
      </c>
      <c r="H100" t="s">
        <v>92</v>
      </c>
      <c r="I100" t="s">
        <v>279</v>
      </c>
      <c r="J100" s="3" t="s">
        <v>204</v>
      </c>
    </row>
    <row r="101" spans="1:10" x14ac:dyDescent="0.25">
      <c r="A101" t="s">
        <v>93</v>
      </c>
      <c r="B101" t="s">
        <v>454</v>
      </c>
      <c r="C101" s="3">
        <v>-1</v>
      </c>
      <c r="E101">
        <f>IF(A101=H101,0,1)</f>
        <v>0</v>
      </c>
      <c r="F101">
        <f t="shared" si="2"/>
        <v>0</v>
      </c>
      <c r="H101" t="s">
        <v>93</v>
      </c>
      <c r="I101" t="s">
        <v>280</v>
      </c>
      <c r="J101" s="3" t="s">
        <v>371</v>
      </c>
    </row>
    <row r="102" spans="1:10" x14ac:dyDescent="0.25">
      <c r="A102" t="s">
        <v>94</v>
      </c>
      <c r="B102" t="s">
        <v>455</v>
      </c>
      <c r="C102" s="3">
        <v>1</v>
      </c>
      <c r="E102">
        <f>IF(A102=H102,0,1)</f>
        <v>0</v>
      </c>
      <c r="F102">
        <f t="shared" si="2"/>
        <v>0</v>
      </c>
      <c r="H102" t="s">
        <v>94</v>
      </c>
      <c r="I102" t="s">
        <v>281</v>
      </c>
      <c r="J102" s="3" t="s">
        <v>156</v>
      </c>
    </row>
    <row r="103" spans="1:10" x14ac:dyDescent="0.25">
      <c r="A103" t="s">
        <v>95</v>
      </c>
      <c r="B103" t="s">
        <v>456</v>
      </c>
      <c r="C103" s="3">
        <v>1</v>
      </c>
      <c r="E103">
        <f>IF(A103=H103,0,1)</f>
        <v>0</v>
      </c>
      <c r="F103">
        <f t="shared" si="2"/>
        <v>0</v>
      </c>
      <c r="H103" t="s">
        <v>95</v>
      </c>
      <c r="I103" t="s">
        <v>282</v>
      </c>
      <c r="J103" s="3" t="s">
        <v>156</v>
      </c>
    </row>
    <row r="104" spans="1:10" x14ac:dyDescent="0.25">
      <c r="E104">
        <f>IF(A104=H104,0,1)</f>
        <v>1</v>
      </c>
      <c r="F104">
        <f t="shared" si="2"/>
        <v>1</v>
      </c>
      <c r="H104" s="9" t="s">
        <v>283</v>
      </c>
      <c r="I104" s="9" t="s">
        <v>284</v>
      </c>
      <c r="J104" s="10">
        <v>0</v>
      </c>
    </row>
    <row r="105" spans="1:10" x14ac:dyDescent="0.25">
      <c r="E105">
        <f>IF(A105=H105,0,1)</f>
        <v>1</v>
      </c>
      <c r="F105">
        <f t="shared" si="2"/>
        <v>1</v>
      </c>
      <c r="H105" s="9" t="s">
        <v>285</v>
      </c>
      <c r="I105" s="9" t="s">
        <v>286</v>
      </c>
      <c r="J105" s="10" t="s">
        <v>287</v>
      </c>
    </row>
    <row r="106" spans="1:10" x14ac:dyDescent="0.25">
      <c r="E106">
        <f>IF(A106=H106,0,1)</f>
        <v>1</v>
      </c>
      <c r="F106">
        <f t="shared" si="2"/>
        <v>1</v>
      </c>
      <c r="H106" s="9" t="s">
        <v>288</v>
      </c>
      <c r="I106" s="9" t="s">
        <v>289</v>
      </c>
      <c r="J106" s="10" t="s">
        <v>290</v>
      </c>
    </row>
    <row r="107" spans="1:10" x14ac:dyDescent="0.25">
      <c r="E107">
        <f>IF(A107=H107,0,1)</f>
        <v>1</v>
      </c>
      <c r="F107">
        <f t="shared" si="2"/>
        <v>1</v>
      </c>
      <c r="H107" s="9" t="s">
        <v>291</v>
      </c>
      <c r="I107" s="9" t="s">
        <v>292</v>
      </c>
      <c r="J107" s="10" t="s">
        <v>293</v>
      </c>
    </row>
    <row r="108" spans="1:10" x14ac:dyDescent="0.25">
      <c r="A108" t="s">
        <v>96</v>
      </c>
      <c r="B108" t="s">
        <v>457</v>
      </c>
      <c r="C108" s="3">
        <v>1</v>
      </c>
      <c r="E108">
        <f>IF(A108=H108,0,1)</f>
        <v>0</v>
      </c>
      <c r="F108">
        <f t="shared" si="2"/>
        <v>0</v>
      </c>
      <c r="H108" t="s">
        <v>96</v>
      </c>
      <c r="I108" t="s">
        <v>621</v>
      </c>
      <c r="J108" s="3" t="s">
        <v>294</v>
      </c>
    </row>
    <row r="109" spans="1:10" x14ac:dyDescent="0.25">
      <c r="A109" t="s">
        <v>97</v>
      </c>
      <c r="B109" t="s">
        <v>458</v>
      </c>
      <c r="C109" s="3">
        <v>1</v>
      </c>
      <c r="E109">
        <f>IF(A109=H109,0,1)</f>
        <v>0</v>
      </c>
      <c r="F109">
        <f t="shared" si="2"/>
        <v>0</v>
      </c>
      <c r="H109" t="s">
        <v>97</v>
      </c>
      <c r="I109" t="s">
        <v>622</v>
      </c>
      <c r="J109" s="3" t="s">
        <v>294</v>
      </c>
    </row>
    <row r="110" spans="1:10" x14ac:dyDescent="0.25">
      <c r="A110" t="s">
        <v>98</v>
      </c>
      <c r="B110" t="s">
        <v>459</v>
      </c>
      <c r="C110" s="3">
        <v>1</v>
      </c>
      <c r="E110">
        <f>IF(A110=H110,0,1)</f>
        <v>0</v>
      </c>
      <c r="F110">
        <f t="shared" si="2"/>
        <v>0</v>
      </c>
      <c r="H110" t="s">
        <v>98</v>
      </c>
      <c r="I110" t="s">
        <v>623</v>
      </c>
      <c r="J110" s="3" t="s">
        <v>294</v>
      </c>
    </row>
    <row r="111" spans="1:10" x14ac:dyDescent="0.25">
      <c r="A111" t="s">
        <v>99</v>
      </c>
      <c r="B111" t="s">
        <v>460</v>
      </c>
      <c r="C111" s="3">
        <v>750</v>
      </c>
      <c r="E111">
        <f>IF(A111=H111,0,1)</f>
        <v>0</v>
      </c>
      <c r="F111">
        <f t="shared" si="2"/>
        <v>0</v>
      </c>
      <c r="H111" t="s">
        <v>99</v>
      </c>
      <c r="I111" t="s">
        <v>295</v>
      </c>
      <c r="J111" s="3" t="s">
        <v>296</v>
      </c>
    </row>
    <row r="112" spans="1:10" x14ac:dyDescent="0.25">
      <c r="A112" t="s">
        <v>100</v>
      </c>
      <c r="B112" t="s">
        <v>461</v>
      </c>
      <c r="C112" s="3">
        <v>90</v>
      </c>
      <c r="E112">
        <f>IF(A112=H112,0,1)</f>
        <v>0</v>
      </c>
      <c r="F112">
        <f t="shared" si="2"/>
        <v>0</v>
      </c>
      <c r="H112" t="s">
        <v>100</v>
      </c>
      <c r="I112" t="s">
        <v>297</v>
      </c>
      <c r="J112" s="3" t="s">
        <v>298</v>
      </c>
    </row>
    <row r="113" spans="1:10" x14ac:dyDescent="0.25">
      <c r="A113" t="s">
        <v>101</v>
      </c>
      <c r="B113" t="s">
        <v>462</v>
      </c>
      <c r="C113" s="3">
        <v>3.2</v>
      </c>
      <c r="E113">
        <f>IF(A113=H113,0,1)</f>
        <v>0</v>
      </c>
      <c r="F113">
        <f t="shared" si="2"/>
        <v>0</v>
      </c>
      <c r="H113" t="s">
        <v>101</v>
      </c>
      <c r="I113" t="s">
        <v>299</v>
      </c>
      <c r="J113" s="3" t="s">
        <v>300</v>
      </c>
    </row>
    <row r="114" spans="1:10" x14ac:dyDescent="0.25">
      <c r="A114" t="s">
        <v>301</v>
      </c>
      <c r="B114" t="s">
        <v>624</v>
      </c>
      <c r="C114" s="3">
        <v>50</v>
      </c>
      <c r="E114">
        <f>IF(A114=H114,0,1)</f>
        <v>0</v>
      </c>
      <c r="F114">
        <f t="shared" si="2"/>
        <v>0</v>
      </c>
      <c r="H114" t="s">
        <v>301</v>
      </c>
      <c r="I114" t="s">
        <v>302</v>
      </c>
      <c r="J114" s="3" t="s">
        <v>303</v>
      </c>
    </row>
    <row r="115" spans="1:10" x14ac:dyDescent="0.25">
      <c r="A115" t="s">
        <v>304</v>
      </c>
      <c r="B115" t="s">
        <v>625</v>
      </c>
      <c r="C115" s="3">
        <v>25</v>
      </c>
      <c r="E115">
        <f>IF(A115=H115,0,1)</f>
        <v>0</v>
      </c>
      <c r="F115">
        <f t="shared" si="2"/>
        <v>0</v>
      </c>
      <c r="H115" t="s">
        <v>304</v>
      </c>
      <c r="I115" t="s">
        <v>305</v>
      </c>
      <c r="J115" s="3" t="s">
        <v>306</v>
      </c>
    </row>
    <row r="116" spans="1:10" x14ac:dyDescent="0.25">
      <c r="A116" t="s">
        <v>102</v>
      </c>
      <c r="B116" t="s">
        <v>463</v>
      </c>
      <c r="C116" s="3">
        <v>500</v>
      </c>
      <c r="E116">
        <f>IF(A116=H116,0,1)</f>
        <v>0</v>
      </c>
      <c r="F116">
        <f t="shared" si="2"/>
        <v>0</v>
      </c>
      <c r="H116" t="s">
        <v>102</v>
      </c>
      <c r="I116" t="s">
        <v>307</v>
      </c>
      <c r="J116" s="3" t="s">
        <v>308</v>
      </c>
    </row>
    <row r="117" spans="1:10" x14ac:dyDescent="0.25">
      <c r="A117" t="s">
        <v>103</v>
      </c>
      <c r="B117" t="s">
        <v>464</v>
      </c>
      <c r="C117" s="3">
        <v>8000</v>
      </c>
      <c r="E117">
        <f>IF(A117=H117,0,1)</f>
        <v>0</v>
      </c>
      <c r="F117">
        <f t="shared" si="2"/>
        <v>0</v>
      </c>
      <c r="H117" t="s">
        <v>103</v>
      </c>
      <c r="I117" t="s">
        <v>309</v>
      </c>
      <c r="J117" s="3" t="s">
        <v>310</v>
      </c>
    </row>
    <row r="118" spans="1:10" x14ac:dyDescent="0.25">
      <c r="A118" t="s">
        <v>104</v>
      </c>
      <c r="B118" t="s">
        <v>465</v>
      </c>
      <c r="C118" s="3">
        <v>3</v>
      </c>
      <c r="E118">
        <f>IF(A118=H118,0,1)</f>
        <v>0</v>
      </c>
      <c r="F118">
        <f t="shared" si="2"/>
        <v>0</v>
      </c>
      <c r="H118" t="s">
        <v>104</v>
      </c>
      <c r="I118" t="s">
        <v>311</v>
      </c>
      <c r="J118" s="3" t="s">
        <v>312</v>
      </c>
    </row>
    <row r="119" spans="1:10" x14ac:dyDescent="0.25">
      <c r="A119" t="s">
        <v>105</v>
      </c>
      <c r="B119" t="s">
        <v>466</v>
      </c>
      <c r="C119" s="3">
        <v>20</v>
      </c>
      <c r="E119">
        <f>IF(A119=H119,0,1)</f>
        <v>0</v>
      </c>
      <c r="F119">
        <f t="shared" si="2"/>
        <v>0</v>
      </c>
      <c r="H119" t="s">
        <v>105</v>
      </c>
      <c r="I119" t="s">
        <v>313</v>
      </c>
      <c r="J119" s="3">
        <v>20</v>
      </c>
    </row>
    <row r="120" spans="1:10" x14ac:dyDescent="0.25">
      <c r="A120" t="s">
        <v>316</v>
      </c>
      <c r="B120" t="s">
        <v>626</v>
      </c>
      <c r="C120" s="3">
        <v>45</v>
      </c>
      <c r="E120">
        <f>IF(A120=H120,0,1)</f>
        <v>0</v>
      </c>
      <c r="F120">
        <f t="shared" si="2"/>
        <v>0</v>
      </c>
      <c r="H120" t="s">
        <v>316</v>
      </c>
      <c r="I120" t="s">
        <v>317</v>
      </c>
      <c r="J120" s="3" t="s">
        <v>318</v>
      </c>
    </row>
    <row r="121" spans="1:10" x14ac:dyDescent="0.25">
      <c r="E121">
        <f>IF(A121=H121,0,1)</f>
        <v>1</v>
      </c>
      <c r="F121">
        <f t="shared" si="2"/>
        <v>1</v>
      </c>
      <c r="H121" s="9" t="s">
        <v>183</v>
      </c>
      <c r="I121" s="9" t="s">
        <v>184</v>
      </c>
      <c r="J121" s="10" t="s">
        <v>185</v>
      </c>
    </row>
    <row r="122" spans="1:10" x14ac:dyDescent="0.25">
      <c r="A122" s="6" t="s">
        <v>106</v>
      </c>
      <c r="B122" s="6" t="s">
        <v>107</v>
      </c>
      <c r="C122" s="7"/>
      <c r="E122">
        <f>IF(A122=H122,0,1)</f>
        <v>1</v>
      </c>
      <c r="F122">
        <f t="shared" si="2"/>
        <v>1</v>
      </c>
    </row>
    <row r="123" spans="1:10" x14ac:dyDescent="0.25">
      <c r="A123" t="s">
        <v>108</v>
      </c>
      <c r="B123" t="s">
        <v>467</v>
      </c>
      <c r="C123" s="3" t="s">
        <v>109</v>
      </c>
      <c r="E123">
        <f>IF(A123=H123,0,1)</f>
        <v>1</v>
      </c>
      <c r="F123">
        <f t="shared" si="2"/>
        <v>1</v>
      </c>
    </row>
    <row r="124" spans="1:10" x14ac:dyDescent="0.25">
      <c r="E124">
        <f>IF(A124=H124,0,1)</f>
        <v>1</v>
      </c>
      <c r="F124">
        <f t="shared" si="2"/>
        <v>1</v>
      </c>
      <c r="H124" t="s">
        <v>9</v>
      </c>
      <c r="I124" t="s">
        <v>315</v>
      </c>
      <c r="J124" s="3" t="s">
        <v>8</v>
      </c>
    </row>
    <row r="125" spans="1:10" x14ac:dyDescent="0.25">
      <c r="E125">
        <f>IF(A125=H125,0,1)</f>
        <v>1</v>
      </c>
      <c r="F125">
        <f t="shared" si="2"/>
        <v>1</v>
      </c>
      <c r="H125" t="s">
        <v>319</v>
      </c>
      <c r="I125" t="s">
        <v>320</v>
      </c>
      <c r="J125" s="3" t="s">
        <v>50</v>
      </c>
    </row>
    <row r="126" spans="1:10" x14ac:dyDescent="0.25">
      <c r="E126">
        <f>IF(A126=H126,0,1)</f>
        <v>1</v>
      </c>
      <c r="F126">
        <f t="shared" si="2"/>
        <v>1</v>
      </c>
      <c r="H126" t="s">
        <v>321</v>
      </c>
      <c r="I126" t="s">
        <v>322</v>
      </c>
      <c r="J126" s="3" t="s">
        <v>50</v>
      </c>
    </row>
    <row r="127" spans="1:10" x14ac:dyDescent="0.25">
      <c r="E127">
        <f>IF(A127=H127,0,1)</f>
        <v>1</v>
      </c>
      <c r="F127">
        <f t="shared" si="2"/>
        <v>1</v>
      </c>
      <c r="H127" t="s">
        <v>323</v>
      </c>
      <c r="I127" t="s">
        <v>324</v>
      </c>
      <c r="J127" s="3" t="s">
        <v>50</v>
      </c>
    </row>
    <row r="128" spans="1:10" x14ac:dyDescent="0.25">
      <c r="E128">
        <f t="shared" ref="E128:F143" si="3">IF(A128=H128,0,1)</f>
        <v>1</v>
      </c>
      <c r="F128">
        <f t="shared" si="2"/>
        <v>1</v>
      </c>
      <c r="H128" t="s">
        <v>325</v>
      </c>
      <c r="I128" t="s">
        <v>326</v>
      </c>
      <c r="J128" s="3" t="s">
        <v>50</v>
      </c>
    </row>
    <row r="129" spans="5:10" x14ac:dyDescent="0.25">
      <c r="E129">
        <f t="shared" si="3"/>
        <v>1</v>
      </c>
      <c r="F129">
        <f t="shared" si="2"/>
        <v>1</v>
      </c>
      <c r="H129" t="s">
        <v>327</v>
      </c>
      <c r="I129" t="s">
        <v>328</v>
      </c>
      <c r="J129" s="3" t="s">
        <v>50</v>
      </c>
    </row>
    <row r="130" spans="5:10" x14ac:dyDescent="0.25">
      <c r="E130">
        <f t="shared" si="3"/>
        <v>1</v>
      </c>
      <c r="F130">
        <f t="shared" si="2"/>
        <v>1</v>
      </c>
      <c r="H130" t="s">
        <v>329</v>
      </c>
      <c r="I130" t="s">
        <v>330</v>
      </c>
      <c r="J130" s="3">
        <v>0</v>
      </c>
    </row>
    <row r="131" spans="5:10" x14ac:dyDescent="0.25">
      <c r="E131">
        <f t="shared" si="3"/>
        <v>1</v>
      </c>
      <c r="F131">
        <f t="shared" si="2"/>
        <v>1</v>
      </c>
      <c r="H131" t="s">
        <v>331</v>
      </c>
      <c r="I131" t="s">
        <v>332</v>
      </c>
      <c r="J131" s="3">
        <v>0</v>
      </c>
    </row>
    <row r="132" spans="5:10" x14ac:dyDescent="0.25">
      <c r="E132">
        <f t="shared" si="3"/>
        <v>1</v>
      </c>
      <c r="F132">
        <f t="shared" si="2"/>
        <v>1</v>
      </c>
      <c r="H132" t="s">
        <v>333</v>
      </c>
      <c r="I132" t="s">
        <v>334</v>
      </c>
      <c r="J132" s="3" t="s">
        <v>50</v>
      </c>
    </row>
    <row r="133" spans="5:10" x14ac:dyDescent="0.25">
      <c r="E133">
        <f t="shared" si="3"/>
        <v>1</v>
      </c>
      <c r="F133">
        <f t="shared" si="2"/>
        <v>1</v>
      </c>
      <c r="H133" t="s">
        <v>335</v>
      </c>
      <c r="I133" t="s">
        <v>336</v>
      </c>
      <c r="J133" s="3" t="s">
        <v>50</v>
      </c>
    </row>
    <row r="134" spans="5:10" x14ac:dyDescent="0.25">
      <c r="E134">
        <f t="shared" si="3"/>
        <v>1</v>
      </c>
      <c r="F134">
        <f t="shared" si="2"/>
        <v>1</v>
      </c>
      <c r="H134" t="s">
        <v>337</v>
      </c>
      <c r="I134" t="s">
        <v>338</v>
      </c>
      <c r="J134" s="3" t="s">
        <v>339</v>
      </c>
    </row>
    <row r="135" spans="5:10" x14ac:dyDescent="0.25">
      <c r="E135">
        <f t="shared" si="3"/>
        <v>1</v>
      </c>
      <c r="F135">
        <f t="shared" si="2"/>
        <v>1</v>
      </c>
      <c r="H135" t="s">
        <v>340</v>
      </c>
      <c r="I135" t="s">
        <v>341</v>
      </c>
      <c r="J135" s="3" t="s">
        <v>187</v>
      </c>
    </row>
    <row r="136" spans="5:10" x14ac:dyDescent="0.25">
      <c r="E136">
        <f t="shared" si="3"/>
        <v>1</v>
      </c>
      <c r="F136">
        <f t="shared" ref="F136:F143" si="4">IF(TRIM(SUBSTITUTE(B136,":",""))=I136,0,1)</f>
        <v>1</v>
      </c>
      <c r="H136" t="s">
        <v>342</v>
      </c>
      <c r="I136" t="s">
        <v>343</v>
      </c>
      <c r="J136" s="3" t="s">
        <v>344</v>
      </c>
    </row>
    <row r="137" spans="5:10" x14ac:dyDescent="0.25">
      <c r="E137">
        <f t="shared" si="3"/>
        <v>1</v>
      </c>
      <c r="F137">
        <f t="shared" si="4"/>
        <v>1</v>
      </c>
      <c r="H137" t="s">
        <v>345</v>
      </c>
      <c r="I137" t="s">
        <v>346</v>
      </c>
      <c r="J137" s="3" t="s">
        <v>344</v>
      </c>
    </row>
    <row r="138" spans="5:10" x14ac:dyDescent="0.25">
      <c r="E138">
        <f t="shared" si="3"/>
        <v>1</v>
      </c>
      <c r="F138">
        <f t="shared" si="4"/>
        <v>1</v>
      </c>
      <c r="H138" t="s">
        <v>347</v>
      </c>
      <c r="I138" t="s">
        <v>348</v>
      </c>
      <c r="J138" s="3">
        <v>0</v>
      </c>
    </row>
    <row r="139" spans="5:10" x14ac:dyDescent="0.25">
      <c r="E139">
        <f t="shared" si="3"/>
        <v>1</v>
      </c>
      <c r="F139">
        <f t="shared" si="4"/>
        <v>1</v>
      </c>
      <c r="H139" t="s">
        <v>349</v>
      </c>
      <c r="I139" t="s">
        <v>350</v>
      </c>
      <c r="J139" s="3">
        <v>1</v>
      </c>
    </row>
    <row r="140" spans="5:10" x14ac:dyDescent="0.25">
      <c r="E140">
        <f t="shared" si="3"/>
        <v>1</v>
      </c>
      <c r="F140">
        <f t="shared" si="4"/>
        <v>1</v>
      </c>
      <c r="H140" t="s">
        <v>351</v>
      </c>
      <c r="I140" t="s">
        <v>352</v>
      </c>
      <c r="J140" s="3">
        <v>1</v>
      </c>
    </row>
    <row r="141" spans="5:10" x14ac:dyDescent="0.25">
      <c r="E141">
        <f t="shared" si="3"/>
        <v>1</v>
      </c>
      <c r="F141">
        <f t="shared" si="4"/>
        <v>1</v>
      </c>
      <c r="H141" t="s">
        <v>353</v>
      </c>
      <c r="I141" t="s">
        <v>354</v>
      </c>
      <c r="J141" s="3">
        <v>1</v>
      </c>
    </row>
    <row r="142" spans="5:10" x14ac:dyDescent="0.25">
      <c r="E142">
        <f t="shared" si="3"/>
        <v>1</v>
      </c>
      <c r="F142">
        <f t="shared" si="4"/>
        <v>1</v>
      </c>
      <c r="H142" t="s">
        <v>355</v>
      </c>
      <c r="I142" t="s">
        <v>356</v>
      </c>
      <c r="J142" s="3">
        <v>1</v>
      </c>
    </row>
    <row r="143" spans="5:10" x14ac:dyDescent="0.25">
      <c r="E143">
        <f t="shared" si="3"/>
        <v>1</v>
      </c>
      <c r="F143">
        <f t="shared" si="4"/>
        <v>1</v>
      </c>
      <c r="H143" t="s">
        <v>357</v>
      </c>
      <c r="I143" t="s">
        <v>358</v>
      </c>
      <c r="J143" s="3">
        <v>1</v>
      </c>
    </row>
  </sheetData>
  <conditionalFormatting sqref="E4:F143">
    <cfRule type="cellIs" dxfId="0" priority="3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AgPastureLIFY</vt:lpstr>
      <vt:lpstr>AgPClassic</vt:lpstr>
    </vt:vector>
  </TitlesOfParts>
  <Company>AgResearch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Cichota, Rogerio</cp:lastModifiedBy>
  <dcterms:created xsi:type="dcterms:W3CDTF">2016-08-27T00:52:03Z</dcterms:created>
  <dcterms:modified xsi:type="dcterms:W3CDTF">2016-08-27T03:29:16Z</dcterms:modified>
</cp:coreProperties>
</file>