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Wheat\"/>
    </mc:Choice>
  </mc:AlternateContent>
  <bookViews>
    <workbookView xWindow="1158" yWindow="18" windowWidth="12120" windowHeight="6468" tabRatio="862"/>
  </bookViews>
  <sheets>
    <sheet name="Observed" sheetId="1" r:id="rId1"/>
    <sheet name="TimeSeries" sheetId="2" r:id="rId2"/>
    <sheet name="LeafAppearance" sheetId="3" r:id="rId3"/>
    <sheet name="Zadok" sheetId="4" r:id="rId4"/>
    <sheet name="SoilWater" sheetId="5" r:id="rId5"/>
    <sheet name="ET" sheetId="6" r:id="rId6"/>
    <sheet name="MaxLeafSize" sheetId="7" r:id="rId7"/>
  </sheets>
  <definedNames>
    <definedName name="_xlnm._FilterDatabase" localSheetId="0" hidden="1">Observed!$A$1:$AP$428</definedName>
    <definedName name="_xlnm._FilterDatabase" localSheetId="1" hidden="1">TimeSeries!$A$1:$A$119</definedName>
  </definedNames>
  <calcPr calcId="171027"/>
</workbook>
</file>

<file path=xl/calcChain.xml><?xml version="1.0" encoding="utf-8"?>
<calcChain xmlns="http://schemas.openxmlformats.org/spreadsheetml/2006/main">
  <c r="M487" i="1" l="1"/>
  <c r="M490" i="1"/>
  <c r="M491" i="1"/>
  <c r="M493" i="1"/>
  <c r="M495" i="1"/>
  <c r="M497" i="1"/>
  <c r="M557" i="1"/>
  <c r="M561" i="1"/>
  <c r="M564" i="1"/>
  <c r="M565" i="1"/>
  <c r="M567" i="1"/>
  <c r="M569" i="1"/>
  <c r="M571" i="1"/>
  <c r="M583" i="1"/>
  <c r="M587" i="1"/>
  <c r="M590" i="1"/>
  <c r="M591" i="1"/>
  <c r="M593" i="1"/>
  <c r="M595" i="1"/>
  <c r="M597" i="1"/>
  <c r="M458" i="1"/>
  <c r="M462" i="1"/>
  <c r="M465" i="1"/>
  <c r="M466" i="1"/>
  <c r="M468" i="1"/>
  <c r="M470" i="1"/>
  <c r="M472" i="1"/>
  <c r="M532" i="1"/>
  <c r="M536" i="1"/>
  <c r="M539" i="1"/>
  <c r="M540" i="1"/>
  <c r="M542" i="1"/>
  <c r="M544" i="1"/>
  <c r="M546" i="1"/>
  <c r="M507" i="1"/>
  <c r="M511" i="1"/>
  <c r="M514" i="1"/>
  <c r="M515" i="1"/>
  <c r="M517" i="1"/>
  <c r="M519" i="1"/>
  <c r="M521" i="1"/>
  <c r="M483" i="1"/>
  <c r="M115" i="1"/>
  <c r="M81" i="1"/>
  <c r="M82" i="1"/>
  <c r="M83" i="1"/>
  <c r="M84" i="1"/>
  <c r="M85" i="1"/>
  <c r="M87" i="1"/>
  <c r="M88" i="1"/>
  <c r="M89" i="1"/>
  <c r="M90" i="1"/>
  <c r="M91" i="1"/>
  <c r="M92" i="1"/>
  <c r="M94" i="1"/>
  <c r="M95" i="1"/>
  <c r="M96" i="1"/>
  <c r="M97" i="1"/>
  <c r="M98" i="1"/>
  <c r="M99" i="1"/>
  <c r="M101" i="1"/>
  <c r="M102" i="1"/>
  <c r="M103" i="1"/>
  <c r="M104" i="1"/>
  <c r="M105" i="1"/>
  <c r="M106" i="1"/>
  <c r="M108" i="1"/>
  <c r="M109" i="1"/>
  <c r="M110" i="1"/>
  <c r="M111" i="1"/>
  <c r="M112" i="1"/>
  <c r="M116" i="1"/>
  <c r="M117" i="1"/>
  <c r="M118" i="1"/>
  <c r="M119" i="1"/>
  <c r="M120" i="1"/>
  <c r="M80" i="1"/>
  <c r="AE817" i="1"/>
  <c r="AE818" i="1"/>
  <c r="AE819" i="1"/>
  <c r="AE820" i="1"/>
  <c r="AE821" i="1"/>
  <c r="AE822" i="1"/>
  <c r="AE823" i="1"/>
  <c r="AE824" i="1"/>
  <c r="AE825" i="1"/>
  <c r="AE826" i="1"/>
  <c r="AE125" i="1"/>
  <c r="AE132" i="1"/>
  <c r="AE140" i="1"/>
  <c r="AE150" i="1"/>
  <c r="AE123" i="1"/>
  <c r="AE122" i="1"/>
  <c r="AE138" i="1"/>
  <c r="AE146" i="1"/>
  <c r="AE148" i="1"/>
  <c r="AE129" i="1"/>
  <c r="AE136" i="1"/>
  <c r="AE144" i="1"/>
  <c r="AE154" i="1"/>
  <c r="AE127" i="1"/>
  <c r="AE134" i="1"/>
  <c r="AE142" i="1"/>
  <c r="AE152" i="1"/>
  <c r="AE126" i="1"/>
  <c r="AE133" i="1"/>
  <c r="AE141" i="1"/>
  <c r="AE151" i="1"/>
  <c r="AE124" i="1"/>
  <c r="AE131" i="1"/>
  <c r="AE139" i="1"/>
  <c r="AE147" i="1"/>
  <c r="AE149" i="1"/>
  <c r="AE130" i="1"/>
  <c r="AE137" i="1"/>
  <c r="AE145" i="1"/>
  <c r="AE155" i="1"/>
  <c r="AE128" i="1"/>
  <c r="AE135" i="1"/>
  <c r="AE143" i="1"/>
  <c r="AE153" i="1"/>
  <c r="AE827" i="1"/>
  <c r="AE828" i="1"/>
  <c r="AE829" i="1"/>
  <c r="AE830" i="1"/>
  <c r="AE836" i="1"/>
  <c r="AE837" i="1"/>
  <c r="AE839" i="1"/>
  <c r="AE840" i="1"/>
  <c r="AE838" i="1"/>
  <c r="AE841" i="1"/>
  <c r="AE842" i="1"/>
  <c r="AE844" i="1"/>
  <c r="AE845" i="1"/>
  <c r="AE843" i="1"/>
  <c r="AE832" i="1"/>
  <c r="AE833" i="1"/>
  <c r="AE834" i="1"/>
  <c r="AE835" i="1"/>
  <c r="AE816" i="1"/>
  <c r="AE121" i="1"/>
  <c r="AE114" i="1"/>
  <c r="AE107" i="1"/>
  <c r="AE100" i="1"/>
  <c r="AE93" i="1"/>
  <c r="AE86" i="1"/>
  <c r="AE69" i="1"/>
  <c r="AE65" i="1"/>
  <c r="AE61" i="1"/>
  <c r="AE57" i="1"/>
  <c r="AE53" i="1"/>
  <c r="AE49" i="1"/>
  <c r="AE45" i="1"/>
  <c r="AE41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D82" i="1"/>
  <c r="AD83" i="1"/>
  <c r="AD84" i="1"/>
  <c r="AD85" i="1"/>
  <c r="AD89" i="1"/>
  <c r="AD90" i="1"/>
  <c r="AD91" i="1"/>
  <c r="AD92" i="1"/>
  <c r="AD96" i="1"/>
  <c r="AD97" i="1"/>
  <c r="AD98" i="1"/>
  <c r="AD99" i="1"/>
  <c r="AD103" i="1"/>
  <c r="AD104" i="1"/>
  <c r="AD105" i="1"/>
  <c r="AD106" i="1"/>
  <c r="AD110" i="1"/>
  <c r="AD111" i="1"/>
  <c r="AD112" i="1"/>
  <c r="AD113" i="1"/>
  <c r="AD117" i="1"/>
  <c r="AD118" i="1"/>
  <c r="AD119" i="1"/>
  <c r="AD120" i="1"/>
  <c r="AA81" i="1"/>
  <c r="AA82" i="1"/>
  <c r="AA83" i="1"/>
  <c r="AA84" i="1"/>
  <c r="AA85" i="1"/>
  <c r="AA87" i="1"/>
  <c r="AA88" i="1"/>
  <c r="AA89" i="1"/>
  <c r="AA90" i="1"/>
  <c r="AA91" i="1"/>
  <c r="AA92" i="1"/>
  <c r="AA94" i="1"/>
  <c r="AA95" i="1"/>
  <c r="AA96" i="1"/>
  <c r="AA97" i="1"/>
  <c r="AA98" i="1"/>
  <c r="AA99" i="1"/>
  <c r="AA101" i="1"/>
  <c r="AA102" i="1"/>
  <c r="AA103" i="1"/>
  <c r="AA104" i="1"/>
  <c r="AA105" i="1"/>
  <c r="AA106" i="1"/>
  <c r="AA108" i="1"/>
  <c r="AA109" i="1"/>
  <c r="AA110" i="1"/>
  <c r="AA111" i="1"/>
  <c r="AA112" i="1"/>
  <c r="AA113" i="1"/>
  <c r="AA115" i="1"/>
  <c r="AA116" i="1"/>
  <c r="AA117" i="1"/>
  <c r="AA118" i="1"/>
  <c r="AA119" i="1"/>
  <c r="AA120" i="1"/>
  <c r="AA80" i="1"/>
  <c r="X87" i="1"/>
  <c r="X88" i="1"/>
  <c r="X89" i="1"/>
  <c r="X90" i="1"/>
  <c r="X91" i="1"/>
  <c r="X92" i="1"/>
  <c r="X94" i="1"/>
  <c r="X95" i="1"/>
  <c r="X96" i="1"/>
  <c r="X97" i="1"/>
  <c r="X98" i="1"/>
  <c r="X99" i="1"/>
  <c r="X101" i="1"/>
  <c r="X102" i="1"/>
  <c r="X103" i="1"/>
  <c r="X104" i="1"/>
  <c r="X105" i="1"/>
  <c r="X106" i="1"/>
  <c r="X108" i="1"/>
  <c r="X109" i="1"/>
  <c r="X110" i="1"/>
  <c r="X111" i="1"/>
  <c r="X112" i="1"/>
  <c r="X115" i="1"/>
  <c r="X116" i="1"/>
  <c r="X117" i="1"/>
  <c r="X118" i="1"/>
  <c r="X119" i="1"/>
  <c r="X120" i="1"/>
  <c r="X81" i="1"/>
  <c r="X82" i="1"/>
  <c r="X83" i="1"/>
  <c r="X84" i="1"/>
  <c r="X85" i="1"/>
  <c r="X80" i="1"/>
  <c r="AF179" i="1"/>
  <c r="AE179" i="1" s="1"/>
  <c r="AF183" i="1"/>
  <c r="AE183" i="1" s="1"/>
  <c r="AF187" i="1"/>
  <c r="AE187" i="1" s="1"/>
  <c r="AF173" i="1"/>
  <c r="AE173" i="1" s="1"/>
  <c r="AF175" i="1"/>
  <c r="AE175" i="1" s="1"/>
  <c r="AF177" i="1"/>
  <c r="T177" i="1" s="1"/>
  <c r="AF170" i="1"/>
  <c r="AE170" i="1" s="1"/>
  <c r="AF171" i="1"/>
  <c r="AE171" i="1" s="1"/>
  <c r="AF172" i="1"/>
  <c r="AE172" i="1" s="1"/>
  <c r="AF174" i="1"/>
  <c r="T174" i="1" s="1"/>
  <c r="AF176" i="1"/>
  <c r="AE176" i="1" s="1"/>
  <c r="AF178" i="1"/>
  <c r="AE178" i="1" s="1"/>
  <c r="AF180" i="1"/>
  <c r="AE180" i="1" s="1"/>
  <c r="AF184" i="1"/>
  <c r="T184" i="1" s="1"/>
  <c r="AF188" i="1"/>
  <c r="AE188" i="1" s="1"/>
  <c r="AF181" i="1"/>
  <c r="AE181" i="1" s="1"/>
  <c r="AF185" i="1"/>
  <c r="AE185" i="1" s="1"/>
  <c r="AF189" i="1"/>
  <c r="AE189" i="1" s="1"/>
  <c r="AF182" i="1"/>
  <c r="AE182" i="1" s="1"/>
  <c r="AF186" i="1"/>
  <c r="AE186" i="1" s="1"/>
  <c r="AF190" i="1"/>
  <c r="AE190" i="1" s="1"/>
  <c r="AF191" i="1"/>
  <c r="T191" i="1" s="1"/>
  <c r="AF201" i="1"/>
  <c r="AE201" i="1" s="1"/>
  <c r="AF205" i="1"/>
  <c r="AE205" i="1" s="1"/>
  <c r="AF209" i="1"/>
  <c r="AE209" i="1" s="1"/>
  <c r="AF195" i="1"/>
  <c r="T195" i="1" s="1"/>
  <c r="AF197" i="1"/>
  <c r="AE197" i="1" s="1"/>
  <c r="AF199" i="1"/>
  <c r="AE199" i="1" s="1"/>
  <c r="AF192" i="1"/>
  <c r="AE192" i="1" s="1"/>
  <c r="AF193" i="1"/>
  <c r="T193" i="1" s="1"/>
  <c r="AF194" i="1"/>
  <c r="AE194" i="1" s="1"/>
  <c r="AF196" i="1"/>
  <c r="AE196" i="1" s="1"/>
  <c r="AF198" i="1"/>
  <c r="AE198" i="1" s="1"/>
  <c r="AF200" i="1"/>
  <c r="AE200" i="1" s="1"/>
  <c r="AF202" i="1"/>
  <c r="AE202" i="1" s="1"/>
  <c r="AF206" i="1"/>
  <c r="AE206" i="1" s="1"/>
  <c r="AF210" i="1"/>
  <c r="AE210" i="1" s="1"/>
  <c r="AF203" i="1"/>
  <c r="T203" i="1" s="1"/>
  <c r="AF207" i="1"/>
  <c r="AE207" i="1" s="1"/>
  <c r="AF211" i="1"/>
  <c r="AE211" i="1" s="1"/>
  <c r="AF204" i="1"/>
  <c r="AE204" i="1" s="1"/>
  <c r="AF208" i="1"/>
  <c r="AE208" i="1" s="1"/>
  <c r="AF212" i="1"/>
  <c r="AE212" i="1" s="1"/>
  <c r="AF169" i="1"/>
  <c r="AE169" i="1" s="1"/>
  <c r="T173" i="1"/>
  <c r="AG179" i="1"/>
  <c r="AG183" i="1"/>
  <c r="AG187" i="1"/>
  <c r="AG173" i="1"/>
  <c r="AG175" i="1"/>
  <c r="AG177" i="1"/>
  <c r="AG170" i="1"/>
  <c r="AG171" i="1"/>
  <c r="AG172" i="1"/>
  <c r="AG174" i="1"/>
  <c r="AG176" i="1"/>
  <c r="AG178" i="1"/>
  <c r="AG180" i="1"/>
  <c r="AG184" i="1"/>
  <c r="AG188" i="1"/>
  <c r="AG181" i="1"/>
  <c r="AG185" i="1"/>
  <c r="AG189" i="1"/>
  <c r="AG182" i="1"/>
  <c r="AG186" i="1"/>
  <c r="AG190" i="1"/>
  <c r="AG191" i="1"/>
  <c r="AG201" i="1"/>
  <c r="AG205" i="1"/>
  <c r="AG209" i="1"/>
  <c r="AG195" i="1"/>
  <c r="AG197" i="1"/>
  <c r="AG199" i="1"/>
  <c r="AG192" i="1"/>
  <c r="AG193" i="1"/>
  <c r="AG194" i="1"/>
  <c r="AG196" i="1"/>
  <c r="AG198" i="1"/>
  <c r="AG200" i="1"/>
  <c r="AG202" i="1"/>
  <c r="AG206" i="1"/>
  <c r="AG210" i="1"/>
  <c r="AG203" i="1"/>
  <c r="AG207" i="1"/>
  <c r="AG211" i="1"/>
  <c r="AG204" i="1"/>
  <c r="AG208" i="1"/>
  <c r="AG212" i="1"/>
  <c r="AG169" i="1"/>
  <c r="AH811" i="1"/>
  <c r="AH808" i="1"/>
  <c r="AH810" i="1"/>
  <c r="AH813" i="1"/>
  <c r="AH815" i="1"/>
  <c r="AH812" i="1"/>
  <c r="AH814" i="1"/>
  <c r="AH809" i="1"/>
  <c r="M2" i="2"/>
  <c r="M68" i="2"/>
  <c r="M69" i="2"/>
  <c r="M70" i="2"/>
  <c r="M3" i="2"/>
  <c r="M4" i="2"/>
  <c r="M5" i="2"/>
  <c r="M6" i="2"/>
  <c r="M7" i="2"/>
  <c r="M8" i="2"/>
  <c r="M10" i="2"/>
  <c r="M11" i="2"/>
  <c r="M12" i="2"/>
  <c r="M13" i="2"/>
  <c r="M14" i="2"/>
  <c r="M15" i="2"/>
  <c r="M16" i="2"/>
  <c r="M18" i="2"/>
  <c r="M19" i="2"/>
  <c r="M20" i="2"/>
  <c r="M21" i="2"/>
  <c r="M22" i="2"/>
  <c r="M23" i="2"/>
  <c r="M24" i="2"/>
  <c r="M26" i="2"/>
  <c r="M27" i="2"/>
  <c r="M28" i="2"/>
  <c r="M29" i="2"/>
  <c r="M30" i="2"/>
  <c r="M31" i="2"/>
  <c r="M32" i="2"/>
  <c r="M34" i="2"/>
  <c r="M35" i="2"/>
  <c r="M36" i="2"/>
  <c r="M37" i="2"/>
  <c r="M38" i="2"/>
  <c r="M39" i="2"/>
  <c r="M40" i="2"/>
  <c r="M42" i="2"/>
  <c r="M43" i="2"/>
  <c r="M44" i="2"/>
  <c r="M45" i="2"/>
  <c r="M46" i="2"/>
  <c r="M47" i="2"/>
  <c r="M48" i="2"/>
  <c r="M62" i="2"/>
  <c r="M63" i="2"/>
  <c r="M64" i="2"/>
  <c r="T208" i="1" l="1"/>
  <c r="T189" i="1"/>
  <c r="AE191" i="1"/>
  <c r="AE193" i="1"/>
  <c r="T200" i="1"/>
  <c r="AE203" i="1"/>
  <c r="AE174" i="1"/>
  <c r="T169" i="1"/>
  <c r="AE184" i="1"/>
  <c r="T178" i="1"/>
  <c r="T194" i="1"/>
  <c r="T206" i="1"/>
  <c r="AE195" i="1"/>
  <c r="AE177" i="1"/>
  <c r="T183" i="1"/>
  <c r="T188" i="1"/>
  <c r="T199" i="1"/>
  <c r="T186" i="1"/>
  <c r="T190" i="1"/>
  <c r="T171" i="1"/>
  <c r="T205" i="1"/>
  <c r="T211" i="1"/>
  <c r="T210" i="1"/>
  <c r="T181" i="1"/>
  <c r="T196" i="1"/>
  <c r="T175" i="1"/>
  <c r="T182" i="1"/>
  <c r="T209" i="1"/>
  <c r="T170" i="1"/>
  <c r="T201" i="1"/>
  <c r="T207" i="1"/>
  <c r="T180" i="1"/>
  <c r="T192" i="1"/>
  <c r="T187" i="1"/>
  <c r="T202" i="1"/>
  <c r="T172" i="1"/>
  <c r="T204" i="1"/>
  <c r="T176" i="1"/>
  <c r="T197" i="1"/>
  <c r="T212" i="1"/>
  <c r="T179" i="1"/>
  <c r="T185" i="1"/>
  <c r="T198" i="1"/>
</calcChain>
</file>

<file path=xl/sharedStrings.xml><?xml version="1.0" encoding="utf-8"?>
<sst xmlns="http://schemas.openxmlformats.org/spreadsheetml/2006/main" count="3076" uniqueCount="347">
  <si>
    <t>SimulationName</t>
  </si>
  <si>
    <t>Clock.Today</t>
  </si>
  <si>
    <t>Wheat.Grain.Wt</t>
  </si>
  <si>
    <t>APS14StubbleBareNRate000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</si>
  <si>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</si>
  <si>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</si>
  <si>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</si>
  <si>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</si>
  <si>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</si>
  <si>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</si>
  <si>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</si>
  <si>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</si>
  <si>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</si>
  <si>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</si>
  <si>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</si>
  <si>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Wheat.AboveGround.WtErr</t>
  </si>
  <si>
    <t>Wheat.Grain.WtErr</t>
  </si>
  <si>
    <t>Wheat.Leaf.Live.Wt</t>
  </si>
  <si>
    <t>Wheat.Leaf.Live.WtErr</t>
  </si>
  <si>
    <t>Wheat.Stem.Live.Wt</t>
  </si>
  <si>
    <t>Wheat.Stem.Live.WtErr</t>
  </si>
  <si>
    <t>Wheat.Leaf.Dead.Wt</t>
  </si>
  <si>
    <t>Wheat.Leaf.Dead.WtErr</t>
  </si>
  <si>
    <t>Wheat.AboveGround.Nerr</t>
  </si>
  <si>
    <t>Wheat.Grain.Live.N</t>
  </si>
  <si>
    <t>Wheat.Grain.Live.Nerr</t>
  </si>
  <si>
    <t>Wheat.Leaf.Live.N</t>
  </si>
  <si>
    <t>Wheat.Leaf.Live.Nerr</t>
  </si>
  <si>
    <t>Wheat.Stem.Live.N</t>
  </si>
  <si>
    <t>Wheat.Stem.Live.Nerr</t>
  </si>
  <si>
    <t>Wheat.Leaf.Dead.N</t>
  </si>
  <si>
    <t>Wheat.Leaf.Dead.Nerr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</si>
  <si>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</si>
  <si>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</si>
  <si>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</si>
  <si>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</si>
  <si>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</si>
  <si>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</si>
  <si>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</si>
  <si>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</si>
  <si>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</si>
  <si>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Nrate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</si>
  <si>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</si>
  <si>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</si>
  <si>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</si>
  <si>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</si>
  <si>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</si>
  <si>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</si>
  <si>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</si>
  <si>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</si>
  <si>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</si>
  <si>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</si>
  <si>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</si>
  <si>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</si>
  <si>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</si>
  <si>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</si>
  <si>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</si>
  <si>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</si>
  <si>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</si>
  <si>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</si>
  <si>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</si>
  <si>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</si>
  <si>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</si>
  <si>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</si>
  <si>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</si>
  <si>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</si>
  <si>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</si>
  <si>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</si>
  <si>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</si>
  <si>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</si>
  <si>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</si>
  <si>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</si>
  <si>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</si>
  <si>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</si>
  <si>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</si>
  <si>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</si>
  <si>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</si>
  <si>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</si>
  <si>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</si>
  <si>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</si>
  <si>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</si>
  <si>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</si>
  <si>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</si>
  <si>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</si>
  <si>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</si>
  <si>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</si>
  <si>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</si>
  <si>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</si>
  <si>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</si>
  <si>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</si>
  <si>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</si>
  <si>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</si>
  <si>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</si>
  <si>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</si>
  <si>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</si>
  <si>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</si>
  <si>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</si>
  <si>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</si>
  <si>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</si>
  <si>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</si>
  <si>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</si>
  <si>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</si>
  <si>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</si>
  <si>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</si>
  <si>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</si>
  <si>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</si>
  <si>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</si>
  <si>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</si>
  <si>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</si>
  <si>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</si>
  <si>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</si>
  <si>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</si>
  <si>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Wheat.Leaf.LAIerror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</si>
  <si>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</si>
  <si>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</si>
  <si>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</si>
  <si>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</si>
  <si>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</si>
  <si>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</si>
  <si>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</si>
  <si>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</si>
  <si>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</si>
  <si>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</si>
  <si>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</si>
  <si>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</si>
  <si>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</si>
  <si>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</si>
  <si>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</si>
  <si>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</si>
  <si>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</si>
  <si>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</si>
  <si>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</si>
  <si>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</si>
  <si>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</si>
  <si>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</si>
  <si>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</si>
  <si>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</si>
  <si>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</si>
  <si>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</si>
  <si>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</si>
  <si>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</si>
  <si>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</si>
  <si>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</si>
  <si>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</si>
  <si>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</si>
  <si>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</si>
  <si>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</si>
  <si>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</si>
  <si>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</si>
  <si>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</si>
  <si>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</si>
  <si>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</si>
  <si>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</si>
  <si>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</si>
  <si>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</si>
  <si>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</si>
  <si>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</si>
  <si>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Maturity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</si>
  <si>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</si>
  <si>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</si>
  <si>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</si>
  <si>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</si>
  <si>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</si>
  <si>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</si>
  <si>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</si>
  <si>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</si>
  <si>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Wheat.Structure.Popn</t>
  </si>
  <si>
    <t>Wheat.Ear.Live.Wt</t>
  </si>
  <si>
    <t>Wheat.Spike.Live.Wt</t>
  </si>
  <si>
    <t>Wheat.Grain.Live.Wt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</si>
  <si>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</si>
  <si>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</si>
  <si>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</si>
  <si>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</si>
  <si>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</si>
  <si>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</si>
  <si>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</si>
  <si>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</si>
  <si>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</si>
  <si>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</si>
  <si>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</si>
  <si>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</si>
  <si>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</si>
  <si>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</si>
  <si>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</si>
  <si>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</si>
  <si>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</si>
  <si>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</si>
  <si>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</si>
  <si>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</si>
  <si>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</si>
  <si>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</si>
  <si>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</si>
  <si>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</si>
  <si>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</si>
  <si>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</si>
  <si>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</si>
  <si>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</si>
  <si>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</si>
  <si>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</si>
  <si>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</si>
  <si>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</si>
  <si>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</si>
  <si>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</si>
  <si>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</si>
  <si>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</si>
  <si>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</si>
  <si>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</si>
  <si>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</si>
  <si>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</si>
  <si>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</si>
  <si>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</si>
  <si>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</si>
  <si>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</si>
  <si>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</si>
  <si>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</si>
  <si>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</si>
  <si>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</si>
  <si>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</si>
  <si>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</si>
  <si>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</si>
  <si>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</si>
  <si>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</si>
  <si>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</si>
  <si>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</si>
  <si>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</si>
  <si>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</si>
  <si>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</si>
  <si>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</si>
  <si>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</si>
  <si>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</si>
  <si>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</si>
  <si>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</si>
  <si>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</si>
  <si>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Wheat.Leaf.AppearedCohortNo</t>
  </si>
  <si>
    <t>YarrabahCreek</t>
  </si>
  <si>
    <t>ET</t>
  </si>
  <si>
    <t>Soil.SoilWater.SW(9)</t>
  </si>
  <si>
    <t>Soil.SoilWater.SW(10)</t>
  </si>
  <si>
    <t>SLA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</si>
  <si>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</si>
  <si>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</si>
  <si>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</si>
  <si>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</si>
  <si>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</si>
  <si>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</si>
  <si>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</si>
  <si>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</si>
  <si>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</si>
  <si>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</si>
  <si>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</si>
  <si>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</si>
  <si>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</si>
  <si>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</si>
  <si>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</si>
  <si>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</si>
  <si>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</si>
  <si>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</si>
  <si>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</si>
  <si>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</si>
  <si>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</si>
  <si>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</si>
  <si>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</si>
  <si>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</si>
  <si>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</si>
  <si>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</si>
  <si>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</si>
  <si>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</si>
  <si>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</si>
  <si>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</si>
  <si>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</si>
  <si>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</si>
  <si>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</si>
  <si>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</si>
  <si>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</si>
  <si>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</si>
  <si>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</si>
  <si>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</si>
  <si>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</si>
  <si>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</si>
  <si>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</si>
  <si>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</si>
  <si>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</si>
  <si>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</si>
  <si>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</si>
  <si>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</si>
  <si>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</si>
  <si>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</si>
  <si>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</si>
  <si>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</si>
  <si>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</si>
  <si>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</si>
  <si>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</si>
  <si>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</si>
  <si>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</si>
  <si>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Wheat.Leaf.Live.Nconc</t>
  </si>
  <si>
    <t>Wheat.Stem.Live.Nconc</t>
  </si>
  <si>
    <t>Wheat.Leaf.Dead.Nconc</t>
  </si>
  <si>
    <t>Wheat.Leaf.DeadCohortNo</t>
  </si>
  <si>
    <t>Wheat.Grain.Live.Npercent</t>
  </si>
  <si>
    <t>Wheat.Grain.Live.NConc</t>
  </si>
  <si>
    <t>Wheat.Leaf.CoverTotal</t>
  </si>
  <si>
    <t>ExtraVariables.Script.LeafExpandedPosition</t>
  </si>
  <si>
    <t>ExtraVariables.Script.MostRecentlyExpandedLeafSize</t>
  </si>
  <si>
    <t>Wheat.Leaf.SpecificArea</t>
  </si>
  <si>
    <t>Lincoln1992Sow5MayIrrNilNit0</t>
  </si>
  <si>
    <t/>
  </si>
  <si>
    <t>Lincoln1992Sow5MayIrrNilNit81</t>
  </si>
  <si>
    <t>Lincoln1992Sow5MayIrrNilNit162</t>
  </si>
  <si>
    <t>Lincoln1992Sow5MayIrrNilNit250</t>
  </si>
  <si>
    <t>Lincoln1992Sow5MayIrrSomeNit0</t>
  </si>
  <si>
    <t>Lincoln1992Sow5MayIrrSomeNit81</t>
  </si>
  <si>
    <t>Lincoln1992Sow5MayIrrSomeNit162</t>
  </si>
  <si>
    <t>Lincoln1992Sow5MayIrrSomeNit250</t>
  </si>
  <si>
    <t>Lincoln1992Sow5AugIrrNilNit0</t>
  </si>
  <si>
    <t>Lincoln1992Sow5AugIrrNilNit81</t>
  </si>
  <si>
    <t>Lincoln1992Sow5AugIrrNilNit162</t>
  </si>
  <si>
    <t>Lincoln1992Sow5AugIrrNilNit250</t>
  </si>
  <si>
    <t>Lincoln1992Sow5AugIrrSomeNit0</t>
  </si>
  <si>
    <t>Lincoln1992Sow5AugIrrSomeNit81</t>
  </si>
  <si>
    <t>Lincoln1992Sow5AugIrrSomeNit162</t>
  </si>
  <si>
    <t>Lincoln1992Sow5AugIrrSomeNit250</t>
  </si>
  <si>
    <t>Lincoln9192Irrig10</t>
  </si>
  <si>
    <t>Lincoln9192Irrig12</t>
  </si>
  <si>
    <t>Lincoln9192Irrig13</t>
  </si>
  <si>
    <t>Lincoln9192Irrig14</t>
  </si>
  <si>
    <t>Wheat.Spike.Live.N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</si>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</sst>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m/d/yy;@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NumberFormat="1"/>
    <xf numFmtId="14" fontId="0" fillId="0" borderId="0" xfId="0" applyNumberFormat="1"/>
    <xf numFmtId="14" fontId="0" fillId="0" borderId="2" xfId="0" applyNumberFormat="1" applyBorder="1"/>
    <xf numFmtId="14" fontId="0" fillId="0" borderId="3" xfId="0" applyNumberFormat="1" applyBorder="1"/>
    <xf numFmtId="14" fontId="0" fillId="0" borderId="4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1" fillId="0" borderId="0" xfId="1"/>
    <xf numFmtId="165" fontId="0" fillId="0" borderId="0" xfId="0" applyNumberFormat="1"/>
    <xf numFmtId="1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right"/>
    </xf>
    <xf numFmtId="166" fontId="0" fillId="0" borderId="0" xfId="0" applyNumberFormat="1" applyAlignment="1">
      <alignment horizontal="center"/>
    </xf>
  </cellXfs>
  <cellStyles count="2">
    <cellStyle name="Normal" xfId="0" builtinId="0"/>
    <cellStyle name="Normal_BR sites 2001_200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TimeSeries!$M$1</c:f>
              <c:strCache>
                <c:ptCount val="1"/>
                <c:pt idx="0">
                  <c:v>SLA</c:v>
                </c:pt>
              </c:strCache>
            </c:strRef>
          </c:tx>
          <c:spPr>
            <a:ln w="28575">
              <a:noFill/>
            </a:ln>
          </c:spPr>
          <c:xVal>
            <c:numRef>
              <c:f>TimeSeries!$L$2:$L$119</c:f>
              <c:numCache>
                <c:formatCode>0.00</c:formatCode>
                <c:ptCount val="118"/>
                <c:pt idx="0">
                  <c:v>2.2555195088806368</c:v>
                </c:pt>
                <c:pt idx="1">
                  <c:v>4.9547302747623414</c:v>
                </c:pt>
                <c:pt idx="2">
                  <c:v>10.04590838974924</c:v>
                </c:pt>
                <c:pt idx="3">
                  <c:v>9.9447832929959699</c:v>
                </c:pt>
                <c:pt idx="4">
                  <c:v>7.0054823627853544</c:v>
                </c:pt>
                <c:pt idx="5">
                  <c:v>6.7423104984325981</c:v>
                </c:pt>
                <c:pt idx="6">
                  <c:v>6.173970597530718</c:v>
                </c:pt>
                <c:pt idx="7">
                  <c:v>0</c:v>
                </c:pt>
                <c:pt idx="8">
                  <c:v>1.8363253397825279</c:v>
                </c:pt>
                <c:pt idx="9">
                  <c:v>4.8213129503790721</c:v>
                </c:pt>
                <c:pt idx="10">
                  <c:v>7.7770623965616945</c:v>
                </c:pt>
                <c:pt idx="11">
                  <c:v>6.2177981873402475</c:v>
                </c:pt>
                <c:pt idx="12">
                  <c:v>5.3198033883654974</c:v>
                </c:pt>
                <c:pt idx="13">
                  <c:v>3.7765601968632296</c:v>
                </c:pt>
                <c:pt idx="14">
                  <c:v>2.0383446717260489</c:v>
                </c:pt>
                <c:pt idx="15">
                  <c:v>0</c:v>
                </c:pt>
                <c:pt idx="16">
                  <c:v>2.0316387491669783</c:v>
                </c:pt>
                <c:pt idx="17">
                  <c:v>4.7877182059777823</c:v>
                </c:pt>
                <c:pt idx="18">
                  <c:v>7.6460656976249348</c:v>
                </c:pt>
                <c:pt idx="19">
                  <c:v>6.4926572651336674</c:v>
                </c:pt>
                <c:pt idx="20">
                  <c:v>5.7135892885851494</c:v>
                </c:pt>
                <c:pt idx="21">
                  <c:v>4.1477986688160406</c:v>
                </c:pt>
                <c:pt idx="22">
                  <c:v>4.9538923805804744</c:v>
                </c:pt>
                <c:pt idx="23">
                  <c:v>0</c:v>
                </c:pt>
                <c:pt idx="24">
                  <c:v>1.9249611829066204</c:v>
                </c:pt>
                <c:pt idx="25">
                  <c:v>4.7920936608582174</c:v>
                </c:pt>
                <c:pt idx="26">
                  <c:v>8.5109124018762845</c:v>
                </c:pt>
                <c:pt idx="27">
                  <c:v>7.4113192025728081</c:v>
                </c:pt>
                <c:pt idx="28">
                  <c:v>5.8765044445722427</c:v>
                </c:pt>
                <c:pt idx="29">
                  <c:v>4.0055999064848189</c:v>
                </c:pt>
                <c:pt idx="30">
                  <c:v>3.0885626755610085</c:v>
                </c:pt>
                <c:pt idx="31">
                  <c:v>0</c:v>
                </c:pt>
                <c:pt idx="32">
                  <c:v>2.3523726058052192</c:v>
                </c:pt>
                <c:pt idx="33">
                  <c:v>5.0451749257967373</c:v>
                </c:pt>
                <c:pt idx="34">
                  <c:v>9.4994730635118927</c:v>
                </c:pt>
                <c:pt idx="35">
                  <c:v>8.240867228872558</c:v>
                </c:pt>
                <c:pt idx="36">
                  <c:v>5.4969255384869973</c:v>
                </c:pt>
                <c:pt idx="37">
                  <c:v>4.1986445555564238</c:v>
                </c:pt>
                <c:pt idx="38">
                  <c:v>2.1963741136056831</c:v>
                </c:pt>
                <c:pt idx="39">
                  <c:v>0</c:v>
                </c:pt>
                <c:pt idx="40">
                  <c:v>2.1028628032490388</c:v>
                </c:pt>
                <c:pt idx="41">
                  <c:v>4.7774841453646726</c:v>
                </c:pt>
                <c:pt idx="42" formatCode="General">
                  <c:v>10.418043180476065</c:v>
                </c:pt>
                <c:pt idx="43" formatCode="General">
                  <c:v>9.0164599027567434</c:v>
                </c:pt>
                <c:pt idx="44" formatCode="General">
                  <c:v>7.240046147174402</c:v>
                </c:pt>
                <c:pt idx="45" formatCode="General">
                  <c:v>5.4386966497831182</c:v>
                </c:pt>
                <c:pt idx="46" formatCode="General">
                  <c:v>2.4550837291861449</c:v>
                </c:pt>
                <c:pt idx="47" formatCode="General">
                  <c:v>0</c:v>
                </c:pt>
                <c:pt idx="48" formatCode="General">
                  <c:v>0.68653969189475772</c:v>
                </c:pt>
                <c:pt idx="49" formatCode="General">
                  <c:v>2.744517857737153</c:v>
                </c:pt>
                <c:pt idx="50" formatCode="General">
                  <c:v>5.5488860835139748</c:v>
                </c:pt>
                <c:pt idx="51" formatCode="General">
                  <c:v>3.5856666666666666</c:v>
                </c:pt>
                <c:pt idx="52" formatCode="General">
                  <c:v>1.71</c:v>
                </c:pt>
                <c:pt idx="53" formatCode="General">
                  <c:v>0</c:v>
                </c:pt>
                <c:pt idx="54" formatCode="General">
                  <c:v>0.62</c:v>
                </c:pt>
                <c:pt idx="55" formatCode="General">
                  <c:v>3.706666666666667</c:v>
                </c:pt>
                <c:pt idx="56" formatCode="General">
                  <c:v>3.9766666666666666</c:v>
                </c:pt>
                <c:pt idx="57" formatCode="General">
                  <c:v>0</c:v>
                </c:pt>
                <c:pt idx="58" formatCode="General">
                  <c:v>0.41818507199999999</c:v>
                </c:pt>
                <c:pt idx="59" formatCode="General">
                  <c:v>1.45847481</c:v>
                </c:pt>
                <c:pt idx="60" formatCode="General">
                  <c:v>2.0131426069999998</c:v>
                </c:pt>
                <c:pt idx="61" formatCode="General">
                  <c:v>2.9735134680000002</c:v>
                </c:pt>
                <c:pt idx="62" formatCode="General">
                  <c:v>6.1201040439999996</c:v>
                </c:pt>
                <c:pt idx="64" formatCode="General">
                  <c:v>0.24753102699999999</c:v>
                </c:pt>
                <c:pt idx="65" formatCode="General">
                  <c:v>0.846396072</c:v>
                </c:pt>
                <c:pt idx="66" formatCode="General">
                  <c:v>1.0147118559999999</c:v>
                </c:pt>
                <c:pt idx="67" formatCode="General">
                  <c:v>2.2704393980000002</c:v>
                </c:pt>
                <c:pt idx="68" formatCode="General">
                  <c:v>4.9096734560000002</c:v>
                </c:pt>
                <c:pt idx="113" formatCode="General">
                  <c:v>0.14380216049382716</c:v>
                </c:pt>
                <c:pt idx="114" formatCode="General">
                  <c:v>0.95409122776148081</c:v>
                </c:pt>
                <c:pt idx="115" formatCode="General">
                  <c:v>5.6411081976358552</c:v>
                </c:pt>
                <c:pt idx="116" formatCode="General">
                  <c:v>5.037305434698613</c:v>
                </c:pt>
              </c:numCache>
            </c:numRef>
          </c:xVal>
          <c:yVal>
            <c:numRef>
              <c:f>TimeSeries!$M$2:$M$119</c:f>
              <c:numCache>
                <c:formatCode>General</c:formatCode>
                <c:ptCount val="118"/>
                <c:pt idx="0">
                  <c:v>145.64812833058843</c:v>
                </c:pt>
                <c:pt idx="1">
                  <c:v>17114.958280670078</c:v>
                </c:pt>
                <c:pt idx="2">
                  <c:v>21237.67677611388</c:v>
                </c:pt>
                <c:pt idx="3">
                  <c:v>21034.869889455826</c:v>
                </c:pt>
                <c:pt idx="4">
                  <c:v>18550.02305396468</c:v>
                </c:pt>
                <c:pt idx="5">
                  <c:v>17915.444500810641</c:v>
                </c:pt>
                <c:pt idx="6">
                  <c:v>18442.894288501975</c:v>
                </c:pt>
                <c:pt idx="8">
                  <c:v>13458.44265377408</c:v>
                </c:pt>
                <c:pt idx="9">
                  <c:v>17332.223474767379</c:v>
                </c:pt>
                <c:pt idx="10">
                  <c:v>20434.375721033495</c:v>
                </c:pt>
                <c:pt idx="11">
                  <c:v>18410.591739457868</c:v>
                </c:pt>
                <c:pt idx="12">
                  <c:v>16816.395966651733</c:v>
                </c:pt>
                <c:pt idx="13">
                  <c:v>14015.384169136631</c:v>
                </c:pt>
                <c:pt idx="14">
                  <c:v>12537.896828311004</c:v>
                </c:pt>
                <c:pt idx="16">
                  <c:v>13576.51062407475</c:v>
                </c:pt>
                <c:pt idx="17">
                  <c:v>17112.729576356687</c:v>
                </c:pt>
                <c:pt idx="18">
                  <c:v>21238.271295474417</c:v>
                </c:pt>
                <c:pt idx="19">
                  <c:v>17627.452014254584</c:v>
                </c:pt>
                <c:pt idx="20">
                  <c:v>17670.157183519306</c:v>
                </c:pt>
                <c:pt idx="21">
                  <c:v>14664.16845033676</c:v>
                </c:pt>
                <c:pt idx="22">
                  <c:v>15758.382309816327</c:v>
                </c:pt>
                <c:pt idx="24">
                  <c:v>13667.875184660552</c:v>
                </c:pt>
                <c:pt idx="25">
                  <c:v>17052.278924791121</c:v>
                </c:pt>
                <c:pt idx="26">
                  <c:v>21877.358915658166</c:v>
                </c:pt>
                <c:pt idx="27">
                  <c:v>17939.147479960298</c:v>
                </c:pt>
                <c:pt idx="28">
                  <c:v>16911.011670701722</c:v>
                </c:pt>
                <c:pt idx="29">
                  <c:v>13800.288523138919</c:v>
                </c:pt>
                <c:pt idx="30">
                  <c:v>14774.273340705162</c:v>
                </c:pt>
                <c:pt idx="32">
                  <c:v>14444.168764028893</c:v>
                </c:pt>
                <c:pt idx="33">
                  <c:v>16461.113816868012</c:v>
                </c:pt>
                <c:pt idx="34">
                  <c:v>22411.958196800588</c:v>
                </c:pt>
                <c:pt idx="35">
                  <c:v>18873.31768787709</c:v>
                </c:pt>
                <c:pt idx="36">
                  <c:v>15850.428052751748</c:v>
                </c:pt>
                <c:pt idx="37">
                  <c:v>13715.259585228112</c:v>
                </c:pt>
                <c:pt idx="38">
                  <c:v>11964.88896030678</c:v>
                </c:pt>
                <c:pt idx="40">
                  <c:v>14141.062813517357</c:v>
                </c:pt>
                <c:pt idx="41">
                  <c:v>17148.736598933356</c:v>
                </c:pt>
                <c:pt idx="42">
                  <c:v>22033.221202590721</c:v>
                </c:pt>
                <c:pt idx="43">
                  <c:v>18977.595263532443</c:v>
                </c:pt>
                <c:pt idx="44">
                  <c:v>18370.283917277549</c:v>
                </c:pt>
                <c:pt idx="45">
                  <c:v>16039.632268520445</c:v>
                </c:pt>
                <c:pt idx="46">
                  <c:v>11561.511467702374</c:v>
                </c:pt>
                <c:pt idx="60">
                  <c:v>21787.257651515149</c:v>
                </c:pt>
                <c:pt idx="61">
                  <c:v>23524.63186708861</c:v>
                </c:pt>
                <c:pt idx="62">
                  <c:v>22142.199869753982</c:v>
                </c:pt>
                <c:pt idx="66">
                  <c:v>20253.72966067864</c:v>
                </c:pt>
                <c:pt idx="67">
                  <c:v>22659.075828343313</c:v>
                </c:pt>
                <c:pt idx="68">
                  <c:v>22135.588169522092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9-4C7F-A390-6D702777E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744600"/>
        <c:axId val="324744992"/>
      </c:scatterChart>
      <c:valAx>
        <c:axId val="3247446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24744992"/>
        <c:crosses val="autoZero"/>
        <c:crossBetween val="midCat"/>
      </c:valAx>
      <c:valAx>
        <c:axId val="32474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4744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83820</xdr:colOff>
      <xdr:row>1</xdr:row>
      <xdr:rowOff>22860</xdr:rowOff>
    </xdr:from>
    <xdr:to>
      <xdr:col>20</xdr:col>
      <xdr:colOff>388620</xdr:colOff>
      <xdr:row>16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97"/>
  <sheetViews>
    <sheetView tabSelected="1" workbookViewId="0">
      <pane xSplit="1" ySplit="1" topLeftCell="AD446" activePane="bottomRight" state="frozen"/>
      <selection pane="topRight" activeCell="B1" sqref="B1"/>
      <selection pane="bottomLeft" activeCell="A2" sqref="A2"/>
      <selection pane="bottomRight" activeCell="AG446" sqref="AG446"/>
    </sheetView>
  </sheetViews>
  <sheetFormatPr defaultRowHeight="14.4" x14ac:dyDescent="0.55000000000000004"/>
  <cols>
    <col min="1" max="1" width="49.578125" style="4" bestFit="1" customWidth="1"/>
    <col min="2" max="2" width="11" bestFit="1" customWidth="1"/>
    <col min="3" max="3" width="17" bestFit="1" customWidth="1"/>
    <col min="4" max="4" width="21.15625" customWidth="1"/>
    <col min="5" max="5" width="28.578125" customWidth="1"/>
    <col min="6" max="6" width="34.26171875" customWidth="1"/>
    <col min="7" max="7" width="18.83984375" customWidth="1"/>
    <col min="8" max="8" width="26.26171875" customWidth="1"/>
    <col min="9" max="9" width="17.578125" customWidth="1"/>
    <col min="10" max="10" width="14.68359375" customWidth="1"/>
    <col min="11" max="11" width="16.15625" bestFit="1" customWidth="1"/>
    <col min="12" max="12" width="18.578125" bestFit="1" customWidth="1"/>
    <col min="13" max="13" width="27.68359375" customWidth="1"/>
    <col min="14" max="14" width="26.41796875" customWidth="1"/>
    <col min="15" max="15" width="28.26171875" customWidth="1"/>
    <col min="16" max="16" width="25.83984375" customWidth="1"/>
    <col min="17" max="18" width="29.68359375" customWidth="1"/>
    <col min="19" max="19" width="30.41796875" customWidth="1"/>
    <col min="20" max="20" width="25.26171875" customWidth="1"/>
    <col min="21" max="21" width="26.68359375" customWidth="1"/>
    <col min="22" max="22" width="17.578125" bestFit="1" customWidth="1"/>
    <col min="23" max="24" width="28.15625" customWidth="1"/>
    <col min="25" max="25" width="23.68359375" customWidth="1"/>
    <col min="26" max="27" width="28.68359375" customWidth="1"/>
    <col min="28" max="28" width="25" customWidth="1"/>
    <col min="29" max="31" width="30.41796875" customWidth="1"/>
    <col min="32" max="32" width="28.68359375" customWidth="1"/>
    <col min="33" max="33" width="26.83984375" customWidth="1"/>
    <col min="34" max="34" width="27.26171875" customWidth="1"/>
    <col min="35" max="35" width="23.41796875" customWidth="1"/>
    <col min="37" max="37" width="30.41796875" bestFit="1" customWidth="1"/>
    <col min="40" max="40" width="17.1015625" bestFit="1" customWidth="1"/>
    <col min="41" max="41" width="15.9453125" bestFit="1" customWidth="1"/>
  </cols>
  <sheetData>
    <row r="1" spans="1:44" x14ac:dyDescent="0.55000000000000004">
      <c r="A1" s="3" t="s">
        <v>0</v>
      </c>
      <c r="B1" s="1" t="s">
        <v>1</v>
      </c>
      <c r="C1" t="s">
        <v>230</v>
      </c>
      <c r="D1" s="1" t="s">
        <v>158</v>
      </c>
      <c r="E1" s="1" t="s">
        <v>241</v>
      </c>
      <c r="F1" s="1" t="s">
        <v>15</v>
      </c>
      <c r="G1" s="1" t="s">
        <v>2</v>
      </c>
      <c r="H1" s="1" t="s">
        <v>16</v>
      </c>
      <c r="I1" s="1" t="s">
        <v>111</v>
      </c>
      <c r="J1" s="1" t="s">
        <v>112</v>
      </c>
      <c r="K1" s="1" t="s">
        <v>17</v>
      </c>
      <c r="L1" s="1" t="s">
        <v>18</v>
      </c>
      <c r="M1" s="1" t="s">
        <v>304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242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295</v>
      </c>
      <c r="Y1" s="1" t="s">
        <v>28</v>
      </c>
      <c r="Z1" s="1" t="s">
        <v>29</v>
      </c>
      <c r="AA1" s="1" t="s">
        <v>296</v>
      </c>
      <c r="AB1" s="1" t="s">
        <v>30</v>
      </c>
      <c r="AC1" s="1" t="s">
        <v>31</v>
      </c>
      <c r="AD1" s="1" t="s">
        <v>297</v>
      </c>
      <c r="AE1" s="1" t="s">
        <v>300</v>
      </c>
      <c r="AF1" s="1" t="s">
        <v>299</v>
      </c>
      <c r="AG1" s="1" t="s">
        <v>240</v>
      </c>
      <c r="AH1" s="1" t="s">
        <v>40</v>
      </c>
      <c r="AI1" s="1" t="s">
        <v>89</v>
      </c>
      <c r="AJ1" s="1" t="s">
        <v>41</v>
      </c>
      <c r="AK1" t="s">
        <v>165</v>
      </c>
      <c r="AL1" t="s">
        <v>166</v>
      </c>
      <c r="AM1" t="s">
        <v>167</v>
      </c>
      <c r="AN1" t="s">
        <v>168</v>
      </c>
      <c r="AO1" t="s">
        <v>326</v>
      </c>
      <c r="AP1" t="s">
        <v>301</v>
      </c>
    </row>
    <row r="2" spans="1:44" x14ac:dyDescent="0.55000000000000004">
      <c r="A2" s="4" t="s">
        <v>65</v>
      </c>
      <c r="B2" s="1"/>
      <c r="C2" s="1">
        <v>90</v>
      </c>
      <c r="D2" s="1" t="s">
        <v>157</v>
      </c>
      <c r="E2" s="22"/>
      <c r="F2" s="22"/>
      <c r="G2" s="22">
        <v>830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1"/>
      <c r="AL2" s="21"/>
      <c r="AM2" s="21"/>
      <c r="AN2" s="21"/>
      <c r="AO2" s="21"/>
      <c r="AP2" s="21"/>
      <c r="AQ2" s="21"/>
      <c r="AR2" s="21"/>
    </row>
    <row r="3" spans="1:44" x14ac:dyDescent="0.55000000000000004">
      <c r="A3" s="4" t="s">
        <v>64</v>
      </c>
      <c r="B3" s="1"/>
      <c r="C3" s="1">
        <v>90</v>
      </c>
      <c r="D3" s="1" t="s">
        <v>157</v>
      </c>
      <c r="E3" s="22"/>
      <c r="F3" s="22"/>
      <c r="G3" s="22">
        <v>1000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1"/>
      <c r="AL3" s="21"/>
      <c r="AM3" s="21"/>
      <c r="AN3" s="21"/>
      <c r="AO3" s="21"/>
      <c r="AP3" s="21"/>
      <c r="AQ3" s="21"/>
      <c r="AR3" s="21"/>
    </row>
    <row r="4" spans="1:44" x14ac:dyDescent="0.55000000000000004">
      <c r="A4" s="4" t="s">
        <v>63</v>
      </c>
      <c r="B4" s="1"/>
      <c r="C4" s="1">
        <v>90</v>
      </c>
      <c r="D4" s="1" t="s">
        <v>157</v>
      </c>
      <c r="E4" s="22"/>
      <c r="F4" s="22"/>
      <c r="G4" s="22">
        <v>797.5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1"/>
      <c r="AL4" s="21"/>
      <c r="AM4" s="21"/>
      <c r="AN4" s="21"/>
      <c r="AO4" s="21"/>
      <c r="AP4" s="21"/>
      <c r="AQ4" s="21"/>
      <c r="AR4" s="21"/>
    </row>
    <row r="5" spans="1:44" x14ac:dyDescent="0.55000000000000004">
      <c r="A5" s="4" t="s">
        <v>66</v>
      </c>
      <c r="B5" s="1"/>
      <c r="C5" s="1">
        <v>90</v>
      </c>
      <c r="D5" s="1" t="s">
        <v>157</v>
      </c>
      <c r="E5" s="22"/>
      <c r="F5" s="22"/>
      <c r="G5" s="22">
        <v>904.2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1"/>
      <c r="AL5" s="21"/>
      <c r="AM5" s="21"/>
      <c r="AN5" s="21"/>
      <c r="AO5" s="21"/>
      <c r="AP5" s="21"/>
      <c r="AQ5" s="21"/>
      <c r="AR5" s="21"/>
    </row>
    <row r="6" spans="1:44" x14ac:dyDescent="0.55000000000000004">
      <c r="A6" s="4" t="s">
        <v>62</v>
      </c>
      <c r="B6" s="1"/>
      <c r="C6" s="1">
        <v>90</v>
      </c>
      <c r="D6" s="1" t="s">
        <v>157</v>
      </c>
      <c r="E6" s="22"/>
      <c r="F6" s="22"/>
      <c r="G6" s="22">
        <v>820.8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1"/>
      <c r="AL6" s="21"/>
      <c r="AM6" s="21"/>
      <c r="AN6" s="21"/>
      <c r="AO6" s="21"/>
      <c r="AP6" s="21"/>
      <c r="AQ6" s="21"/>
      <c r="AR6" s="21"/>
    </row>
    <row r="7" spans="1:44" x14ac:dyDescent="0.55000000000000004">
      <c r="A7" s="4" t="s">
        <v>69</v>
      </c>
      <c r="B7" s="1"/>
      <c r="C7" s="1">
        <v>90</v>
      </c>
      <c r="D7" s="1" t="s">
        <v>157</v>
      </c>
      <c r="E7" s="22"/>
      <c r="F7" s="22"/>
      <c r="G7" s="22">
        <v>760.3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1"/>
      <c r="AL7" s="21"/>
      <c r="AM7" s="21"/>
      <c r="AN7" s="21"/>
      <c r="AO7" s="21"/>
      <c r="AP7" s="21"/>
      <c r="AQ7" s="21"/>
      <c r="AR7" s="21"/>
    </row>
    <row r="8" spans="1:44" x14ac:dyDescent="0.55000000000000004">
      <c r="A8" s="4" t="s">
        <v>68</v>
      </c>
      <c r="B8" s="1"/>
      <c r="C8" s="1">
        <v>90</v>
      </c>
      <c r="D8" s="1" t="s">
        <v>157</v>
      </c>
      <c r="E8" s="22"/>
      <c r="F8" s="22"/>
      <c r="G8" s="22">
        <v>690.1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1"/>
      <c r="AL8" s="21"/>
      <c r="AM8" s="21"/>
      <c r="AN8" s="21"/>
      <c r="AO8" s="21"/>
      <c r="AP8" s="21"/>
      <c r="AQ8" s="21"/>
      <c r="AR8" s="21"/>
    </row>
    <row r="9" spans="1:44" x14ac:dyDescent="0.55000000000000004">
      <c r="A9" s="4" t="s">
        <v>70</v>
      </c>
      <c r="B9" s="1"/>
      <c r="C9" s="1">
        <v>90</v>
      </c>
      <c r="D9" s="1" t="s">
        <v>157</v>
      </c>
      <c r="E9" s="22"/>
      <c r="F9" s="22"/>
      <c r="G9" s="22">
        <v>810.5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1"/>
      <c r="AL9" s="21"/>
      <c r="AM9" s="21"/>
      <c r="AN9" s="21"/>
      <c r="AO9" s="21"/>
      <c r="AP9" s="21"/>
      <c r="AQ9" s="21"/>
      <c r="AR9" s="21"/>
    </row>
    <row r="10" spans="1:44" x14ac:dyDescent="0.55000000000000004">
      <c r="A10" s="4" t="s">
        <v>67</v>
      </c>
      <c r="B10" s="1"/>
      <c r="C10" s="1">
        <v>90</v>
      </c>
      <c r="D10" s="1" t="s">
        <v>157</v>
      </c>
      <c r="E10" s="22"/>
      <c r="F10" s="22"/>
      <c r="G10" s="22">
        <v>635.20000000000005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1"/>
      <c r="AL10" s="21"/>
      <c r="AM10" s="21"/>
      <c r="AN10" s="21"/>
      <c r="AO10" s="21"/>
      <c r="AP10" s="21"/>
      <c r="AQ10" s="21"/>
      <c r="AR10" s="21"/>
    </row>
    <row r="11" spans="1:44" x14ac:dyDescent="0.55000000000000004">
      <c r="A11" s="4" t="s">
        <v>74</v>
      </c>
      <c r="B11" s="1"/>
      <c r="C11" s="1">
        <v>90</v>
      </c>
      <c r="D11" s="1" t="s">
        <v>157</v>
      </c>
      <c r="E11" s="22"/>
      <c r="F11" s="22"/>
      <c r="G11" s="22">
        <v>983.4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1"/>
      <c r="AL11" s="21"/>
      <c r="AM11" s="21"/>
      <c r="AN11" s="21"/>
      <c r="AO11" s="21"/>
      <c r="AP11" s="21"/>
      <c r="AQ11" s="21"/>
      <c r="AR11" s="21"/>
    </row>
    <row r="12" spans="1:44" x14ac:dyDescent="0.55000000000000004">
      <c r="A12" s="4" t="s">
        <v>73</v>
      </c>
      <c r="B12" s="1"/>
      <c r="C12" s="1">
        <v>90</v>
      </c>
      <c r="D12" s="1" t="s">
        <v>157</v>
      </c>
      <c r="E12" s="22"/>
      <c r="F12" s="22"/>
      <c r="G12" s="22">
        <v>782.8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1"/>
      <c r="AL12" s="21"/>
      <c r="AM12" s="21"/>
      <c r="AN12" s="21"/>
      <c r="AO12" s="21"/>
      <c r="AP12" s="21"/>
      <c r="AQ12" s="21"/>
      <c r="AR12" s="21"/>
    </row>
    <row r="13" spans="1:44" x14ac:dyDescent="0.55000000000000004">
      <c r="A13" s="4" t="s">
        <v>72</v>
      </c>
      <c r="B13" s="1"/>
      <c r="C13" s="1">
        <v>90</v>
      </c>
      <c r="D13" s="1" t="s">
        <v>157</v>
      </c>
      <c r="E13" s="22"/>
      <c r="F13" s="22"/>
      <c r="G13" s="22">
        <v>1085.8</v>
      </c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1"/>
      <c r="AL13" s="21"/>
      <c r="AM13" s="21"/>
      <c r="AN13" s="21"/>
      <c r="AO13" s="21"/>
      <c r="AP13" s="21"/>
      <c r="AQ13" s="21"/>
      <c r="AR13" s="21"/>
    </row>
    <row r="14" spans="1:44" x14ac:dyDescent="0.55000000000000004">
      <c r="A14" s="4" t="s">
        <v>75</v>
      </c>
      <c r="B14" s="1"/>
      <c r="C14" s="1">
        <v>90</v>
      </c>
      <c r="D14" s="1" t="s">
        <v>157</v>
      </c>
      <c r="E14" s="22"/>
      <c r="F14" s="22"/>
      <c r="G14" s="22">
        <v>1001.3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1"/>
      <c r="AL14" s="21"/>
      <c r="AM14" s="21"/>
      <c r="AN14" s="21"/>
      <c r="AO14" s="21"/>
      <c r="AP14" s="21"/>
      <c r="AQ14" s="21"/>
      <c r="AR14" s="21"/>
    </row>
    <row r="15" spans="1:44" x14ac:dyDescent="0.55000000000000004">
      <c r="A15" s="4" t="s">
        <v>71</v>
      </c>
      <c r="B15" s="1"/>
      <c r="C15" s="1">
        <v>90</v>
      </c>
      <c r="D15" s="1" t="s">
        <v>157</v>
      </c>
      <c r="E15" s="22"/>
      <c r="F15" s="22"/>
      <c r="G15" s="22">
        <v>929.2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1"/>
      <c r="AL15" s="21"/>
      <c r="AM15" s="21"/>
      <c r="AN15" s="21"/>
      <c r="AO15" s="21"/>
      <c r="AP15" s="21"/>
      <c r="AQ15" s="21"/>
      <c r="AR15" s="21"/>
    </row>
    <row r="16" spans="1:44" x14ac:dyDescent="0.55000000000000004">
      <c r="A16" s="4" t="s">
        <v>79</v>
      </c>
      <c r="B16" s="1"/>
      <c r="C16" s="1">
        <v>90</v>
      </c>
      <c r="D16" s="1" t="s">
        <v>157</v>
      </c>
      <c r="E16" s="22"/>
      <c r="F16" s="22"/>
      <c r="G16" s="22">
        <v>985.2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1"/>
      <c r="AL16" s="21"/>
      <c r="AM16" s="21"/>
      <c r="AN16" s="21"/>
      <c r="AO16" s="21"/>
      <c r="AP16" s="21"/>
      <c r="AQ16" s="21"/>
      <c r="AR16" s="21"/>
    </row>
    <row r="17" spans="1:44" x14ac:dyDescent="0.55000000000000004">
      <c r="A17" s="4" t="s">
        <v>78</v>
      </c>
      <c r="B17" s="1"/>
      <c r="C17" s="1">
        <v>90</v>
      </c>
      <c r="D17" s="1" t="s">
        <v>157</v>
      </c>
      <c r="E17" s="22"/>
      <c r="F17" s="22"/>
      <c r="G17" s="22">
        <v>800.7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1"/>
      <c r="AL17" s="21"/>
      <c r="AM17" s="21"/>
      <c r="AN17" s="21"/>
      <c r="AO17" s="21"/>
      <c r="AP17" s="21"/>
      <c r="AQ17" s="21"/>
      <c r="AR17" s="21"/>
    </row>
    <row r="18" spans="1:44" x14ac:dyDescent="0.55000000000000004">
      <c r="A18" s="4" t="s">
        <v>77</v>
      </c>
      <c r="B18" s="1"/>
      <c r="C18" s="1">
        <v>90</v>
      </c>
      <c r="D18" s="1" t="s">
        <v>157</v>
      </c>
      <c r="E18" s="22"/>
      <c r="F18" s="22"/>
      <c r="G18" s="22">
        <v>1019.6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1"/>
      <c r="AL18" s="21"/>
      <c r="AM18" s="21"/>
      <c r="AN18" s="21"/>
      <c r="AO18" s="21"/>
      <c r="AP18" s="21"/>
      <c r="AQ18" s="21"/>
      <c r="AR18" s="21"/>
    </row>
    <row r="19" spans="1:44" x14ac:dyDescent="0.55000000000000004">
      <c r="A19" s="4" t="s">
        <v>80</v>
      </c>
      <c r="B19" s="1"/>
      <c r="C19" s="1">
        <v>90</v>
      </c>
      <c r="D19" s="1" t="s">
        <v>157</v>
      </c>
      <c r="E19" s="22"/>
      <c r="F19" s="22"/>
      <c r="G19" s="22">
        <v>1140.9000000000001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1"/>
      <c r="AL19" s="21"/>
      <c r="AM19" s="21"/>
      <c r="AN19" s="21"/>
      <c r="AO19" s="21"/>
      <c r="AP19" s="21"/>
      <c r="AQ19" s="21"/>
      <c r="AR19" s="21"/>
    </row>
    <row r="20" spans="1:44" x14ac:dyDescent="0.55000000000000004">
      <c r="A20" s="4" t="s">
        <v>76</v>
      </c>
      <c r="B20" s="1"/>
      <c r="C20" s="1">
        <v>90</v>
      </c>
      <c r="D20" s="1" t="s">
        <v>157</v>
      </c>
      <c r="E20" s="22"/>
      <c r="F20" s="22"/>
      <c r="G20" s="22">
        <v>822.6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1"/>
      <c r="AL20" s="21"/>
      <c r="AM20" s="21"/>
      <c r="AN20" s="21"/>
      <c r="AO20" s="21"/>
      <c r="AP20" s="21"/>
      <c r="AQ20" s="21"/>
      <c r="AR20" s="21"/>
    </row>
    <row r="21" spans="1:44" x14ac:dyDescent="0.55000000000000004">
      <c r="A21" s="4" t="s">
        <v>84</v>
      </c>
      <c r="B21" s="1"/>
      <c r="C21" s="1">
        <v>90</v>
      </c>
      <c r="D21" s="1" t="s">
        <v>157</v>
      </c>
      <c r="E21" s="22"/>
      <c r="F21" s="22"/>
      <c r="G21" s="22">
        <v>919.1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1"/>
      <c r="AL21" s="21"/>
      <c r="AM21" s="21"/>
      <c r="AN21" s="21"/>
      <c r="AO21" s="21"/>
      <c r="AP21" s="21"/>
      <c r="AQ21" s="21"/>
      <c r="AR21" s="21"/>
    </row>
    <row r="22" spans="1:44" x14ac:dyDescent="0.55000000000000004">
      <c r="A22" s="4" t="s">
        <v>83</v>
      </c>
      <c r="B22" s="1"/>
      <c r="C22" s="1">
        <v>90</v>
      </c>
      <c r="D22" s="1" t="s">
        <v>157</v>
      </c>
      <c r="E22" s="22"/>
      <c r="F22" s="22"/>
      <c r="G22" s="22">
        <v>833.4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1"/>
      <c r="AL22" s="21"/>
      <c r="AM22" s="21"/>
      <c r="AN22" s="21"/>
      <c r="AO22" s="21"/>
      <c r="AP22" s="21"/>
      <c r="AQ22" s="21"/>
      <c r="AR22" s="21"/>
    </row>
    <row r="23" spans="1:44" x14ac:dyDescent="0.55000000000000004">
      <c r="A23" s="4" t="s">
        <v>82</v>
      </c>
      <c r="B23" s="1"/>
      <c r="C23" s="1">
        <v>90</v>
      </c>
      <c r="D23" s="1" t="s">
        <v>157</v>
      </c>
      <c r="E23" s="22"/>
      <c r="F23" s="22"/>
      <c r="G23" s="22">
        <v>998.3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1"/>
      <c r="AL23" s="21"/>
      <c r="AM23" s="21"/>
      <c r="AN23" s="21"/>
      <c r="AO23" s="21"/>
      <c r="AP23" s="21"/>
      <c r="AQ23" s="21"/>
      <c r="AR23" s="21"/>
    </row>
    <row r="24" spans="1:44" x14ac:dyDescent="0.55000000000000004">
      <c r="A24" s="4" t="s">
        <v>85</v>
      </c>
      <c r="B24" s="1"/>
      <c r="C24" s="1">
        <v>90</v>
      </c>
      <c r="D24" s="1" t="s">
        <v>157</v>
      </c>
      <c r="E24" s="22"/>
      <c r="F24" s="22"/>
      <c r="G24" s="22">
        <v>1052.5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1"/>
      <c r="AL24" s="21"/>
      <c r="AM24" s="21"/>
      <c r="AN24" s="21"/>
      <c r="AO24" s="21"/>
      <c r="AP24" s="21"/>
      <c r="AQ24" s="21"/>
      <c r="AR24" s="21"/>
    </row>
    <row r="25" spans="1:44" x14ac:dyDescent="0.55000000000000004">
      <c r="A25" s="4" t="s">
        <v>81</v>
      </c>
      <c r="B25" s="1"/>
      <c r="C25" s="1">
        <v>90</v>
      </c>
      <c r="D25" s="1" t="s">
        <v>157</v>
      </c>
      <c r="E25" s="22"/>
      <c r="F25" s="22"/>
      <c r="G25" s="22">
        <v>862.8</v>
      </c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1"/>
      <c r="AL25" s="21"/>
      <c r="AM25" s="21"/>
      <c r="AN25" s="21"/>
      <c r="AO25" s="21"/>
      <c r="AP25" s="21"/>
      <c r="AQ25" s="21"/>
      <c r="AR25" s="21"/>
    </row>
    <row r="26" spans="1:44" x14ac:dyDescent="0.55000000000000004">
      <c r="A26" s="4" t="s">
        <v>3</v>
      </c>
      <c r="B26" s="1"/>
      <c r="C26" s="1">
        <v>90</v>
      </c>
      <c r="D26" s="1" t="s">
        <v>157</v>
      </c>
      <c r="E26" s="22">
        <v>346.221</v>
      </c>
      <c r="F26" s="22"/>
      <c r="G26" s="22">
        <v>125.983</v>
      </c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>
        <v>2.9830000000000001</v>
      </c>
      <c r="S26" s="22"/>
      <c r="T26" s="22">
        <v>2.544</v>
      </c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>
        <f t="shared" ref="AE26:AE37" si="0">AF26/100</f>
        <v>2.0199999999999999E-2</v>
      </c>
      <c r="AF26" s="22">
        <v>2.02</v>
      </c>
      <c r="AG26" s="22"/>
      <c r="AH26" s="22"/>
      <c r="AI26" s="22"/>
      <c r="AJ26" s="22">
        <v>0</v>
      </c>
      <c r="AK26" s="21"/>
      <c r="AL26" s="21"/>
      <c r="AM26" s="21"/>
      <c r="AN26" s="21"/>
      <c r="AO26" s="21"/>
      <c r="AP26" s="21"/>
      <c r="AQ26" s="21"/>
      <c r="AR26" s="21"/>
    </row>
    <row r="27" spans="1:44" x14ac:dyDescent="0.55000000000000004">
      <c r="A27" s="4" t="s">
        <v>4</v>
      </c>
      <c r="B27" s="1"/>
      <c r="C27" s="1">
        <v>90</v>
      </c>
      <c r="D27" s="1" t="s">
        <v>157</v>
      </c>
      <c r="E27" s="22">
        <v>734.98099999999999</v>
      </c>
      <c r="F27" s="22"/>
      <c r="G27" s="22">
        <v>280.96699999999998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>
        <v>5.6619999999999999</v>
      </c>
      <c r="S27" s="22"/>
      <c r="T27" s="22">
        <v>4.8310000000000004</v>
      </c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>
        <f t="shared" si="0"/>
        <v>1.72E-2</v>
      </c>
      <c r="AF27" s="22">
        <v>1.72</v>
      </c>
      <c r="AG27" s="22"/>
      <c r="AH27" s="22"/>
      <c r="AI27" s="22"/>
      <c r="AJ27" s="22">
        <v>40</v>
      </c>
      <c r="AK27" s="21"/>
      <c r="AL27" s="21"/>
      <c r="AM27" s="21"/>
      <c r="AN27" s="21"/>
      <c r="AO27" s="21"/>
      <c r="AP27" s="21"/>
      <c r="AQ27" s="21"/>
      <c r="AR27" s="21"/>
    </row>
    <row r="28" spans="1:44" x14ac:dyDescent="0.55000000000000004">
      <c r="A28" s="4" t="s">
        <v>5</v>
      </c>
      <c r="B28" s="1"/>
      <c r="C28" s="1">
        <v>90</v>
      </c>
      <c r="D28" s="1" t="s">
        <v>157</v>
      </c>
      <c r="E28" s="22">
        <v>1034.248</v>
      </c>
      <c r="F28" s="22"/>
      <c r="G28" s="22">
        <v>379.03300000000002</v>
      </c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>
        <v>7.4859999999999998</v>
      </c>
      <c r="S28" s="22"/>
      <c r="T28" s="22">
        <v>6.1210000000000004</v>
      </c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>
        <f t="shared" si="0"/>
        <v>1.61E-2</v>
      </c>
      <c r="AF28" s="22">
        <v>1.61</v>
      </c>
      <c r="AG28" s="22"/>
      <c r="AH28" s="22"/>
      <c r="AI28" s="22"/>
      <c r="AJ28" s="22">
        <v>80</v>
      </c>
      <c r="AK28" s="21"/>
      <c r="AL28" s="21"/>
      <c r="AM28" s="21"/>
      <c r="AN28" s="21"/>
      <c r="AO28" s="21"/>
      <c r="AP28" s="21"/>
      <c r="AQ28" s="21"/>
      <c r="AR28" s="21"/>
    </row>
    <row r="29" spans="1:44" x14ac:dyDescent="0.55000000000000004">
      <c r="A29" s="4" t="s">
        <v>6</v>
      </c>
      <c r="B29" s="1"/>
      <c r="C29" s="1">
        <v>90</v>
      </c>
      <c r="D29" s="1" t="s">
        <v>157</v>
      </c>
      <c r="E29" s="22">
        <v>1371.894</v>
      </c>
      <c r="F29" s="22"/>
      <c r="G29" s="22">
        <v>516.48299999999995</v>
      </c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>
        <v>14.121</v>
      </c>
      <c r="S29" s="22"/>
      <c r="T29" s="22">
        <v>10.96</v>
      </c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>
        <f t="shared" si="0"/>
        <v>2.12E-2</v>
      </c>
      <c r="AF29" s="22">
        <v>2.12</v>
      </c>
      <c r="AG29" s="22"/>
      <c r="AH29" s="22"/>
      <c r="AI29" s="22"/>
      <c r="AJ29" s="22">
        <v>200</v>
      </c>
      <c r="AK29" s="21"/>
      <c r="AL29" s="21"/>
      <c r="AM29" s="21"/>
      <c r="AN29" s="21"/>
      <c r="AO29" s="21"/>
      <c r="AP29" s="21"/>
      <c r="AQ29" s="21"/>
      <c r="AR29" s="21"/>
    </row>
    <row r="30" spans="1:44" x14ac:dyDescent="0.55000000000000004">
      <c r="A30" s="4" t="s">
        <v>7</v>
      </c>
      <c r="B30" s="1"/>
      <c r="C30" s="1">
        <v>90</v>
      </c>
      <c r="D30" s="1" t="s">
        <v>157</v>
      </c>
      <c r="E30" s="22">
        <v>911.28300000000002</v>
      </c>
      <c r="F30" s="22"/>
      <c r="G30" s="22">
        <v>352.91699999999997</v>
      </c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>
        <v>6.8559999999999999</v>
      </c>
      <c r="S30" s="22"/>
      <c r="T30" s="22">
        <v>5.7670000000000003</v>
      </c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>
        <f t="shared" si="0"/>
        <v>1.6299999999999999E-2</v>
      </c>
      <c r="AF30" s="22">
        <v>1.63</v>
      </c>
      <c r="AG30" s="22"/>
      <c r="AH30" s="22"/>
      <c r="AI30" s="22"/>
      <c r="AJ30" s="22">
        <v>0</v>
      </c>
      <c r="AK30" s="21"/>
      <c r="AL30" s="21"/>
      <c r="AM30" s="21"/>
      <c r="AN30" s="21"/>
      <c r="AO30" s="21"/>
      <c r="AP30" s="21"/>
      <c r="AQ30" s="21"/>
      <c r="AR30" s="21"/>
    </row>
    <row r="31" spans="1:44" x14ac:dyDescent="0.55000000000000004">
      <c r="A31" s="4" t="s">
        <v>8</v>
      </c>
      <c r="B31" s="1"/>
      <c r="C31" s="1">
        <v>90</v>
      </c>
      <c r="D31" s="1" t="s">
        <v>157</v>
      </c>
      <c r="E31" s="22">
        <v>1196.74</v>
      </c>
      <c r="F31" s="22"/>
      <c r="G31" s="22">
        <v>484.017</v>
      </c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>
        <v>9.81</v>
      </c>
      <c r="S31" s="22"/>
      <c r="T31" s="22">
        <v>8.2219999999999995</v>
      </c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>
        <f t="shared" si="0"/>
        <v>1.7000000000000001E-2</v>
      </c>
      <c r="AF31" s="22">
        <v>1.7</v>
      </c>
      <c r="AG31" s="22"/>
      <c r="AH31" s="22"/>
      <c r="AI31" s="22"/>
      <c r="AJ31" s="22">
        <v>40</v>
      </c>
      <c r="AK31" s="21"/>
      <c r="AL31" s="21"/>
      <c r="AM31" s="21"/>
      <c r="AN31" s="21"/>
      <c r="AO31" s="21"/>
      <c r="AP31" s="21"/>
      <c r="AQ31" s="21"/>
      <c r="AR31" s="21"/>
    </row>
    <row r="32" spans="1:44" x14ac:dyDescent="0.55000000000000004">
      <c r="A32" s="4" t="s">
        <v>9</v>
      </c>
      <c r="B32" s="1"/>
      <c r="C32" s="1">
        <v>90</v>
      </c>
      <c r="D32" s="1" t="s">
        <v>157</v>
      </c>
      <c r="E32" s="22">
        <v>1273.463</v>
      </c>
      <c r="F32" s="22"/>
      <c r="G32" s="22">
        <v>531.9</v>
      </c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>
        <v>11.769</v>
      </c>
      <c r="S32" s="22"/>
      <c r="T32" s="22">
        <v>9.6199999999999992</v>
      </c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>
        <f t="shared" si="0"/>
        <v>1.8100000000000002E-2</v>
      </c>
      <c r="AF32" s="22">
        <v>1.81</v>
      </c>
      <c r="AG32" s="22"/>
      <c r="AH32" s="22"/>
      <c r="AI32" s="22"/>
      <c r="AJ32" s="22">
        <v>80</v>
      </c>
      <c r="AK32" s="21"/>
      <c r="AL32" s="21"/>
      <c r="AM32" s="21"/>
      <c r="AN32" s="21"/>
      <c r="AO32" s="21"/>
      <c r="AP32" s="21"/>
      <c r="AQ32" s="21"/>
      <c r="AR32" s="21"/>
    </row>
    <row r="33" spans="1:44" x14ac:dyDescent="0.55000000000000004">
      <c r="A33" s="4" t="s">
        <v>10</v>
      </c>
      <c r="B33" s="1"/>
      <c r="C33" s="1">
        <v>90</v>
      </c>
      <c r="D33" s="1" t="s">
        <v>157</v>
      </c>
      <c r="E33" s="22">
        <v>1559.067</v>
      </c>
      <c r="F33" s="22"/>
      <c r="G33" s="22">
        <v>600.18299999999999</v>
      </c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>
        <v>19.905000000000001</v>
      </c>
      <c r="S33" s="22"/>
      <c r="T33" s="22">
        <v>14.659000000000001</v>
      </c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>
        <f t="shared" si="0"/>
        <v>2.4399999999999998E-2</v>
      </c>
      <c r="AF33" s="22">
        <v>2.44</v>
      </c>
      <c r="AG33" s="22"/>
      <c r="AH33" s="22"/>
      <c r="AI33" s="22"/>
      <c r="AJ33" s="22">
        <v>200</v>
      </c>
      <c r="AK33" s="21"/>
      <c r="AL33" s="21"/>
      <c r="AM33" s="21"/>
      <c r="AN33" s="21"/>
      <c r="AO33" s="21"/>
      <c r="AP33" s="21"/>
      <c r="AQ33" s="21"/>
      <c r="AR33" s="21"/>
    </row>
    <row r="34" spans="1:44" x14ac:dyDescent="0.55000000000000004">
      <c r="A34" s="4" t="s">
        <v>11</v>
      </c>
      <c r="B34" s="1"/>
      <c r="C34" s="1">
        <v>90</v>
      </c>
      <c r="D34" s="1" t="s">
        <v>157</v>
      </c>
      <c r="E34" s="22">
        <v>237.78299999999999</v>
      </c>
      <c r="F34" s="22"/>
      <c r="G34" s="22">
        <v>81.45</v>
      </c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>
        <v>2.3769999999999998</v>
      </c>
      <c r="S34" s="22"/>
      <c r="T34" s="22">
        <v>1.9079999999999999</v>
      </c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>
        <f t="shared" si="0"/>
        <v>2.3399999999999997E-2</v>
      </c>
      <c r="AF34" s="22">
        <v>2.34</v>
      </c>
      <c r="AG34" s="22"/>
      <c r="AH34" s="22"/>
      <c r="AI34" s="22"/>
      <c r="AJ34" s="22">
        <v>0</v>
      </c>
      <c r="AK34" s="21"/>
      <c r="AL34" s="21"/>
      <c r="AM34" s="21"/>
      <c r="AN34" s="21"/>
      <c r="AO34" s="21"/>
      <c r="AP34" s="21"/>
      <c r="AQ34" s="21"/>
      <c r="AR34" s="21"/>
    </row>
    <row r="35" spans="1:44" x14ac:dyDescent="0.55000000000000004">
      <c r="A35" s="4" t="s">
        <v>12</v>
      </c>
      <c r="B35" s="1"/>
      <c r="C35" s="1">
        <v>90</v>
      </c>
      <c r="D35" s="1" t="s">
        <v>157</v>
      </c>
      <c r="E35" s="22">
        <v>547.74599999999998</v>
      </c>
      <c r="F35" s="22"/>
      <c r="G35" s="22">
        <v>210.68199999999999</v>
      </c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>
        <v>4.2850000000000001</v>
      </c>
      <c r="S35" s="22"/>
      <c r="T35" s="22">
        <v>3.653</v>
      </c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>
        <f t="shared" si="0"/>
        <v>1.7299999999999999E-2</v>
      </c>
      <c r="AF35" s="22">
        <v>1.73</v>
      </c>
      <c r="AG35" s="22"/>
      <c r="AH35" s="22"/>
      <c r="AI35" s="22"/>
      <c r="AJ35" s="22">
        <v>40</v>
      </c>
      <c r="AK35" s="21"/>
      <c r="AL35" s="21"/>
      <c r="AM35" s="21"/>
      <c r="AN35" s="21"/>
      <c r="AO35" s="21"/>
      <c r="AP35" s="21"/>
      <c r="AQ35" s="21"/>
      <c r="AR35" s="21"/>
    </row>
    <row r="36" spans="1:44" x14ac:dyDescent="0.55000000000000004">
      <c r="A36" s="4" t="s">
        <v>13</v>
      </c>
      <c r="B36" s="1"/>
      <c r="C36" s="1">
        <v>90</v>
      </c>
      <c r="D36" s="1" t="s">
        <v>157</v>
      </c>
      <c r="E36" s="22">
        <v>966.14099999999996</v>
      </c>
      <c r="F36" s="22"/>
      <c r="G36" s="22">
        <v>374.25</v>
      </c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>
        <v>7.1130000000000004</v>
      </c>
      <c r="S36" s="22"/>
      <c r="T36" s="22">
        <v>6.0519999999999996</v>
      </c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>
        <f t="shared" si="0"/>
        <v>1.6200000000000003E-2</v>
      </c>
      <c r="AF36" s="22">
        <v>1.62</v>
      </c>
      <c r="AG36" s="22"/>
      <c r="AH36" s="22"/>
      <c r="AI36" s="22"/>
      <c r="AJ36" s="22">
        <v>80</v>
      </c>
      <c r="AK36" s="21"/>
      <c r="AL36" s="21"/>
      <c r="AM36" s="21"/>
      <c r="AN36" s="21"/>
      <c r="AO36" s="21"/>
      <c r="AP36" s="21"/>
      <c r="AQ36" s="21"/>
      <c r="AR36" s="21"/>
    </row>
    <row r="37" spans="1:44" x14ac:dyDescent="0.55000000000000004">
      <c r="A37" s="4" t="s">
        <v>14</v>
      </c>
      <c r="B37" s="1"/>
      <c r="C37" s="1">
        <v>90</v>
      </c>
      <c r="D37" s="1" t="s">
        <v>157</v>
      </c>
      <c r="E37" s="22">
        <v>1401.587</v>
      </c>
      <c r="F37" s="22"/>
      <c r="G37" s="22">
        <v>600.33299999999997</v>
      </c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>
        <v>14.515000000000001</v>
      </c>
      <c r="S37" s="22"/>
      <c r="T37" s="22">
        <v>11.95</v>
      </c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>
        <f t="shared" si="0"/>
        <v>1.9900000000000001E-2</v>
      </c>
      <c r="AF37" s="22">
        <v>1.99</v>
      </c>
      <c r="AG37" s="22"/>
      <c r="AH37" s="22"/>
      <c r="AI37" s="22"/>
      <c r="AJ37" s="22">
        <v>200</v>
      </c>
      <c r="AK37" s="21"/>
      <c r="AL37" s="21"/>
      <c r="AM37" s="21"/>
      <c r="AN37" s="21"/>
      <c r="AO37" s="21"/>
      <c r="AP37" s="21"/>
      <c r="AQ37" s="21"/>
      <c r="AR37" s="21"/>
    </row>
    <row r="38" spans="1:44" x14ac:dyDescent="0.55000000000000004">
      <c r="A38" s="4" t="s">
        <v>36</v>
      </c>
      <c r="B38" s="2">
        <v>34912</v>
      </c>
      <c r="C38" s="2"/>
      <c r="D38" s="1"/>
      <c r="E38" s="22">
        <v>52.7</v>
      </c>
      <c r="F38" s="22"/>
      <c r="G38" s="22">
        <v>0</v>
      </c>
      <c r="H38" s="22"/>
      <c r="I38" s="22">
        <v>0.46</v>
      </c>
      <c r="J38" s="22"/>
      <c r="K38" s="22"/>
      <c r="L38" s="22"/>
      <c r="M38" s="22"/>
      <c r="N38" s="22"/>
      <c r="O38" s="22"/>
      <c r="P38" s="22"/>
      <c r="Q38" s="22"/>
      <c r="R38" s="22">
        <v>2</v>
      </c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1"/>
      <c r="AL38" s="21"/>
      <c r="AM38" s="21"/>
      <c r="AN38" s="21"/>
      <c r="AO38" s="21"/>
      <c r="AP38" s="21"/>
      <c r="AQ38" s="21"/>
      <c r="AR38" s="21"/>
    </row>
    <row r="39" spans="1:44" x14ac:dyDescent="0.55000000000000004">
      <c r="A39" s="4" t="s">
        <v>36</v>
      </c>
      <c r="B39" s="2">
        <v>34942</v>
      </c>
      <c r="C39" s="2"/>
      <c r="D39" s="1"/>
      <c r="E39" s="22">
        <v>187.2</v>
      </c>
      <c r="F39" s="22"/>
      <c r="G39" s="22">
        <v>0</v>
      </c>
      <c r="H39" s="22"/>
      <c r="I39" s="22">
        <v>0.81</v>
      </c>
      <c r="J39" s="22"/>
      <c r="K39" s="22"/>
      <c r="L39" s="22"/>
      <c r="M39" s="22"/>
      <c r="N39" s="22"/>
      <c r="O39" s="22"/>
      <c r="P39" s="22"/>
      <c r="Q39" s="22"/>
      <c r="R39" s="22">
        <v>1.8</v>
      </c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1"/>
      <c r="AL39" s="21"/>
      <c r="AM39" s="21"/>
      <c r="AN39" s="21"/>
      <c r="AO39" s="21"/>
      <c r="AP39" s="21"/>
      <c r="AQ39" s="21"/>
      <c r="AR39" s="21"/>
    </row>
    <row r="40" spans="1:44" x14ac:dyDescent="0.55000000000000004">
      <c r="A40" s="4" t="s">
        <v>36</v>
      </c>
      <c r="B40" s="2">
        <v>34962</v>
      </c>
      <c r="C40" s="2"/>
      <c r="D40" s="1"/>
      <c r="E40" s="22">
        <v>258.7</v>
      </c>
      <c r="F40" s="22"/>
      <c r="G40" s="22">
        <v>0</v>
      </c>
      <c r="H40" s="22"/>
      <c r="I40" s="22">
        <v>0.31</v>
      </c>
      <c r="J40" s="22"/>
      <c r="K40" s="22"/>
      <c r="L40" s="22"/>
      <c r="M40" s="22"/>
      <c r="N40" s="22"/>
      <c r="O40" s="22"/>
      <c r="P40" s="22"/>
      <c r="Q40" s="22"/>
      <c r="R40" s="22">
        <v>2</v>
      </c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1"/>
      <c r="AL40" s="21"/>
      <c r="AM40" s="21"/>
      <c r="AN40" s="21"/>
      <c r="AO40" s="21"/>
      <c r="AP40" s="21"/>
      <c r="AQ40" s="21"/>
      <c r="AR40" s="21"/>
    </row>
    <row r="41" spans="1:44" x14ac:dyDescent="0.55000000000000004">
      <c r="A41" s="4" t="s">
        <v>36</v>
      </c>
      <c r="B41" s="2">
        <v>34991</v>
      </c>
      <c r="C41" s="1">
        <v>90</v>
      </c>
      <c r="D41" s="1" t="s">
        <v>157</v>
      </c>
      <c r="E41" s="22">
        <v>320.3</v>
      </c>
      <c r="F41" s="22"/>
      <c r="G41" s="22">
        <v>141.30000000000001</v>
      </c>
      <c r="H41" s="22"/>
      <c r="I41" s="22">
        <v>0</v>
      </c>
      <c r="J41" s="22"/>
      <c r="K41" s="22"/>
      <c r="L41" s="22"/>
      <c r="M41" s="22"/>
      <c r="N41" s="22"/>
      <c r="O41" s="22"/>
      <c r="P41" s="22"/>
      <c r="Q41" s="22"/>
      <c r="R41" s="22">
        <v>2.5</v>
      </c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>
        <f>AF41/100</f>
        <v>1.56E-4</v>
      </c>
      <c r="AF41" s="22">
        <v>1.5600000000000001E-2</v>
      </c>
      <c r="AG41" s="22">
        <v>3468.9</v>
      </c>
      <c r="AH41" s="22">
        <v>40.700000000000003</v>
      </c>
      <c r="AI41" s="22"/>
      <c r="AJ41" s="22"/>
      <c r="AK41" s="21"/>
      <c r="AL41" s="21"/>
      <c r="AM41" s="21"/>
      <c r="AN41" s="21"/>
      <c r="AO41" s="21"/>
      <c r="AP41" s="21"/>
      <c r="AQ41" s="21"/>
      <c r="AR41" s="21"/>
    </row>
    <row r="42" spans="1:44" x14ac:dyDescent="0.55000000000000004">
      <c r="A42" s="4" t="s">
        <v>32</v>
      </c>
      <c r="B42" s="2">
        <v>34912</v>
      </c>
      <c r="C42" s="2"/>
      <c r="D42" s="1"/>
      <c r="E42" s="22">
        <v>35.1</v>
      </c>
      <c r="F42" s="22"/>
      <c r="G42" s="22">
        <v>0</v>
      </c>
      <c r="H42" s="22"/>
      <c r="I42" s="22">
        <v>0.39</v>
      </c>
      <c r="J42" s="22"/>
      <c r="K42" s="22"/>
      <c r="L42" s="22"/>
      <c r="M42" s="22"/>
      <c r="N42" s="22"/>
      <c r="O42" s="22"/>
      <c r="P42" s="22"/>
      <c r="Q42" s="22"/>
      <c r="R42" s="22">
        <v>1.5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1"/>
      <c r="AL42" s="21"/>
      <c r="AM42" s="21"/>
      <c r="AN42" s="21"/>
      <c r="AO42" s="21"/>
      <c r="AP42" s="21"/>
      <c r="AQ42" s="21"/>
      <c r="AR42" s="21"/>
    </row>
    <row r="43" spans="1:44" x14ac:dyDescent="0.55000000000000004">
      <c r="A43" s="4" t="s">
        <v>32</v>
      </c>
      <c r="B43" s="2">
        <v>34942</v>
      </c>
      <c r="C43" s="2"/>
      <c r="D43" s="1"/>
      <c r="E43" s="22">
        <v>162.19999999999999</v>
      </c>
      <c r="F43" s="22"/>
      <c r="G43" s="22">
        <v>0</v>
      </c>
      <c r="H43" s="22"/>
      <c r="I43" s="22">
        <v>1</v>
      </c>
      <c r="J43" s="22"/>
      <c r="K43" s="22"/>
      <c r="L43" s="22"/>
      <c r="M43" s="22"/>
      <c r="N43" s="22"/>
      <c r="O43" s="22"/>
      <c r="P43" s="22"/>
      <c r="Q43" s="22"/>
      <c r="R43" s="22">
        <v>1.8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1"/>
      <c r="AL43" s="21"/>
      <c r="AM43" s="21"/>
      <c r="AN43" s="21"/>
      <c r="AO43" s="21"/>
      <c r="AP43" s="21"/>
      <c r="AQ43" s="21"/>
      <c r="AR43" s="21"/>
    </row>
    <row r="44" spans="1:44" x14ac:dyDescent="0.55000000000000004">
      <c r="A44" s="4" t="s">
        <v>32</v>
      </c>
      <c r="B44" s="2">
        <v>34962</v>
      </c>
      <c r="C44" s="2"/>
      <c r="D44" s="1"/>
      <c r="E44" s="22">
        <v>299.39999999999998</v>
      </c>
      <c r="F44" s="22"/>
      <c r="G44" s="22">
        <v>0</v>
      </c>
      <c r="H44" s="22"/>
      <c r="I44" s="22">
        <v>0.78</v>
      </c>
      <c r="J44" s="22"/>
      <c r="K44" s="22"/>
      <c r="L44" s="22"/>
      <c r="M44" s="22"/>
      <c r="N44" s="22"/>
      <c r="O44" s="22"/>
      <c r="P44" s="22"/>
      <c r="Q44" s="22"/>
      <c r="R44" s="22">
        <v>2.4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1"/>
      <c r="AL44" s="21"/>
      <c r="AM44" s="21"/>
      <c r="AN44" s="21"/>
      <c r="AO44" s="21"/>
      <c r="AP44" s="21"/>
      <c r="AQ44" s="21"/>
      <c r="AR44" s="21"/>
    </row>
    <row r="45" spans="1:44" x14ac:dyDescent="0.55000000000000004">
      <c r="A45" s="4" t="s">
        <v>32</v>
      </c>
      <c r="B45" s="2">
        <v>34991</v>
      </c>
      <c r="C45" s="1">
        <v>90</v>
      </c>
      <c r="D45" s="1" t="s">
        <v>157</v>
      </c>
      <c r="E45" s="22">
        <v>467.7</v>
      </c>
      <c r="F45" s="22"/>
      <c r="G45" s="22">
        <v>201.8</v>
      </c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>
        <v>4.5999999999999996</v>
      </c>
      <c r="S45" s="22"/>
      <c r="T45" s="22">
        <v>3.9</v>
      </c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>
        <f>AF45/100</f>
        <v>1.9299999999999998E-2</v>
      </c>
      <c r="AF45" s="22">
        <v>1.93</v>
      </c>
      <c r="AG45" s="22">
        <v>5295.7</v>
      </c>
      <c r="AH45" s="22">
        <v>38.1</v>
      </c>
      <c r="AI45" s="22"/>
      <c r="AJ45" s="22">
        <v>0</v>
      </c>
      <c r="AK45" s="21"/>
      <c r="AL45" s="21"/>
      <c r="AM45" s="21"/>
      <c r="AN45" s="21"/>
      <c r="AO45" s="21"/>
      <c r="AP45" s="21"/>
      <c r="AQ45" s="21"/>
      <c r="AR45" s="21"/>
    </row>
    <row r="46" spans="1:44" x14ac:dyDescent="0.55000000000000004">
      <c r="A46" s="4" t="s">
        <v>39</v>
      </c>
      <c r="B46" s="2">
        <v>34912</v>
      </c>
      <c r="C46" s="2"/>
      <c r="D46" s="1"/>
      <c r="E46" s="22">
        <v>88.3</v>
      </c>
      <c r="F46" s="22"/>
      <c r="G46" s="22">
        <v>0</v>
      </c>
      <c r="H46" s="22"/>
      <c r="I46" s="22">
        <v>0.87</v>
      </c>
      <c r="J46" s="22"/>
      <c r="K46" s="22"/>
      <c r="L46" s="22"/>
      <c r="M46" s="22"/>
      <c r="N46" s="22"/>
      <c r="O46" s="22"/>
      <c r="P46" s="22"/>
      <c r="Q46" s="22"/>
      <c r="R46" s="22">
        <v>4.5999999999999996</v>
      </c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1"/>
      <c r="AL46" s="21"/>
      <c r="AM46" s="21"/>
      <c r="AN46" s="21"/>
      <c r="AO46" s="21"/>
      <c r="AP46" s="21"/>
      <c r="AQ46" s="21"/>
      <c r="AR46" s="21"/>
    </row>
    <row r="47" spans="1:44" x14ac:dyDescent="0.55000000000000004">
      <c r="A47" s="4" t="s">
        <v>39</v>
      </c>
      <c r="B47" s="2">
        <v>34942</v>
      </c>
      <c r="C47" s="2"/>
      <c r="D47" s="1"/>
      <c r="E47" s="22">
        <v>447.7</v>
      </c>
      <c r="F47" s="22"/>
      <c r="G47" s="22">
        <v>0</v>
      </c>
      <c r="H47" s="22"/>
      <c r="I47" s="22">
        <v>2.83</v>
      </c>
      <c r="J47" s="22"/>
      <c r="K47" s="22"/>
      <c r="L47" s="22"/>
      <c r="M47" s="22"/>
      <c r="N47" s="22"/>
      <c r="O47" s="22"/>
      <c r="P47" s="22"/>
      <c r="Q47" s="22"/>
      <c r="R47" s="22">
        <v>7.4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1"/>
      <c r="AL47" s="21"/>
      <c r="AM47" s="21"/>
      <c r="AN47" s="21"/>
      <c r="AO47" s="21"/>
      <c r="AP47" s="21"/>
      <c r="AQ47" s="21"/>
      <c r="AR47" s="21"/>
    </row>
    <row r="48" spans="1:44" x14ac:dyDescent="0.55000000000000004">
      <c r="A48" s="4" t="s">
        <v>39</v>
      </c>
      <c r="B48" s="2">
        <v>34962</v>
      </c>
      <c r="C48" s="2"/>
      <c r="D48" s="1"/>
      <c r="E48" s="22">
        <v>742.5</v>
      </c>
      <c r="F48" s="22"/>
      <c r="G48" s="22">
        <v>0</v>
      </c>
      <c r="H48" s="22"/>
      <c r="I48" s="22">
        <v>1.74</v>
      </c>
      <c r="J48" s="22"/>
      <c r="K48" s="22"/>
      <c r="L48" s="22"/>
      <c r="M48" s="22"/>
      <c r="N48" s="22"/>
      <c r="O48" s="22"/>
      <c r="P48" s="22"/>
      <c r="Q48" s="22"/>
      <c r="R48" s="22">
        <v>10.9</v>
      </c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1"/>
      <c r="AL48" s="21"/>
      <c r="AM48" s="21"/>
      <c r="AN48" s="21"/>
      <c r="AO48" s="21"/>
      <c r="AP48" s="21"/>
      <c r="AQ48" s="21"/>
      <c r="AR48" s="21"/>
    </row>
    <row r="49" spans="1:44" x14ac:dyDescent="0.55000000000000004">
      <c r="A49" s="4" t="s">
        <v>39</v>
      </c>
      <c r="B49" s="2">
        <v>34991</v>
      </c>
      <c r="C49" s="1">
        <v>90</v>
      </c>
      <c r="D49" s="1" t="s">
        <v>157</v>
      </c>
      <c r="E49" s="22">
        <v>1039.4000000000001</v>
      </c>
      <c r="F49" s="22"/>
      <c r="G49" s="22">
        <v>491.1</v>
      </c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>
        <v>12.8</v>
      </c>
      <c r="S49" s="22"/>
      <c r="T49" s="22">
        <v>10.5</v>
      </c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>
        <f>AF49/100</f>
        <v>2.1299999999999999E-2</v>
      </c>
      <c r="AF49" s="22">
        <v>2.13</v>
      </c>
      <c r="AG49" s="22">
        <v>12634.6</v>
      </c>
      <c r="AH49" s="22">
        <v>38.9</v>
      </c>
      <c r="AI49" s="22"/>
      <c r="AJ49" s="22">
        <v>160</v>
      </c>
      <c r="AK49" s="21"/>
      <c r="AL49" s="21"/>
      <c r="AM49" s="21"/>
      <c r="AN49" s="21"/>
      <c r="AO49" s="21"/>
      <c r="AP49" s="21"/>
      <c r="AQ49" s="21"/>
      <c r="AR49" s="21"/>
    </row>
    <row r="50" spans="1:44" x14ac:dyDescent="0.55000000000000004">
      <c r="A50" s="4" t="s">
        <v>35</v>
      </c>
      <c r="B50" s="2">
        <v>34912</v>
      </c>
      <c r="C50" s="2"/>
      <c r="D50" s="1"/>
      <c r="E50" s="22">
        <v>73.3</v>
      </c>
      <c r="F50" s="22"/>
      <c r="G50" s="22">
        <v>0</v>
      </c>
      <c r="H50" s="22"/>
      <c r="I50" s="22">
        <v>0.76</v>
      </c>
      <c r="J50" s="22"/>
      <c r="K50" s="22"/>
      <c r="L50" s="22"/>
      <c r="M50" s="22"/>
      <c r="N50" s="22"/>
      <c r="O50" s="22"/>
      <c r="P50" s="22"/>
      <c r="Q50" s="22"/>
      <c r="R50" s="22">
        <v>4.3</v>
      </c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1"/>
      <c r="AL50" s="21"/>
      <c r="AM50" s="21"/>
      <c r="AN50" s="21"/>
      <c r="AO50" s="21"/>
      <c r="AP50" s="21"/>
      <c r="AQ50" s="21"/>
      <c r="AR50" s="21"/>
    </row>
    <row r="51" spans="1:44" x14ac:dyDescent="0.55000000000000004">
      <c r="A51" s="4" t="s">
        <v>35</v>
      </c>
      <c r="B51" s="2">
        <v>34942</v>
      </c>
      <c r="C51" s="2"/>
      <c r="D51" s="1"/>
      <c r="E51" s="22">
        <v>464.6</v>
      </c>
      <c r="F51" s="22"/>
      <c r="G51" s="22">
        <v>0</v>
      </c>
      <c r="H51" s="22"/>
      <c r="I51" s="22">
        <v>5.97</v>
      </c>
      <c r="J51" s="22"/>
      <c r="K51" s="22"/>
      <c r="L51" s="22"/>
      <c r="M51" s="22"/>
      <c r="N51" s="22"/>
      <c r="O51" s="22"/>
      <c r="P51" s="22"/>
      <c r="Q51" s="22"/>
      <c r="R51" s="22">
        <v>11.7</v>
      </c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1"/>
      <c r="AL51" s="21"/>
      <c r="AM51" s="21"/>
      <c r="AN51" s="21"/>
      <c r="AO51" s="21"/>
      <c r="AP51" s="21"/>
      <c r="AQ51" s="21"/>
      <c r="AR51" s="21"/>
    </row>
    <row r="52" spans="1:44" x14ac:dyDescent="0.55000000000000004">
      <c r="A52" s="4" t="s">
        <v>35</v>
      </c>
      <c r="B52" s="2">
        <v>34962</v>
      </c>
      <c r="C52" s="2"/>
      <c r="D52" s="1"/>
      <c r="E52" s="22">
        <v>823.9</v>
      </c>
      <c r="F52" s="22"/>
      <c r="G52" s="22">
        <v>0</v>
      </c>
      <c r="H52" s="22"/>
      <c r="I52" s="22">
        <v>4.4000000000000004</v>
      </c>
      <c r="J52" s="22"/>
      <c r="K52" s="22"/>
      <c r="L52" s="22"/>
      <c r="M52" s="22"/>
      <c r="N52" s="22"/>
      <c r="O52" s="22"/>
      <c r="P52" s="22"/>
      <c r="Q52" s="22"/>
      <c r="R52" s="22">
        <v>14.2</v>
      </c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1"/>
      <c r="AL52" s="21"/>
      <c r="AM52" s="21"/>
      <c r="AN52" s="21"/>
      <c r="AO52" s="21"/>
      <c r="AP52" s="21"/>
      <c r="AQ52" s="21"/>
      <c r="AR52" s="21"/>
    </row>
    <row r="53" spans="1:44" x14ac:dyDescent="0.55000000000000004">
      <c r="A53" s="4" t="s">
        <v>35</v>
      </c>
      <c r="B53" s="2">
        <v>34991</v>
      </c>
      <c r="C53" s="1">
        <v>90</v>
      </c>
      <c r="D53" s="1" t="s">
        <v>157</v>
      </c>
      <c r="E53" s="22">
        <v>1282</v>
      </c>
      <c r="F53" s="22"/>
      <c r="G53" s="22">
        <v>542</v>
      </c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>
        <v>15.6</v>
      </c>
      <c r="S53" s="22"/>
      <c r="T53" s="22">
        <v>11.8</v>
      </c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>
        <f>AF53/100</f>
        <v>2.1700000000000001E-2</v>
      </c>
      <c r="AF53" s="22">
        <v>2.17</v>
      </c>
      <c r="AG53" s="22">
        <v>13360.7</v>
      </c>
      <c r="AH53" s="22">
        <v>40.599999999999994</v>
      </c>
      <c r="AI53" s="22"/>
      <c r="AJ53" s="22">
        <v>160</v>
      </c>
      <c r="AK53" s="21"/>
      <c r="AL53" s="21"/>
      <c r="AM53" s="21"/>
      <c r="AN53" s="21"/>
      <c r="AO53" s="21"/>
      <c r="AP53" s="21"/>
      <c r="AQ53" s="21"/>
      <c r="AR53" s="21"/>
    </row>
    <row r="54" spans="1:44" x14ac:dyDescent="0.55000000000000004">
      <c r="A54" s="4" t="s">
        <v>37</v>
      </c>
      <c r="B54" s="2">
        <v>34912</v>
      </c>
      <c r="C54" s="2"/>
      <c r="D54" s="1"/>
      <c r="E54" s="22">
        <v>66.900000000000006</v>
      </c>
      <c r="F54" s="22"/>
      <c r="G54" s="22">
        <v>0</v>
      </c>
      <c r="H54" s="22"/>
      <c r="I54" s="22">
        <v>0.64</v>
      </c>
      <c r="J54" s="22"/>
      <c r="K54" s="22"/>
      <c r="L54" s="22"/>
      <c r="M54" s="22"/>
      <c r="N54" s="22"/>
      <c r="O54" s="22"/>
      <c r="P54" s="22"/>
      <c r="Q54" s="22"/>
      <c r="R54" s="22">
        <v>2</v>
      </c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1"/>
      <c r="AL54" s="21"/>
      <c r="AM54" s="21"/>
      <c r="AN54" s="21"/>
      <c r="AO54" s="21"/>
      <c r="AP54" s="21"/>
      <c r="AQ54" s="21"/>
      <c r="AR54" s="21"/>
    </row>
    <row r="55" spans="1:44" x14ac:dyDescent="0.55000000000000004">
      <c r="A55" s="4" t="s">
        <v>37</v>
      </c>
      <c r="B55" s="2">
        <v>34942</v>
      </c>
      <c r="C55" s="2"/>
      <c r="D55" s="1"/>
      <c r="E55" s="22">
        <v>310.8</v>
      </c>
      <c r="F55" s="22"/>
      <c r="G55" s="22">
        <v>0</v>
      </c>
      <c r="H55" s="22"/>
      <c r="I55" s="22">
        <v>1.46</v>
      </c>
      <c r="J55" s="22"/>
      <c r="K55" s="22"/>
      <c r="L55" s="22"/>
      <c r="M55" s="22"/>
      <c r="N55" s="22"/>
      <c r="O55" s="22"/>
      <c r="P55" s="22"/>
      <c r="Q55" s="22"/>
      <c r="R55" s="22">
        <v>3.4</v>
      </c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1"/>
      <c r="AL55" s="21"/>
      <c r="AM55" s="21"/>
      <c r="AN55" s="21"/>
      <c r="AO55" s="21"/>
      <c r="AP55" s="21"/>
      <c r="AQ55" s="21"/>
      <c r="AR55" s="21"/>
    </row>
    <row r="56" spans="1:44" x14ac:dyDescent="0.55000000000000004">
      <c r="A56" s="4" t="s">
        <v>37</v>
      </c>
      <c r="B56" s="2">
        <v>34962</v>
      </c>
      <c r="C56" s="2"/>
      <c r="D56" s="1"/>
      <c r="E56" s="22">
        <v>464.2</v>
      </c>
      <c r="F56" s="22"/>
      <c r="G56" s="22">
        <v>0</v>
      </c>
      <c r="H56" s="22"/>
      <c r="I56" s="22">
        <v>0.69</v>
      </c>
      <c r="J56" s="22"/>
      <c r="K56" s="22"/>
      <c r="L56" s="22"/>
      <c r="M56" s="22"/>
      <c r="N56" s="22"/>
      <c r="O56" s="22"/>
      <c r="P56" s="22"/>
      <c r="Q56" s="22"/>
      <c r="R56" s="22">
        <v>4.4000000000000004</v>
      </c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1"/>
      <c r="AL56" s="21"/>
      <c r="AM56" s="21"/>
      <c r="AN56" s="21"/>
      <c r="AO56" s="21"/>
      <c r="AP56" s="21"/>
      <c r="AQ56" s="21"/>
      <c r="AR56" s="21"/>
    </row>
    <row r="57" spans="1:44" x14ac:dyDescent="0.55000000000000004">
      <c r="A57" s="4" t="s">
        <v>37</v>
      </c>
      <c r="B57" s="2">
        <v>34991</v>
      </c>
      <c r="C57" s="1">
        <v>90</v>
      </c>
      <c r="D57" s="1" t="s">
        <v>157</v>
      </c>
      <c r="E57" s="22">
        <v>699.4</v>
      </c>
      <c r="F57" s="22"/>
      <c r="G57" s="22">
        <v>323.2</v>
      </c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>
        <v>5.9</v>
      </c>
      <c r="S57" s="22"/>
      <c r="T57" s="22">
        <v>5.2</v>
      </c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>
        <f>AF57/100</f>
        <v>1.6E-2</v>
      </c>
      <c r="AF57" s="22">
        <v>1.6</v>
      </c>
      <c r="AG57" s="22">
        <v>7412.1</v>
      </c>
      <c r="AH57" s="22">
        <v>43.6</v>
      </c>
      <c r="AI57" s="22"/>
      <c r="AJ57" s="22">
        <v>40</v>
      </c>
      <c r="AK57" s="21"/>
      <c r="AL57" s="21"/>
      <c r="AM57" s="21"/>
      <c r="AN57" s="21"/>
      <c r="AO57" s="21"/>
      <c r="AP57" s="21"/>
      <c r="AQ57" s="21"/>
      <c r="AR57" s="21"/>
    </row>
    <row r="58" spans="1:44" x14ac:dyDescent="0.55000000000000004">
      <c r="A58" s="4" t="s">
        <v>33</v>
      </c>
      <c r="B58" s="2">
        <v>34912</v>
      </c>
      <c r="C58" s="2"/>
      <c r="D58" s="1"/>
      <c r="E58" s="22">
        <v>50.4</v>
      </c>
      <c r="F58" s="22"/>
      <c r="G58" s="22">
        <v>0</v>
      </c>
      <c r="H58" s="22"/>
      <c r="I58" s="22">
        <v>0.51</v>
      </c>
      <c r="J58" s="22"/>
      <c r="K58" s="22"/>
      <c r="L58" s="22"/>
      <c r="M58" s="22"/>
      <c r="N58" s="22"/>
      <c r="O58" s="22"/>
      <c r="P58" s="22"/>
      <c r="Q58" s="22"/>
      <c r="R58" s="22">
        <v>2.5</v>
      </c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1"/>
      <c r="AL58" s="21"/>
      <c r="AM58" s="21"/>
      <c r="AN58" s="21"/>
      <c r="AO58" s="21"/>
      <c r="AP58" s="21"/>
      <c r="AQ58" s="21"/>
      <c r="AR58" s="21"/>
    </row>
    <row r="59" spans="1:44" x14ac:dyDescent="0.55000000000000004">
      <c r="A59" s="4" t="s">
        <v>33</v>
      </c>
      <c r="B59" s="2">
        <v>34942</v>
      </c>
      <c r="C59" s="2"/>
      <c r="D59" s="1"/>
      <c r="E59" s="22">
        <v>310.7</v>
      </c>
      <c r="F59" s="22"/>
      <c r="G59" s="22">
        <v>0</v>
      </c>
      <c r="H59" s="22"/>
      <c r="I59" s="22">
        <v>2.1</v>
      </c>
      <c r="J59" s="22"/>
      <c r="K59" s="22"/>
      <c r="L59" s="22"/>
      <c r="M59" s="22"/>
      <c r="N59" s="22"/>
      <c r="O59" s="22"/>
      <c r="P59" s="22"/>
      <c r="Q59" s="22"/>
      <c r="R59" s="22">
        <v>3.7</v>
      </c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1"/>
      <c r="AL59" s="21"/>
      <c r="AM59" s="21"/>
      <c r="AN59" s="21"/>
      <c r="AO59" s="21"/>
      <c r="AP59" s="21"/>
      <c r="AQ59" s="21"/>
      <c r="AR59" s="21"/>
    </row>
    <row r="60" spans="1:44" x14ac:dyDescent="0.55000000000000004">
      <c r="A60" s="4" t="s">
        <v>33</v>
      </c>
      <c r="B60" s="2">
        <v>34962</v>
      </c>
      <c r="C60" s="2"/>
      <c r="D60" s="1"/>
      <c r="E60" s="22">
        <v>611</v>
      </c>
      <c r="F60" s="22"/>
      <c r="G60" s="22">
        <v>0</v>
      </c>
      <c r="H60" s="22"/>
      <c r="I60" s="22">
        <v>1.64</v>
      </c>
      <c r="J60" s="22"/>
      <c r="K60" s="22"/>
      <c r="L60" s="22"/>
      <c r="M60" s="22"/>
      <c r="N60" s="22"/>
      <c r="O60" s="22"/>
      <c r="P60" s="22"/>
      <c r="Q60" s="22"/>
      <c r="R60" s="22">
        <v>4.9000000000000004</v>
      </c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1"/>
      <c r="AL60" s="21"/>
      <c r="AM60" s="21"/>
      <c r="AN60" s="21"/>
      <c r="AO60" s="21"/>
      <c r="AP60" s="21"/>
      <c r="AQ60" s="21"/>
      <c r="AR60" s="21"/>
    </row>
    <row r="61" spans="1:44" x14ac:dyDescent="0.55000000000000004">
      <c r="A61" s="4" t="s">
        <v>33</v>
      </c>
      <c r="B61" s="2">
        <v>34991</v>
      </c>
      <c r="C61" s="1">
        <v>90</v>
      </c>
      <c r="D61" s="1" t="s">
        <v>157</v>
      </c>
      <c r="E61" s="22">
        <v>928.4</v>
      </c>
      <c r="F61" s="22"/>
      <c r="G61" s="22">
        <v>409.1</v>
      </c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>
        <v>8.3000000000000007</v>
      </c>
      <c r="S61" s="22"/>
      <c r="T61" s="22">
        <v>7.1</v>
      </c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>
        <f>AF61/100</f>
        <v>1.7399999999999999E-2</v>
      </c>
      <c r="AF61" s="22">
        <v>1.74</v>
      </c>
      <c r="AG61" s="22">
        <v>10383.200000000001</v>
      </c>
      <c r="AH61" s="22">
        <v>39.4</v>
      </c>
      <c r="AI61" s="22"/>
      <c r="AJ61" s="22">
        <v>40</v>
      </c>
      <c r="AK61" s="21"/>
      <c r="AL61" s="21"/>
      <c r="AM61" s="21"/>
      <c r="AN61" s="21"/>
      <c r="AO61" s="21"/>
      <c r="AP61" s="21"/>
      <c r="AQ61" s="21"/>
      <c r="AR61" s="21"/>
    </row>
    <row r="62" spans="1:44" x14ac:dyDescent="0.55000000000000004">
      <c r="A62" s="4" t="s">
        <v>38</v>
      </c>
      <c r="B62" s="2">
        <v>34912</v>
      </c>
      <c r="C62" s="2"/>
      <c r="D62" s="1"/>
      <c r="E62" s="22">
        <v>70.2</v>
      </c>
      <c r="F62" s="22"/>
      <c r="G62" s="22">
        <v>0</v>
      </c>
      <c r="H62" s="22"/>
      <c r="I62" s="22">
        <v>0.57999999999999996</v>
      </c>
      <c r="J62" s="22"/>
      <c r="K62" s="22"/>
      <c r="L62" s="22"/>
      <c r="M62" s="22"/>
      <c r="N62" s="22"/>
      <c r="O62" s="22"/>
      <c r="P62" s="22"/>
      <c r="Q62" s="22"/>
      <c r="R62" s="22">
        <v>3.3</v>
      </c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1"/>
      <c r="AL62" s="21"/>
      <c r="AM62" s="21"/>
      <c r="AN62" s="21"/>
      <c r="AO62" s="21"/>
      <c r="AP62" s="21"/>
      <c r="AQ62" s="21"/>
      <c r="AR62" s="21"/>
    </row>
    <row r="63" spans="1:44" x14ac:dyDescent="0.55000000000000004">
      <c r="A63" s="4" t="s">
        <v>38</v>
      </c>
      <c r="B63" s="2">
        <v>34942</v>
      </c>
      <c r="C63" s="2"/>
      <c r="D63" s="1"/>
      <c r="E63" s="22">
        <v>374.7</v>
      </c>
      <c r="F63" s="22"/>
      <c r="G63" s="22">
        <v>0</v>
      </c>
      <c r="H63" s="22"/>
      <c r="I63" s="22">
        <v>1.89</v>
      </c>
      <c r="J63" s="22"/>
      <c r="K63" s="22"/>
      <c r="L63" s="22"/>
      <c r="M63" s="22"/>
      <c r="N63" s="22"/>
      <c r="O63" s="22"/>
      <c r="P63" s="22"/>
      <c r="Q63" s="22"/>
      <c r="R63" s="22">
        <v>4.8</v>
      </c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1"/>
      <c r="AL63" s="21"/>
      <c r="AM63" s="21"/>
      <c r="AN63" s="21"/>
      <c r="AO63" s="21"/>
      <c r="AP63" s="21"/>
      <c r="AQ63" s="21"/>
      <c r="AR63" s="21"/>
    </row>
    <row r="64" spans="1:44" x14ac:dyDescent="0.55000000000000004">
      <c r="A64" s="4" t="s">
        <v>38</v>
      </c>
      <c r="B64" s="2">
        <v>34962</v>
      </c>
      <c r="C64" s="2"/>
      <c r="D64" s="1"/>
      <c r="E64" s="22">
        <v>710.7</v>
      </c>
      <c r="F64" s="22"/>
      <c r="G64" s="22">
        <v>0</v>
      </c>
      <c r="H64" s="22"/>
      <c r="I64" s="22">
        <v>1.8</v>
      </c>
      <c r="J64" s="22"/>
      <c r="K64" s="22"/>
      <c r="L64" s="22"/>
      <c r="M64" s="22"/>
      <c r="N64" s="22"/>
      <c r="O64" s="22"/>
      <c r="P64" s="22"/>
      <c r="Q64" s="22"/>
      <c r="R64" s="22">
        <v>8.6999999999999993</v>
      </c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1"/>
      <c r="AL64" s="21"/>
      <c r="AM64" s="21"/>
      <c r="AN64" s="21"/>
      <c r="AO64" s="21"/>
      <c r="AP64" s="21"/>
      <c r="AQ64" s="21"/>
      <c r="AR64" s="21"/>
    </row>
    <row r="65" spans="1:44" x14ac:dyDescent="0.55000000000000004">
      <c r="A65" s="4" t="s">
        <v>38</v>
      </c>
      <c r="B65" s="2">
        <v>34991</v>
      </c>
      <c r="C65" s="1">
        <v>90</v>
      </c>
      <c r="D65" s="1" t="s">
        <v>157</v>
      </c>
      <c r="E65" s="22">
        <v>912.4</v>
      </c>
      <c r="F65" s="22"/>
      <c r="G65" s="22">
        <v>404.4</v>
      </c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>
        <v>9.4</v>
      </c>
      <c r="S65" s="22"/>
      <c r="T65" s="22">
        <v>7.6</v>
      </c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>
        <f>AF65/100</f>
        <v>1.8799999999999997E-2</v>
      </c>
      <c r="AF65" s="22">
        <v>1.88</v>
      </c>
      <c r="AG65" s="22">
        <v>9886.7000000000007</v>
      </c>
      <c r="AH65" s="22">
        <v>40.9</v>
      </c>
      <c r="AI65" s="22"/>
      <c r="AJ65" s="22">
        <v>80</v>
      </c>
      <c r="AK65" s="21"/>
      <c r="AL65" s="21"/>
      <c r="AM65" s="21"/>
      <c r="AN65" s="21"/>
      <c r="AO65" s="21"/>
      <c r="AP65" s="21"/>
      <c r="AQ65" s="21"/>
      <c r="AR65" s="21"/>
    </row>
    <row r="66" spans="1:44" x14ac:dyDescent="0.55000000000000004">
      <c r="A66" s="4" t="s">
        <v>34</v>
      </c>
      <c r="B66" s="2">
        <v>34912</v>
      </c>
      <c r="C66" s="2"/>
      <c r="D66" s="1"/>
      <c r="E66" s="22">
        <v>63.2</v>
      </c>
      <c r="F66" s="22"/>
      <c r="G66" s="22">
        <v>0</v>
      </c>
      <c r="H66" s="22"/>
      <c r="I66" s="22">
        <v>0.66</v>
      </c>
      <c r="J66" s="22"/>
      <c r="K66" s="22"/>
      <c r="L66" s="22"/>
      <c r="M66" s="22"/>
      <c r="N66" s="22"/>
      <c r="O66" s="22"/>
      <c r="P66" s="22"/>
      <c r="Q66" s="22"/>
      <c r="R66" s="22">
        <v>3.6</v>
      </c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1"/>
      <c r="AL66" s="21"/>
      <c r="AM66" s="21"/>
      <c r="AN66" s="21"/>
      <c r="AO66" s="21"/>
      <c r="AP66" s="21"/>
      <c r="AQ66" s="21"/>
      <c r="AR66" s="21"/>
    </row>
    <row r="67" spans="1:44" x14ac:dyDescent="0.55000000000000004">
      <c r="A67" s="4" t="s">
        <v>34</v>
      </c>
      <c r="B67" s="2">
        <v>34942</v>
      </c>
      <c r="C67" s="2"/>
      <c r="D67" s="1"/>
      <c r="E67" s="22">
        <v>423.6</v>
      </c>
      <c r="F67" s="22"/>
      <c r="G67" s="22">
        <v>0</v>
      </c>
      <c r="H67" s="22"/>
      <c r="I67" s="22">
        <v>3.91</v>
      </c>
      <c r="J67" s="22"/>
      <c r="K67" s="22"/>
      <c r="L67" s="22"/>
      <c r="M67" s="22"/>
      <c r="N67" s="22"/>
      <c r="O67" s="22"/>
      <c r="P67" s="22"/>
      <c r="Q67" s="22"/>
      <c r="R67" s="22">
        <v>7.4</v>
      </c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1"/>
      <c r="AL67" s="21"/>
      <c r="AM67" s="21"/>
      <c r="AN67" s="21"/>
      <c r="AO67" s="21"/>
      <c r="AP67" s="21"/>
      <c r="AQ67" s="21"/>
      <c r="AR67" s="21"/>
    </row>
    <row r="68" spans="1:44" x14ac:dyDescent="0.55000000000000004">
      <c r="A68" s="4" t="s">
        <v>34</v>
      </c>
      <c r="B68" s="2">
        <v>34962</v>
      </c>
      <c r="C68" s="2"/>
      <c r="D68" s="1"/>
      <c r="E68" s="22">
        <v>716.7</v>
      </c>
      <c r="F68" s="22"/>
      <c r="G68" s="22">
        <v>0</v>
      </c>
      <c r="H68" s="22"/>
      <c r="I68" s="22">
        <v>2.82</v>
      </c>
      <c r="J68" s="22"/>
      <c r="K68" s="22"/>
      <c r="L68" s="22"/>
      <c r="M68" s="22"/>
      <c r="N68" s="22"/>
      <c r="O68" s="22"/>
      <c r="P68" s="22"/>
      <c r="Q68" s="22"/>
      <c r="R68" s="22">
        <v>8.5</v>
      </c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1"/>
      <c r="AL68" s="21"/>
      <c r="AM68" s="21"/>
      <c r="AN68" s="21"/>
      <c r="AO68" s="21"/>
      <c r="AP68" s="21"/>
      <c r="AQ68" s="21"/>
      <c r="AR68" s="21"/>
    </row>
    <row r="69" spans="1:44" x14ac:dyDescent="0.55000000000000004">
      <c r="A69" s="4" t="s">
        <v>34</v>
      </c>
      <c r="B69" s="2">
        <v>34991</v>
      </c>
      <c r="C69" s="1">
        <v>90</v>
      </c>
      <c r="D69" s="1" t="s">
        <v>157</v>
      </c>
      <c r="E69" s="22">
        <v>1106.0999999999999</v>
      </c>
      <c r="F69" s="22"/>
      <c r="G69" s="22">
        <v>478.2</v>
      </c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>
        <v>12.1</v>
      </c>
      <c r="S69" s="22"/>
      <c r="T69" s="22">
        <v>9.1999999999999993</v>
      </c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>
        <f>AF69/100</f>
        <v>1.9299999999999998E-2</v>
      </c>
      <c r="AF69" s="22">
        <v>1.93</v>
      </c>
      <c r="AG69" s="22">
        <v>11395.6</v>
      </c>
      <c r="AH69" s="22">
        <v>42</v>
      </c>
      <c r="AI69" s="22"/>
      <c r="AJ69" s="22">
        <v>80</v>
      </c>
      <c r="AK69" s="21"/>
      <c r="AL69" s="21"/>
      <c r="AM69" s="21"/>
      <c r="AN69" s="21"/>
      <c r="AO69" s="21"/>
      <c r="AP69" s="21"/>
      <c r="AQ69" s="21"/>
      <c r="AR69" s="21"/>
    </row>
    <row r="70" spans="1:44" x14ac:dyDescent="0.55000000000000004">
      <c r="A70" t="s">
        <v>228</v>
      </c>
      <c r="B70" s="11">
        <v>33423</v>
      </c>
      <c r="E70" s="21">
        <v>35.313913161281576</v>
      </c>
      <c r="F70" s="21"/>
      <c r="G70" s="21"/>
      <c r="H70" s="21"/>
      <c r="I70" s="21">
        <v>0.68653969189475772</v>
      </c>
      <c r="J70" s="21"/>
      <c r="K70" s="21"/>
      <c r="L70" s="21"/>
      <c r="M70" s="22"/>
      <c r="N70" s="21"/>
      <c r="O70" s="21"/>
      <c r="P70" s="21"/>
      <c r="Q70" s="21"/>
      <c r="R70" s="21">
        <v>2.2424918618860081</v>
      </c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</row>
    <row r="71" spans="1:44" x14ac:dyDescent="0.55000000000000004">
      <c r="A71" t="s">
        <v>228</v>
      </c>
      <c r="B71" s="11">
        <v>33442</v>
      </c>
      <c r="E71" s="21">
        <v>182.43184838348461</v>
      </c>
      <c r="F71" s="21"/>
      <c r="G71" s="21"/>
      <c r="H71" s="21"/>
      <c r="I71" s="21">
        <v>2.744517857737153</v>
      </c>
      <c r="J71" s="21"/>
      <c r="K71" s="21"/>
      <c r="L71" s="21"/>
      <c r="M71" s="22"/>
      <c r="N71" s="21"/>
      <c r="O71" s="21"/>
      <c r="P71" s="21"/>
      <c r="Q71" s="21"/>
      <c r="R71" s="21">
        <v>9.4329815227589577</v>
      </c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</row>
    <row r="72" spans="1:44" x14ac:dyDescent="0.55000000000000004">
      <c r="A72" t="s">
        <v>228</v>
      </c>
      <c r="B72" s="11">
        <v>33466</v>
      </c>
      <c r="E72" s="21">
        <v>670.20951505517132</v>
      </c>
      <c r="F72" s="21"/>
      <c r="G72" s="21"/>
      <c r="H72" s="21"/>
      <c r="I72" s="21">
        <v>5.5488860835139748</v>
      </c>
      <c r="J72" s="21"/>
      <c r="K72" s="21"/>
      <c r="L72" s="21"/>
      <c r="M72" s="22"/>
      <c r="N72" s="21"/>
      <c r="O72" s="21"/>
      <c r="P72" s="21"/>
      <c r="Q72" s="21"/>
      <c r="R72" s="21">
        <v>18.498999702466406</v>
      </c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</row>
    <row r="73" spans="1:44" x14ac:dyDescent="0.55000000000000004">
      <c r="A73" t="s">
        <v>228</v>
      </c>
      <c r="B73" s="11">
        <v>33491</v>
      </c>
      <c r="E73" s="21">
        <v>924.10003844885887</v>
      </c>
      <c r="F73" s="21"/>
      <c r="G73" s="21"/>
      <c r="H73" s="21"/>
      <c r="I73" s="21">
        <v>3.5856666666666666</v>
      </c>
      <c r="J73" s="21"/>
      <c r="K73" s="21"/>
      <c r="L73" s="21"/>
      <c r="M73" s="22"/>
      <c r="N73" s="21"/>
      <c r="O73" s="21"/>
      <c r="P73" s="21"/>
      <c r="Q73" s="21"/>
      <c r="R73" s="21">
        <v>14.845292187140384</v>
      </c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</row>
    <row r="74" spans="1:44" x14ac:dyDescent="0.55000000000000004">
      <c r="A74" t="s">
        <v>228</v>
      </c>
      <c r="B74" s="11">
        <v>33513</v>
      </c>
      <c r="E74" s="21">
        <v>1298.4713931263977</v>
      </c>
      <c r="F74" s="21"/>
      <c r="G74" s="21"/>
      <c r="H74" s="21"/>
      <c r="I74" s="21">
        <v>1.71</v>
      </c>
      <c r="J74" s="21"/>
      <c r="K74" s="21"/>
      <c r="L74" s="21"/>
      <c r="M74" s="22"/>
      <c r="N74" s="21"/>
      <c r="O74" s="21"/>
      <c r="P74" s="21"/>
      <c r="Q74" s="21"/>
      <c r="R74" s="21">
        <v>18.233995127224386</v>
      </c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</row>
    <row r="75" spans="1:44" x14ac:dyDescent="0.55000000000000004">
      <c r="A75" t="s">
        <v>228</v>
      </c>
      <c r="B75" s="11">
        <v>33529</v>
      </c>
      <c r="C75" s="1">
        <v>90</v>
      </c>
      <c r="D75" s="1" t="s">
        <v>157</v>
      </c>
      <c r="E75" s="21">
        <v>1604.4136276852012</v>
      </c>
      <c r="F75" s="21"/>
      <c r="G75" s="21">
        <v>725.23290576948159</v>
      </c>
      <c r="H75" s="21"/>
      <c r="I75" s="21">
        <v>0</v>
      </c>
      <c r="J75" s="21"/>
      <c r="K75" s="21"/>
      <c r="L75" s="21"/>
      <c r="M75" s="22"/>
      <c r="N75" s="21"/>
      <c r="O75" s="21"/>
      <c r="P75" s="21"/>
      <c r="Q75" s="21"/>
      <c r="R75" s="21">
        <v>18.644127998804557</v>
      </c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>
        <v>17741.658403475769</v>
      </c>
      <c r="AH75" s="21">
        <v>40.877402172696613</v>
      </c>
      <c r="AI75" s="21"/>
      <c r="AJ75" s="21"/>
      <c r="AK75" s="21"/>
      <c r="AL75" s="21"/>
      <c r="AM75" s="21"/>
      <c r="AN75" s="21"/>
      <c r="AO75" s="21"/>
      <c r="AP75" s="21"/>
      <c r="AQ75" s="21"/>
      <c r="AR75" s="21"/>
    </row>
    <row r="76" spans="1:44" x14ac:dyDescent="0.55000000000000004">
      <c r="A76" t="s">
        <v>229</v>
      </c>
      <c r="B76" s="11">
        <v>33487</v>
      </c>
      <c r="E76" s="21">
        <v>43.749995654063447</v>
      </c>
      <c r="F76" s="21"/>
      <c r="G76" s="21"/>
      <c r="H76" s="21"/>
      <c r="I76" s="21">
        <v>0.62</v>
      </c>
      <c r="J76" s="21"/>
      <c r="K76" s="21"/>
      <c r="L76" s="21"/>
      <c r="M76" s="22"/>
      <c r="N76" s="21"/>
      <c r="O76" s="21"/>
      <c r="P76" s="21"/>
      <c r="Q76" s="21"/>
      <c r="R76" s="21">
        <v>2.7294763765373942</v>
      </c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</row>
    <row r="77" spans="1:44" x14ac:dyDescent="0.55000000000000004">
      <c r="A77" t="s">
        <v>229</v>
      </c>
      <c r="B77" s="11">
        <v>33506</v>
      </c>
      <c r="E77" s="21">
        <v>277.06931765688734</v>
      </c>
      <c r="F77" s="21"/>
      <c r="G77" s="21"/>
      <c r="H77" s="21"/>
      <c r="I77" s="21">
        <v>3.706666666666667</v>
      </c>
      <c r="J77" s="21"/>
      <c r="K77" s="21"/>
      <c r="L77" s="21"/>
      <c r="M77" s="22"/>
      <c r="N77" s="21"/>
      <c r="O77" s="21"/>
      <c r="P77" s="21"/>
      <c r="Q77" s="21"/>
      <c r="R77" s="21">
        <v>11.42535678654575</v>
      </c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</row>
    <row r="78" spans="1:44" x14ac:dyDescent="0.55000000000000004">
      <c r="A78" t="s">
        <v>229</v>
      </c>
      <c r="B78" s="11">
        <v>33535</v>
      </c>
      <c r="E78" s="21">
        <v>1068.9052750845522</v>
      </c>
      <c r="F78" s="21"/>
      <c r="G78" s="21"/>
      <c r="H78" s="21"/>
      <c r="I78" s="21">
        <v>3.9766666666666666</v>
      </c>
      <c r="J78" s="21"/>
      <c r="K78" s="21"/>
      <c r="L78" s="21"/>
      <c r="M78" s="22"/>
      <c r="N78" s="21"/>
      <c r="O78" s="21"/>
      <c r="P78" s="21"/>
      <c r="Q78" s="21"/>
      <c r="R78" s="21">
        <v>18.097752757724948</v>
      </c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</row>
    <row r="79" spans="1:44" x14ac:dyDescent="0.55000000000000004">
      <c r="A79" t="s">
        <v>229</v>
      </c>
      <c r="B79" s="11">
        <v>33554</v>
      </c>
      <c r="C79" s="1">
        <v>90</v>
      </c>
      <c r="D79" s="1" t="s">
        <v>157</v>
      </c>
      <c r="E79" s="21">
        <v>1164.5275665177771</v>
      </c>
      <c r="F79" s="21"/>
      <c r="G79" s="21">
        <v>468.44832234248469</v>
      </c>
      <c r="H79" s="21"/>
      <c r="I79" s="21">
        <v>0</v>
      </c>
      <c r="J79" s="21"/>
      <c r="K79" s="21"/>
      <c r="L79" s="21"/>
      <c r="M79" s="22"/>
      <c r="N79" s="21"/>
      <c r="O79" s="21"/>
      <c r="P79" s="21"/>
      <c r="Q79" s="21"/>
      <c r="R79" s="21">
        <v>16.353745439800466</v>
      </c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>
        <v>16295.331929885477</v>
      </c>
      <c r="AH79" s="21">
        <v>28.747393692751672</v>
      </c>
      <c r="AI79" s="21"/>
      <c r="AJ79" s="21"/>
      <c r="AK79" s="21"/>
      <c r="AL79" s="21"/>
      <c r="AM79" s="21"/>
      <c r="AN79" s="21"/>
      <c r="AO79" s="21"/>
      <c r="AP79" s="21"/>
      <c r="AQ79" s="21"/>
      <c r="AR79" s="21"/>
    </row>
    <row r="80" spans="1:44" x14ac:dyDescent="0.55000000000000004">
      <c r="A80" s="4" t="s">
        <v>90</v>
      </c>
      <c r="B80" s="2">
        <v>33797</v>
      </c>
      <c r="C80" s="2"/>
      <c r="D80" s="2"/>
      <c r="E80" s="22">
        <v>4.0999999999999996</v>
      </c>
      <c r="F80" s="22">
        <v>0.24</v>
      </c>
      <c r="G80" s="22"/>
      <c r="H80" s="22"/>
      <c r="I80" s="22">
        <v>0.06</v>
      </c>
      <c r="J80" s="22">
        <v>0.01</v>
      </c>
      <c r="K80" s="22">
        <v>3.1</v>
      </c>
      <c r="L80" s="22">
        <v>0.1</v>
      </c>
      <c r="M80" s="22">
        <f t="shared" ref="M80:M85" si="1">I80*1000000/K80</f>
        <v>19354.83870967742</v>
      </c>
      <c r="N80" s="22">
        <v>1</v>
      </c>
      <c r="O80" s="22">
        <v>0.2</v>
      </c>
      <c r="P80" s="22"/>
      <c r="Q80" s="22"/>
      <c r="R80" s="22">
        <v>0.16</v>
      </c>
      <c r="S80" s="22">
        <v>0.01</v>
      </c>
      <c r="T80" s="22"/>
      <c r="U80" s="22"/>
      <c r="V80" s="22">
        <v>0.13</v>
      </c>
      <c r="W80" s="22">
        <v>0.01</v>
      </c>
      <c r="X80" s="22">
        <f t="shared" ref="X80:X85" si="2">V80/K80</f>
        <v>4.1935483870967745E-2</v>
      </c>
      <c r="Y80" s="22">
        <v>0.03</v>
      </c>
      <c r="Z80" s="22">
        <v>0</v>
      </c>
      <c r="AA80" s="22">
        <f t="shared" ref="AA80:AA85" si="3">Y80/N80</f>
        <v>0.03</v>
      </c>
      <c r="AB80" s="22"/>
      <c r="AC80" s="22"/>
      <c r="AD80" s="22"/>
      <c r="AE80" s="22"/>
      <c r="AF80" s="22"/>
      <c r="AG80" s="22"/>
      <c r="AH80" s="22"/>
      <c r="AI80" s="22"/>
      <c r="AJ80" s="22"/>
      <c r="AK80" s="21"/>
      <c r="AL80" s="21"/>
      <c r="AM80" s="21"/>
      <c r="AN80" s="21"/>
      <c r="AO80" s="21"/>
      <c r="AP80" s="21"/>
      <c r="AQ80" s="21"/>
      <c r="AR80" s="21"/>
    </row>
    <row r="81" spans="1:44" x14ac:dyDescent="0.55000000000000004">
      <c r="A81" s="4" t="s">
        <v>90</v>
      </c>
      <c r="B81" s="2">
        <v>33812</v>
      </c>
      <c r="C81" s="2"/>
      <c r="D81" s="2"/>
      <c r="E81" s="22">
        <v>15.02</v>
      </c>
      <c r="F81" s="22">
        <v>5.41</v>
      </c>
      <c r="G81" s="22"/>
      <c r="H81" s="22"/>
      <c r="I81" s="22">
        <v>0.17</v>
      </c>
      <c r="J81" s="22">
        <v>0.06</v>
      </c>
      <c r="K81" s="22">
        <v>10.5</v>
      </c>
      <c r="L81" s="22">
        <v>3.6</v>
      </c>
      <c r="M81" s="22">
        <f t="shared" si="1"/>
        <v>16190.476190476191</v>
      </c>
      <c r="N81" s="22">
        <v>4.5999999999999996</v>
      </c>
      <c r="O81" s="22">
        <v>1.8</v>
      </c>
      <c r="P81" s="22"/>
      <c r="Q81" s="22"/>
      <c r="R81" s="22">
        <v>0.43</v>
      </c>
      <c r="S81" s="22">
        <v>0.17</v>
      </c>
      <c r="T81" s="22"/>
      <c r="U81" s="22"/>
      <c r="V81" s="22">
        <v>0.35</v>
      </c>
      <c r="W81" s="22">
        <v>0.14000000000000001</v>
      </c>
      <c r="X81" s="22">
        <f t="shared" si="2"/>
        <v>3.3333333333333333E-2</v>
      </c>
      <c r="Y81" s="22">
        <v>0.09</v>
      </c>
      <c r="Z81" s="22">
        <v>0.03</v>
      </c>
      <c r="AA81" s="22">
        <f t="shared" si="3"/>
        <v>1.9565217391304349E-2</v>
      </c>
      <c r="AB81" s="22"/>
      <c r="AC81" s="22"/>
      <c r="AD81" s="22"/>
      <c r="AE81" s="22"/>
      <c r="AF81" s="22"/>
      <c r="AG81" s="22"/>
      <c r="AH81" s="22"/>
      <c r="AI81" s="22"/>
      <c r="AJ81" s="22"/>
      <c r="AK81" s="21"/>
      <c r="AL81" s="21"/>
      <c r="AM81" s="21"/>
      <c r="AN81" s="21"/>
      <c r="AO81" s="21"/>
      <c r="AP81" s="21"/>
      <c r="AQ81" s="21"/>
      <c r="AR81" s="21"/>
    </row>
    <row r="82" spans="1:44" x14ac:dyDescent="0.55000000000000004">
      <c r="A82" s="4" t="s">
        <v>90</v>
      </c>
      <c r="B82" s="2">
        <v>33840</v>
      </c>
      <c r="C82" s="2"/>
      <c r="D82" s="2"/>
      <c r="E82" s="22">
        <v>48.6</v>
      </c>
      <c r="F82" s="22">
        <v>9.0500000000000007</v>
      </c>
      <c r="G82" s="22"/>
      <c r="H82" s="22"/>
      <c r="I82" s="22">
        <v>0.35</v>
      </c>
      <c r="J82" s="22">
        <v>0.08</v>
      </c>
      <c r="K82" s="22">
        <v>17.7</v>
      </c>
      <c r="L82" s="22">
        <v>2.7</v>
      </c>
      <c r="M82" s="22">
        <f t="shared" si="1"/>
        <v>19774.011299435027</v>
      </c>
      <c r="N82" s="22">
        <v>25.9</v>
      </c>
      <c r="O82" s="22">
        <v>3.5</v>
      </c>
      <c r="P82" s="22">
        <v>4.9000000000000004</v>
      </c>
      <c r="Q82" s="22">
        <v>3</v>
      </c>
      <c r="R82" s="22">
        <v>0.59</v>
      </c>
      <c r="S82" s="22">
        <v>0.09</v>
      </c>
      <c r="T82" s="22"/>
      <c r="U82" s="22"/>
      <c r="V82" s="22">
        <v>0.35</v>
      </c>
      <c r="W82" s="22">
        <v>0.04</v>
      </c>
      <c r="X82" s="22">
        <f t="shared" si="2"/>
        <v>1.9774011299435026E-2</v>
      </c>
      <c r="Y82" s="22">
        <v>0.21</v>
      </c>
      <c r="Z82" s="22">
        <v>0.04</v>
      </c>
      <c r="AA82" s="22">
        <f t="shared" si="3"/>
        <v>8.1081081081081086E-3</v>
      </c>
      <c r="AB82" s="22">
        <v>0.03</v>
      </c>
      <c r="AC82" s="22">
        <v>0.02</v>
      </c>
      <c r="AD82" s="22">
        <f>AB82/P82</f>
        <v>6.1224489795918364E-3</v>
      </c>
      <c r="AE82" s="22"/>
      <c r="AF82" s="22"/>
      <c r="AG82" s="22"/>
      <c r="AH82" s="22"/>
      <c r="AI82" s="22"/>
      <c r="AJ82" s="22"/>
      <c r="AK82" s="21"/>
      <c r="AL82" s="21"/>
      <c r="AM82" s="21"/>
      <c r="AN82" s="21"/>
      <c r="AO82" s="21"/>
      <c r="AP82" s="21"/>
      <c r="AQ82" s="21"/>
      <c r="AR82" s="21"/>
    </row>
    <row r="83" spans="1:44" x14ac:dyDescent="0.55000000000000004">
      <c r="A83" s="4" t="s">
        <v>90</v>
      </c>
      <c r="B83" s="2">
        <v>33856</v>
      </c>
      <c r="C83" s="2"/>
      <c r="D83" s="2"/>
      <c r="E83" s="22">
        <v>65.27000000000001</v>
      </c>
      <c r="F83" s="22">
        <v>16.669999999999998</v>
      </c>
      <c r="G83" s="22"/>
      <c r="H83" s="22"/>
      <c r="I83" s="22">
        <v>0.22</v>
      </c>
      <c r="J83" s="22">
        <v>0.09</v>
      </c>
      <c r="K83" s="22">
        <v>11.3</v>
      </c>
      <c r="L83" s="22">
        <v>9.1</v>
      </c>
      <c r="M83" s="22">
        <f t="shared" si="1"/>
        <v>19469.026548672566</v>
      </c>
      <c r="N83" s="22">
        <v>36.5</v>
      </c>
      <c r="O83" s="22">
        <v>7</v>
      </c>
      <c r="P83" s="22">
        <v>11.4</v>
      </c>
      <c r="Q83" s="22">
        <v>0.6</v>
      </c>
      <c r="R83" s="22">
        <v>0.56999999999999995</v>
      </c>
      <c r="S83" s="22">
        <v>0.17</v>
      </c>
      <c r="T83" s="22"/>
      <c r="U83" s="22"/>
      <c r="V83" s="22">
        <v>0.2</v>
      </c>
      <c r="W83" s="22">
        <v>0.16</v>
      </c>
      <c r="X83" s="22">
        <f t="shared" si="2"/>
        <v>1.7699115044247787E-2</v>
      </c>
      <c r="Y83" s="22">
        <v>0.23</v>
      </c>
      <c r="Z83" s="22">
        <v>0.02</v>
      </c>
      <c r="AA83" s="22">
        <f t="shared" si="3"/>
        <v>6.3013698630136989E-3</v>
      </c>
      <c r="AB83" s="22">
        <v>0.05</v>
      </c>
      <c r="AC83" s="22">
        <v>0.01</v>
      </c>
      <c r="AD83" s="22">
        <f>AB83/P83</f>
        <v>4.3859649122807015E-3</v>
      </c>
      <c r="AE83" s="22"/>
      <c r="AF83" s="22"/>
      <c r="AG83" s="22"/>
      <c r="AH83" s="22"/>
      <c r="AI83" s="22"/>
      <c r="AJ83" s="22"/>
      <c r="AK83" s="21"/>
      <c r="AL83" s="21"/>
      <c r="AM83" s="21"/>
      <c r="AN83" s="21"/>
      <c r="AO83" s="21"/>
      <c r="AP83" s="21"/>
      <c r="AQ83" s="21"/>
      <c r="AR83" s="21"/>
    </row>
    <row r="84" spans="1:44" x14ac:dyDescent="0.55000000000000004">
      <c r="A84" s="4" t="s">
        <v>90</v>
      </c>
      <c r="B84" s="2">
        <v>33877</v>
      </c>
      <c r="C84" s="2"/>
      <c r="D84" s="2"/>
      <c r="E84" s="22">
        <v>128.74</v>
      </c>
      <c r="F84" s="22">
        <v>19.119999999999997</v>
      </c>
      <c r="G84" s="22"/>
      <c r="H84" s="22"/>
      <c r="I84" s="22">
        <v>0.11</v>
      </c>
      <c r="J84" s="22">
        <v>0.01</v>
      </c>
      <c r="K84" s="22">
        <v>9.6999999999999993</v>
      </c>
      <c r="L84" s="22">
        <v>1.5</v>
      </c>
      <c r="M84" s="22">
        <f t="shared" si="1"/>
        <v>11340.206185567011</v>
      </c>
      <c r="N84" s="22">
        <v>65.5</v>
      </c>
      <c r="O84" s="22">
        <v>9.3000000000000007</v>
      </c>
      <c r="P84" s="22">
        <v>12.5</v>
      </c>
      <c r="Q84" s="22">
        <v>2.2000000000000002</v>
      </c>
      <c r="R84" s="22">
        <v>1.2</v>
      </c>
      <c r="S84" s="22">
        <v>0.14000000000000001</v>
      </c>
      <c r="T84" s="22"/>
      <c r="U84" s="22"/>
      <c r="V84" s="22">
        <v>0.16</v>
      </c>
      <c r="W84" s="22">
        <v>0.03</v>
      </c>
      <c r="X84" s="22">
        <f t="shared" si="2"/>
        <v>1.6494845360824743E-2</v>
      </c>
      <c r="Y84" s="22">
        <v>0.38</v>
      </c>
      <c r="Z84" s="22">
        <v>0.03</v>
      </c>
      <c r="AA84" s="22">
        <f t="shared" si="3"/>
        <v>5.8015267175572519E-3</v>
      </c>
      <c r="AB84" s="22">
        <v>0.06</v>
      </c>
      <c r="AC84" s="22">
        <v>0</v>
      </c>
      <c r="AD84" s="22">
        <f>AB84/P84</f>
        <v>4.7999999999999996E-3</v>
      </c>
      <c r="AE84" s="22"/>
      <c r="AF84" s="22"/>
      <c r="AG84" s="22"/>
      <c r="AH84" s="22"/>
      <c r="AI84" s="22"/>
      <c r="AJ84" s="22"/>
      <c r="AK84" s="21"/>
      <c r="AL84" s="21"/>
      <c r="AM84" s="21"/>
      <c r="AN84" s="21"/>
      <c r="AO84" s="21"/>
      <c r="AP84" s="21"/>
      <c r="AQ84" s="21"/>
      <c r="AR84" s="21"/>
    </row>
    <row r="85" spans="1:44" x14ac:dyDescent="0.55000000000000004">
      <c r="A85" s="4" t="s">
        <v>90</v>
      </c>
      <c r="B85" s="2">
        <v>33889</v>
      </c>
      <c r="C85" s="2"/>
      <c r="D85" s="2"/>
      <c r="E85" s="22">
        <v>162.92000000000002</v>
      </c>
      <c r="F85" s="22">
        <v>36.42</v>
      </c>
      <c r="G85" s="22">
        <v>48.75</v>
      </c>
      <c r="H85" s="22">
        <v>120.2</v>
      </c>
      <c r="I85" s="22">
        <v>0.11</v>
      </c>
      <c r="J85" s="22">
        <v>7.0000000000000007E-2</v>
      </c>
      <c r="K85" s="22">
        <v>7.7</v>
      </c>
      <c r="L85" s="22">
        <v>5.4</v>
      </c>
      <c r="M85" s="22">
        <f t="shared" si="1"/>
        <v>14285.714285714286</v>
      </c>
      <c r="N85" s="22">
        <v>62.6</v>
      </c>
      <c r="O85" s="22">
        <v>16.5</v>
      </c>
      <c r="P85" s="22">
        <v>13.1</v>
      </c>
      <c r="Q85" s="22">
        <v>5.5</v>
      </c>
      <c r="R85" s="22">
        <v>1.74</v>
      </c>
      <c r="S85" s="22">
        <v>0.22</v>
      </c>
      <c r="T85" s="22"/>
      <c r="U85" s="22"/>
      <c r="V85" s="22">
        <v>0.1</v>
      </c>
      <c r="W85" s="22">
        <v>0.06</v>
      </c>
      <c r="X85" s="22">
        <f t="shared" si="2"/>
        <v>1.2987012987012988E-2</v>
      </c>
      <c r="Y85" s="22">
        <v>0.28999999999999998</v>
      </c>
      <c r="Z85" s="22">
        <v>0.06</v>
      </c>
      <c r="AA85" s="22">
        <f t="shared" si="3"/>
        <v>4.6325878594249198E-3</v>
      </c>
      <c r="AB85" s="22">
        <v>0.06</v>
      </c>
      <c r="AC85" s="22">
        <v>0</v>
      </c>
      <c r="AD85" s="22">
        <f>AB85/P85</f>
        <v>4.5801526717557254E-3</v>
      </c>
      <c r="AE85" s="22"/>
      <c r="AF85" s="22"/>
      <c r="AG85" s="22"/>
      <c r="AH85" s="22"/>
      <c r="AI85" s="22"/>
      <c r="AJ85" s="22"/>
      <c r="AK85" s="21"/>
      <c r="AL85" s="21"/>
      <c r="AM85" s="21"/>
      <c r="AN85" s="21"/>
      <c r="AO85" s="21"/>
      <c r="AP85" s="21"/>
      <c r="AQ85" s="21"/>
      <c r="AR85" s="21"/>
    </row>
    <row r="86" spans="1:44" x14ac:dyDescent="0.55000000000000004">
      <c r="A86" s="4" t="s">
        <v>90</v>
      </c>
      <c r="B86" s="2">
        <v>33907</v>
      </c>
      <c r="C86" s="1">
        <v>90</v>
      </c>
      <c r="D86" s="1" t="s">
        <v>157</v>
      </c>
      <c r="E86" s="22">
        <v>198.73</v>
      </c>
      <c r="F86" s="22"/>
      <c r="G86" s="22">
        <v>85.93</v>
      </c>
      <c r="H86" s="22"/>
      <c r="I86" s="22"/>
      <c r="J86" s="22"/>
      <c r="K86" s="22"/>
      <c r="L86" s="22"/>
      <c r="M86" s="22"/>
      <c r="N86" s="22">
        <v>61</v>
      </c>
      <c r="O86" s="22"/>
      <c r="P86" s="22"/>
      <c r="Q86" s="22"/>
      <c r="R86" s="22">
        <v>1.97</v>
      </c>
      <c r="S86" s="22"/>
      <c r="T86" s="22">
        <v>1.66</v>
      </c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>
        <f>AF86/100</f>
        <v>1.9299999999999998E-2</v>
      </c>
      <c r="AF86" s="22">
        <v>1.93</v>
      </c>
      <c r="AG86" s="22">
        <v>2102.69</v>
      </c>
      <c r="AH86" s="22">
        <v>40.65</v>
      </c>
      <c r="AI86" s="22">
        <v>11</v>
      </c>
      <c r="AJ86" s="22">
        <v>0</v>
      </c>
      <c r="AK86" s="21"/>
      <c r="AL86" s="21"/>
      <c r="AM86" s="21"/>
      <c r="AN86" s="21"/>
      <c r="AO86" s="21"/>
      <c r="AP86" s="21"/>
      <c r="AQ86" s="21"/>
      <c r="AR86" s="21"/>
    </row>
    <row r="87" spans="1:44" x14ac:dyDescent="0.55000000000000004">
      <c r="A87" s="4" t="s">
        <v>93</v>
      </c>
      <c r="B87" s="2">
        <v>33797</v>
      </c>
      <c r="C87" s="2"/>
      <c r="D87" s="2"/>
      <c r="E87" s="22">
        <v>8.9499999999999993</v>
      </c>
      <c r="F87" s="22">
        <v>1.7899999999999998</v>
      </c>
      <c r="G87" s="22"/>
      <c r="H87" s="22"/>
      <c r="I87" s="22">
        <v>0.13</v>
      </c>
      <c r="J87" s="22">
        <v>0.02</v>
      </c>
      <c r="K87" s="22">
        <v>6.5</v>
      </c>
      <c r="L87" s="22">
        <v>1.3</v>
      </c>
      <c r="M87" s="22">
        <f t="shared" ref="M87:M92" si="4">I87*1000000/K87</f>
        <v>20000</v>
      </c>
      <c r="N87" s="22">
        <v>2.4</v>
      </c>
      <c r="O87" s="22">
        <v>0.5</v>
      </c>
      <c r="P87" s="22"/>
      <c r="Q87" s="22"/>
      <c r="R87" s="22">
        <v>0.53</v>
      </c>
      <c r="S87" s="22">
        <v>0.1</v>
      </c>
      <c r="T87" s="22"/>
      <c r="U87" s="22"/>
      <c r="V87" s="22">
        <v>0.41</v>
      </c>
      <c r="W87" s="22">
        <v>7.0000000000000007E-2</v>
      </c>
      <c r="X87" s="22">
        <f t="shared" ref="X87:X92" si="5">V87/K87</f>
        <v>6.3076923076923072E-2</v>
      </c>
      <c r="Y87" s="22">
        <v>0.12</v>
      </c>
      <c r="Z87" s="22">
        <v>0.03</v>
      </c>
      <c r="AA87" s="22">
        <f t="shared" ref="AA87:AA92" si="6">Y87/N87</f>
        <v>0.05</v>
      </c>
      <c r="AB87" s="22"/>
      <c r="AC87" s="22"/>
      <c r="AD87" s="22"/>
      <c r="AE87" s="22"/>
      <c r="AF87" s="22"/>
      <c r="AG87" s="22"/>
      <c r="AH87" s="22"/>
      <c r="AI87" s="22"/>
      <c r="AJ87" s="22"/>
      <c r="AK87" s="21"/>
      <c r="AL87" s="21"/>
      <c r="AM87" s="21"/>
      <c r="AN87" s="21"/>
      <c r="AO87" s="21"/>
      <c r="AP87" s="21"/>
      <c r="AQ87" s="21"/>
      <c r="AR87" s="21"/>
    </row>
    <row r="88" spans="1:44" x14ac:dyDescent="0.55000000000000004">
      <c r="A88" s="4" t="s">
        <v>93</v>
      </c>
      <c r="B88" s="2">
        <v>33812</v>
      </c>
      <c r="C88" s="2"/>
      <c r="D88" s="2"/>
      <c r="E88" s="22">
        <v>52.61</v>
      </c>
      <c r="F88" s="22">
        <v>9.66</v>
      </c>
      <c r="G88" s="22"/>
      <c r="H88" s="22"/>
      <c r="I88" s="22">
        <v>0.79</v>
      </c>
      <c r="J88" s="22">
        <v>0.22</v>
      </c>
      <c r="K88" s="22">
        <v>34.9</v>
      </c>
      <c r="L88" s="22">
        <v>5.6</v>
      </c>
      <c r="M88" s="22">
        <f t="shared" si="4"/>
        <v>22636.103151862466</v>
      </c>
      <c r="N88" s="22">
        <v>17.7</v>
      </c>
      <c r="O88" s="22">
        <v>4.0999999999999996</v>
      </c>
      <c r="P88" s="22"/>
      <c r="Q88" s="22"/>
      <c r="R88" s="22">
        <v>2.44</v>
      </c>
      <c r="S88" s="22">
        <v>0.74</v>
      </c>
      <c r="T88" s="22"/>
      <c r="U88" s="22"/>
      <c r="V88" s="22">
        <v>1.81</v>
      </c>
      <c r="W88" s="22">
        <v>0.49</v>
      </c>
      <c r="X88" s="22">
        <f t="shared" si="5"/>
        <v>5.1862464183381092E-2</v>
      </c>
      <c r="Y88" s="22">
        <v>0.63</v>
      </c>
      <c r="Z88" s="22">
        <v>0.25</v>
      </c>
      <c r="AA88" s="22">
        <f t="shared" si="6"/>
        <v>3.5593220338983052E-2</v>
      </c>
      <c r="AB88" s="22"/>
      <c r="AC88" s="22"/>
      <c r="AD88" s="22"/>
      <c r="AE88" s="22"/>
      <c r="AF88" s="22"/>
      <c r="AG88" s="22"/>
      <c r="AH88" s="22"/>
      <c r="AI88" s="22"/>
      <c r="AJ88" s="22"/>
      <c r="AK88" s="21"/>
      <c r="AL88" s="21"/>
      <c r="AM88" s="21"/>
      <c r="AN88" s="21"/>
      <c r="AO88" s="21"/>
      <c r="AP88" s="21"/>
      <c r="AQ88" s="21"/>
      <c r="AR88" s="21"/>
    </row>
    <row r="89" spans="1:44" x14ac:dyDescent="0.55000000000000004">
      <c r="A89" s="4" t="s">
        <v>93</v>
      </c>
      <c r="B89" s="2">
        <v>33840</v>
      </c>
      <c r="C89" s="2"/>
      <c r="D89" s="2"/>
      <c r="E89" s="22">
        <v>360.62</v>
      </c>
      <c r="F89" s="22">
        <v>20.86</v>
      </c>
      <c r="G89" s="22"/>
      <c r="H89" s="22"/>
      <c r="I89" s="22">
        <v>3.27</v>
      </c>
      <c r="J89" s="22">
        <v>0.32</v>
      </c>
      <c r="K89" s="22">
        <v>133.30000000000001</v>
      </c>
      <c r="L89" s="22">
        <v>19.899999999999999</v>
      </c>
      <c r="M89" s="22">
        <f t="shared" si="4"/>
        <v>24531.132783195797</v>
      </c>
      <c r="N89" s="22">
        <v>211.7</v>
      </c>
      <c r="O89" s="22">
        <v>2.7</v>
      </c>
      <c r="P89" s="22">
        <v>15.6</v>
      </c>
      <c r="Q89" s="22">
        <v>3.6</v>
      </c>
      <c r="R89" s="22">
        <v>6.6</v>
      </c>
      <c r="S89" s="22">
        <v>0.28000000000000003</v>
      </c>
      <c r="T89" s="22"/>
      <c r="U89" s="22"/>
      <c r="V89" s="22">
        <v>4.1399999999999997</v>
      </c>
      <c r="W89" s="22">
        <v>0.18</v>
      </c>
      <c r="X89" s="22">
        <f t="shared" si="5"/>
        <v>3.1057764441110271E-2</v>
      </c>
      <c r="Y89" s="22">
        <v>2.33</v>
      </c>
      <c r="Z89" s="22">
        <v>0.48</v>
      </c>
      <c r="AA89" s="22">
        <f t="shared" si="6"/>
        <v>1.1006140765233822E-2</v>
      </c>
      <c r="AB89" s="22">
        <v>0.13</v>
      </c>
      <c r="AC89" s="22">
        <v>0.02</v>
      </c>
      <c r="AD89" s="22">
        <f>AB89/P89</f>
        <v>8.3333333333333332E-3</v>
      </c>
      <c r="AE89" s="22"/>
      <c r="AF89" s="22"/>
      <c r="AG89" s="22"/>
      <c r="AH89" s="22"/>
      <c r="AI89" s="22"/>
      <c r="AJ89" s="22"/>
      <c r="AK89" s="21"/>
      <c r="AL89" s="21"/>
      <c r="AM89" s="21"/>
      <c r="AN89" s="21"/>
      <c r="AO89" s="21"/>
      <c r="AP89" s="21"/>
      <c r="AQ89" s="21"/>
      <c r="AR89" s="21"/>
    </row>
    <row r="90" spans="1:44" x14ac:dyDescent="0.55000000000000004">
      <c r="A90" s="4" t="s">
        <v>93</v>
      </c>
      <c r="B90" s="2">
        <v>33856</v>
      </c>
      <c r="C90" s="2"/>
      <c r="D90" s="2"/>
      <c r="E90" s="22">
        <v>604.06999999999994</v>
      </c>
      <c r="F90" s="22">
        <v>41.67</v>
      </c>
      <c r="G90" s="22"/>
      <c r="H90" s="22"/>
      <c r="I90" s="22">
        <v>3.6</v>
      </c>
      <c r="J90" s="22">
        <v>1.36</v>
      </c>
      <c r="K90" s="22">
        <v>127.5</v>
      </c>
      <c r="L90" s="22">
        <v>29.5</v>
      </c>
      <c r="M90" s="22">
        <f t="shared" si="4"/>
        <v>28235.294117647059</v>
      </c>
      <c r="N90" s="22">
        <v>371.8</v>
      </c>
      <c r="O90" s="22">
        <v>16.399999999999999</v>
      </c>
      <c r="P90" s="22">
        <v>35.4</v>
      </c>
      <c r="Q90" s="22">
        <v>1.5</v>
      </c>
      <c r="R90" s="22">
        <v>6.93</v>
      </c>
      <c r="S90" s="22">
        <v>1.74</v>
      </c>
      <c r="T90" s="22"/>
      <c r="U90" s="22"/>
      <c r="V90" s="22">
        <v>3.17</v>
      </c>
      <c r="W90" s="22">
        <v>1.1200000000000001</v>
      </c>
      <c r="X90" s="22">
        <f t="shared" si="5"/>
        <v>2.4862745098039214E-2</v>
      </c>
      <c r="Y90" s="22">
        <v>2.2999999999999998</v>
      </c>
      <c r="Z90" s="22">
        <v>0.55000000000000004</v>
      </c>
      <c r="AA90" s="22">
        <f t="shared" si="6"/>
        <v>6.1861215707369544E-3</v>
      </c>
      <c r="AB90" s="22">
        <v>0.21</v>
      </c>
      <c r="AC90" s="22">
        <v>0.06</v>
      </c>
      <c r="AD90" s="22">
        <f>AB90/P90</f>
        <v>5.9322033898305086E-3</v>
      </c>
      <c r="AE90" s="22"/>
      <c r="AF90" s="22"/>
      <c r="AG90" s="22"/>
      <c r="AH90" s="22"/>
      <c r="AI90" s="22"/>
      <c r="AJ90" s="22"/>
      <c r="AK90" s="21"/>
      <c r="AL90" s="21"/>
      <c r="AM90" s="21"/>
      <c r="AN90" s="21"/>
      <c r="AO90" s="21"/>
      <c r="AP90" s="21"/>
      <c r="AQ90" s="21"/>
      <c r="AR90" s="21"/>
    </row>
    <row r="91" spans="1:44" x14ac:dyDescent="0.55000000000000004">
      <c r="A91" s="4" t="s">
        <v>93</v>
      </c>
      <c r="B91" s="2">
        <v>33877</v>
      </c>
      <c r="C91" s="2"/>
      <c r="D91" s="2"/>
      <c r="E91" s="22">
        <v>1070.5899999999999</v>
      </c>
      <c r="F91" s="22">
        <v>45.7</v>
      </c>
      <c r="G91" s="22"/>
      <c r="H91" s="22"/>
      <c r="I91" s="22">
        <v>2.2799999999999998</v>
      </c>
      <c r="J91" s="22">
        <v>0.01</v>
      </c>
      <c r="K91" s="22">
        <v>112.1</v>
      </c>
      <c r="L91" s="22">
        <v>2.7</v>
      </c>
      <c r="M91" s="22">
        <f t="shared" si="4"/>
        <v>20338.983050847459</v>
      </c>
      <c r="N91" s="22">
        <v>616.20000000000005</v>
      </c>
      <c r="O91" s="22">
        <v>26.4</v>
      </c>
      <c r="P91" s="22">
        <v>70.599999999999994</v>
      </c>
      <c r="Q91" s="22">
        <v>19.399999999999999</v>
      </c>
      <c r="R91" s="22">
        <v>8.07</v>
      </c>
      <c r="S91" s="22">
        <v>0.24</v>
      </c>
      <c r="T91" s="22"/>
      <c r="U91" s="22"/>
      <c r="V91" s="22">
        <v>1.72</v>
      </c>
      <c r="W91" s="22">
        <v>0.08</v>
      </c>
      <c r="X91" s="22">
        <f t="shared" si="5"/>
        <v>1.5343443354148082E-2</v>
      </c>
      <c r="Y91" s="22">
        <v>2.31</v>
      </c>
      <c r="Z91" s="22">
        <v>0.03</v>
      </c>
      <c r="AA91" s="22">
        <f t="shared" si="6"/>
        <v>3.7487828627069133E-3</v>
      </c>
      <c r="AB91" s="22">
        <v>0.33</v>
      </c>
      <c r="AC91" s="22">
        <v>7.0000000000000007E-2</v>
      </c>
      <c r="AD91" s="22">
        <f>AB91/P91</f>
        <v>4.6742209631728052E-3</v>
      </c>
      <c r="AE91" s="22"/>
      <c r="AF91" s="22"/>
      <c r="AG91" s="22"/>
      <c r="AH91" s="22"/>
      <c r="AI91" s="22"/>
      <c r="AJ91" s="22"/>
      <c r="AK91" s="21"/>
      <c r="AL91" s="21"/>
      <c r="AM91" s="21"/>
      <c r="AN91" s="21"/>
      <c r="AO91" s="21"/>
      <c r="AP91" s="21"/>
      <c r="AQ91" s="21"/>
      <c r="AR91" s="21"/>
    </row>
    <row r="92" spans="1:44" x14ac:dyDescent="0.55000000000000004">
      <c r="A92" s="4" t="s">
        <v>93</v>
      </c>
      <c r="B92" s="2">
        <v>33889</v>
      </c>
      <c r="C92" s="2"/>
      <c r="D92" s="2"/>
      <c r="E92" s="22">
        <v>1294.04</v>
      </c>
      <c r="F92" s="22">
        <v>52.760000000000005</v>
      </c>
      <c r="G92" s="22">
        <v>332.07</v>
      </c>
      <c r="H92" s="22">
        <v>105.9</v>
      </c>
      <c r="I92" s="22">
        <v>1.06</v>
      </c>
      <c r="J92" s="22">
        <v>0.26</v>
      </c>
      <c r="K92" s="22">
        <v>54.6</v>
      </c>
      <c r="L92" s="22">
        <v>11.3</v>
      </c>
      <c r="M92" s="22">
        <f t="shared" si="4"/>
        <v>19413.919413919415</v>
      </c>
      <c r="N92" s="22">
        <v>615.20000000000005</v>
      </c>
      <c r="O92" s="22">
        <v>19.5</v>
      </c>
      <c r="P92" s="22">
        <v>122.4</v>
      </c>
      <c r="Q92" s="22">
        <v>34.299999999999997</v>
      </c>
      <c r="R92" s="22">
        <v>10.15</v>
      </c>
      <c r="S92" s="22">
        <v>0.1</v>
      </c>
      <c r="T92" s="22"/>
      <c r="U92" s="22"/>
      <c r="V92" s="22">
        <v>0.53</v>
      </c>
      <c r="W92" s="22">
        <v>0.18</v>
      </c>
      <c r="X92" s="22">
        <f t="shared" si="5"/>
        <v>9.7069597069597072E-3</v>
      </c>
      <c r="Y92" s="22">
        <v>1.75</v>
      </c>
      <c r="Z92" s="22">
        <v>0.01</v>
      </c>
      <c r="AA92" s="22">
        <f t="shared" si="6"/>
        <v>2.8446033810143041E-3</v>
      </c>
      <c r="AB92" s="22">
        <v>0.61</v>
      </c>
      <c r="AC92" s="22">
        <v>0.17</v>
      </c>
      <c r="AD92" s="22">
        <f>AB92/P92</f>
        <v>4.9836601307189539E-3</v>
      </c>
      <c r="AE92" s="22"/>
      <c r="AF92" s="22"/>
      <c r="AG92" s="22"/>
      <c r="AH92" s="22"/>
      <c r="AI92" s="22"/>
      <c r="AJ92" s="22"/>
      <c r="AK92" s="21"/>
      <c r="AL92" s="21"/>
      <c r="AM92" s="21"/>
      <c r="AN92" s="21"/>
      <c r="AO92" s="21"/>
      <c r="AP92" s="21"/>
      <c r="AQ92" s="21"/>
      <c r="AR92" s="21"/>
    </row>
    <row r="93" spans="1:44" x14ac:dyDescent="0.55000000000000004">
      <c r="A93" s="4" t="s">
        <v>93</v>
      </c>
      <c r="B93" s="2">
        <v>33907</v>
      </c>
      <c r="C93" s="1">
        <v>90</v>
      </c>
      <c r="D93" s="1" t="s">
        <v>157</v>
      </c>
      <c r="E93" s="22">
        <v>1202.75</v>
      </c>
      <c r="F93" s="22"/>
      <c r="G93" s="22">
        <v>480.18</v>
      </c>
      <c r="H93" s="22"/>
      <c r="I93" s="22"/>
      <c r="J93" s="22"/>
      <c r="K93" s="22"/>
      <c r="L93" s="22"/>
      <c r="M93" s="22"/>
      <c r="N93" s="22">
        <v>407.6</v>
      </c>
      <c r="O93" s="22"/>
      <c r="P93" s="22"/>
      <c r="Q93" s="22"/>
      <c r="R93" s="22">
        <v>8.41</v>
      </c>
      <c r="S93" s="22"/>
      <c r="T93" s="22">
        <v>6.89</v>
      </c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>
        <f>AF93/100</f>
        <v>1.43E-2</v>
      </c>
      <c r="AF93" s="22">
        <v>1.43</v>
      </c>
      <c r="AG93" s="22">
        <v>11760.51</v>
      </c>
      <c r="AH93" s="22">
        <v>40.800000000000004</v>
      </c>
      <c r="AI93" s="22">
        <v>8.15</v>
      </c>
      <c r="AJ93" s="22">
        <v>120</v>
      </c>
      <c r="AK93" s="21"/>
      <c r="AL93" s="21"/>
      <c r="AM93" s="21"/>
      <c r="AN93" s="21"/>
      <c r="AO93" s="21"/>
      <c r="AP93" s="21"/>
      <c r="AQ93" s="21"/>
      <c r="AR93" s="21"/>
    </row>
    <row r="94" spans="1:44" x14ac:dyDescent="0.55000000000000004">
      <c r="A94" s="4" t="s">
        <v>94</v>
      </c>
      <c r="B94" s="2">
        <v>33797</v>
      </c>
      <c r="C94" s="2"/>
      <c r="D94" s="2"/>
      <c r="E94" s="22">
        <v>9.08</v>
      </c>
      <c r="F94" s="22">
        <v>0.72</v>
      </c>
      <c r="G94" s="22"/>
      <c r="H94" s="22"/>
      <c r="I94" s="22">
        <v>0.16</v>
      </c>
      <c r="J94" s="22">
        <v>0.02</v>
      </c>
      <c r="K94" s="22">
        <v>7.3</v>
      </c>
      <c r="L94" s="22">
        <v>0.4</v>
      </c>
      <c r="M94" s="22">
        <f t="shared" ref="M94:M99" si="7">I94*1000000/K94</f>
        <v>21917.808219178081</v>
      </c>
      <c r="N94" s="22">
        <v>1.8</v>
      </c>
      <c r="O94" s="22">
        <v>0.4</v>
      </c>
      <c r="P94" s="22"/>
      <c r="Q94" s="22"/>
      <c r="R94" s="22">
        <v>0.5</v>
      </c>
      <c r="S94" s="22">
        <v>0.05</v>
      </c>
      <c r="T94" s="22"/>
      <c r="U94" s="22"/>
      <c r="V94" s="22">
        <v>0.42</v>
      </c>
      <c r="W94" s="22">
        <v>0.03</v>
      </c>
      <c r="X94" s="22">
        <f t="shared" ref="X94:X99" si="8">V94/K94</f>
        <v>5.7534246575342465E-2</v>
      </c>
      <c r="Y94" s="22">
        <v>0.08</v>
      </c>
      <c r="Z94" s="22">
        <v>0.02</v>
      </c>
      <c r="AA94" s="22">
        <f t="shared" ref="AA94:AA99" si="9">Y94/N94</f>
        <v>4.4444444444444446E-2</v>
      </c>
      <c r="AB94" s="22"/>
      <c r="AC94" s="22"/>
      <c r="AD94" s="22"/>
      <c r="AE94" s="22"/>
      <c r="AF94" s="22"/>
      <c r="AG94" s="22"/>
      <c r="AH94" s="22"/>
      <c r="AI94" s="22"/>
      <c r="AJ94" s="22"/>
      <c r="AK94" s="21"/>
      <c r="AL94" s="21"/>
      <c r="AM94" s="21"/>
      <c r="AN94" s="21"/>
      <c r="AO94" s="21"/>
      <c r="AP94" s="21"/>
      <c r="AQ94" s="21"/>
      <c r="AR94" s="21"/>
    </row>
    <row r="95" spans="1:44" x14ac:dyDescent="0.55000000000000004">
      <c r="A95" s="4" t="s">
        <v>94</v>
      </c>
      <c r="B95" s="2">
        <v>33812</v>
      </c>
      <c r="C95" s="2"/>
      <c r="D95" s="2"/>
      <c r="E95" s="22">
        <v>48.19</v>
      </c>
      <c r="F95" s="22">
        <v>13.36</v>
      </c>
      <c r="G95" s="22"/>
      <c r="H95" s="22"/>
      <c r="I95" s="22">
        <v>0.8</v>
      </c>
      <c r="J95" s="22">
        <v>0.13</v>
      </c>
      <c r="K95" s="22">
        <v>32.5</v>
      </c>
      <c r="L95" s="22">
        <v>6.8</v>
      </c>
      <c r="M95" s="22">
        <f t="shared" si="7"/>
        <v>24615.384615384617</v>
      </c>
      <c r="N95" s="22">
        <v>15.7</v>
      </c>
      <c r="O95" s="22">
        <v>6.5</v>
      </c>
      <c r="P95" s="22"/>
      <c r="Q95" s="22"/>
      <c r="R95" s="22">
        <v>1.82</v>
      </c>
      <c r="S95" s="22">
        <v>0.68</v>
      </c>
      <c r="T95" s="22"/>
      <c r="U95" s="22"/>
      <c r="V95" s="22">
        <v>1.4</v>
      </c>
      <c r="W95" s="22">
        <v>0.45</v>
      </c>
      <c r="X95" s="22">
        <f t="shared" si="8"/>
        <v>4.3076923076923075E-2</v>
      </c>
      <c r="Y95" s="22">
        <v>0.43</v>
      </c>
      <c r="Z95" s="22">
        <v>0.23</v>
      </c>
      <c r="AA95" s="22">
        <f t="shared" si="9"/>
        <v>2.7388535031847135E-2</v>
      </c>
      <c r="AB95" s="22"/>
      <c r="AC95" s="22"/>
      <c r="AD95" s="22"/>
      <c r="AE95" s="22"/>
      <c r="AF95" s="22"/>
      <c r="AG95" s="22"/>
      <c r="AH95" s="22"/>
      <c r="AI95" s="22"/>
      <c r="AJ95" s="22"/>
      <c r="AK95" s="21"/>
      <c r="AL95" s="21"/>
      <c r="AM95" s="21"/>
      <c r="AN95" s="21"/>
      <c r="AO95" s="21"/>
      <c r="AP95" s="21"/>
      <c r="AQ95" s="21"/>
      <c r="AR95" s="21"/>
    </row>
    <row r="96" spans="1:44" x14ac:dyDescent="0.55000000000000004">
      <c r="A96" s="4" t="s">
        <v>94</v>
      </c>
      <c r="B96" s="2">
        <v>33840</v>
      </c>
      <c r="C96" s="2"/>
      <c r="D96" s="2"/>
      <c r="E96" s="22">
        <v>323.04000000000002</v>
      </c>
      <c r="F96" s="22">
        <v>28.73</v>
      </c>
      <c r="G96" s="22"/>
      <c r="H96" s="22"/>
      <c r="I96" s="22">
        <v>3.72</v>
      </c>
      <c r="J96" s="22">
        <v>0.04</v>
      </c>
      <c r="K96" s="22">
        <v>141.1</v>
      </c>
      <c r="L96" s="22">
        <v>16.5</v>
      </c>
      <c r="M96" s="22">
        <f t="shared" si="7"/>
        <v>26364.280652019846</v>
      </c>
      <c r="N96" s="22">
        <v>174.3</v>
      </c>
      <c r="O96" s="22">
        <v>10.3</v>
      </c>
      <c r="P96" s="22">
        <v>7.6</v>
      </c>
      <c r="Q96" s="22">
        <v>1.9</v>
      </c>
      <c r="R96" s="22">
        <v>7.99</v>
      </c>
      <c r="S96" s="22">
        <v>1.27</v>
      </c>
      <c r="T96" s="22"/>
      <c r="U96" s="22"/>
      <c r="V96" s="22">
        <v>5.21</v>
      </c>
      <c r="W96" s="22">
        <v>0.75</v>
      </c>
      <c r="X96" s="22">
        <f t="shared" si="8"/>
        <v>3.692416725726435E-2</v>
      </c>
      <c r="Y96" s="22">
        <v>2.69</v>
      </c>
      <c r="Z96" s="22">
        <v>0.5</v>
      </c>
      <c r="AA96" s="22">
        <f t="shared" si="9"/>
        <v>1.5433161216293746E-2</v>
      </c>
      <c r="AB96" s="22">
        <v>0.08</v>
      </c>
      <c r="AC96" s="22">
        <v>0.02</v>
      </c>
      <c r="AD96" s="22">
        <f>AB96/P96</f>
        <v>1.0526315789473686E-2</v>
      </c>
      <c r="AE96" s="22"/>
      <c r="AF96" s="22"/>
      <c r="AG96" s="22"/>
      <c r="AH96" s="22"/>
      <c r="AI96" s="22"/>
      <c r="AJ96" s="22"/>
      <c r="AK96" s="21"/>
      <c r="AL96" s="21"/>
      <c r="AM96" s="21"/>
      <c r="AN96" s="21"/>
      <c r="AO96" s="21"/>
      <c r="AP96" s="21"/>
      <c r="AQ96" s="21"/>
      <c r="AR96" s="21"/>
    </row>
    <row r="97" spans="1:44" x14ac:dyDescent="0.55000000000000004">
      <c r="A97" s="4" t="s">
        <v>94</v>
      </c>
      <c r="B97" s="2">
        <v>33856</v>
      </c>
      <c r="C97" s="2"/>
      <c r="D97" s="2"/>
      <c r="E97" s="22">
        <v>604.15</v>
      </c>
      <c r="F97" s="22">
        <v>30.75</v>
      </c>
      <c r="G97" s="22"/>
      <c r="H97" s="22"/>
      <c r="I97" s="22">
        <v>5</v>
      </c>
      <c r="J97" s="22">
        <v>0.62</v>
      </c>
      <c r="K97" s="22">
        <v>173.5</v>
      </c>
      <c r="L97" s="22">
        <v>1</v>
      </c>
      <c r="M97" s="22">
        <f t="shared" si="7"/>
        <v>28818.443804034581</v>
      </c>
      <c r="N97" s="22">
        <v>357</v>
      </c>
      <c r="O97" s="22">
        <v>10.8</v>
      </c>
      <c r="P97" s="22">
        <v>13.8</v>
      </c>
      <c r="Q97" s="22">
        <v>11.9</v>
      </c>
      <c r="R97" s="22">
        <v>10.33</v>
      </c>
      <c r="S97" s="22">
        <v>0.08</v>
      </c>
      <c r="T97" s="22"/>
      <c r="U97" s="22"/>
      <c r="V97" s="22">
        <v>5.62</v>
      </c>
      <c r="W97" s="22">
        <v>0.19</v>
      </c>
      <c r="X97" s="22">
        <f t="shared" si="8"/>
        <v>3.239193083573487E-2</v>
      </c>
      <c r="Y97" s="22">
        <v>3.4</v>
      </c>
      <c r="Z97" s="22">
        <v>0.23</v>
      </c>
      <c r="AA97" s="22">
        <f t="shared" si="9"/>
        <v>9.5238095238095229E-3</v>
      </c>
      <c r="AB97" s="22">
        <v>0.11</v>
      </c>
      <c r="AC97" s="22">
        <v>0.1</v>
      </c>
      <c r="AD97" s="22">
        <f>AB97/P97</f>
        <v>7.9710144927536229E-3</v>
      </c>
      <c r="AE97" s="22"/>
      <c r="AF97" s="22"/>
      <c r="AG97" s="22"/>
      <c r="AH97" s="22"/>
      <c r="AI97" s="22"/>
      <c r="AJ97" s="22"/>
      <c r="AK97" s="21"/>
      <c r="AL97" s="21"/>
      <c r="AM97" s="21"/>
      <c r="AN97" s="21"/>
      <c r="AO97" s="21"/>
      <c r="AP97" s="21"/>
      <c r="AQ97" s="21"/>
      <c r="AR97" s="21"/>
    </row>
    <row r="98" spans="1:44" x14ac:dyDescent="0.55000000000000004">
      <c r="A98" s="4" t="s">
        <v>94</v>
      </c>
      <c r="B98" s="2">
        <v>33877</v>
      </c>
      <c r="C98" s="2"/>
      <c r="D98" s="2"/>
      <c r="E98" s="22">
        <v>1105.1600000000001</v>
      </c>
      <c r="F98" s="22">
        <v>71.06</v>
      </c>
      <c r="G98" s="22"/>
      <c r="H98" s="22"/>
      <c r="I98" s="22">
        <v>3.64</v>
      </c>
      <c r="J98" s="22">
        <v>0.24</v>
      </c>
      <c r="K98" s="22">
        <v>154.9</v>
      </c>
      <c r="L98" s="22">
        <v>13.4</v>
      </c>
      <c r="M98" s="22">
        <f t="shared" si="7"/>
        <v>23499.031633311813</v>
      </c>
      <c r="N98" s="22">
        <v>622.29999999999995</v>
      </c>
      <c r="O98" s="22">
        <v>35.299999999999997</v>
      </c>
      <c r="P98" s="22">
        <v>55.7</v>
      </c>
      <c r="Q98" s="22">
        <v>1.5</v>
      </c>
      <c r="R98" s="22">
        <v>10.91</v>
      </c>
      <c r="S98" s="22">
        <v>1.41</v>
      </c>
      <c r="T98" s="22"/>
      <c r="U98" s="22"/>
      <c r="V98" s="22">
        <v>3.32</v>
      </c>
      <c r="W98" s="22">
        <v>0.56999999999999995</v>
      </c>
      <c r="X98" s="22">
        <f t="shared" si="8"/>
        <v>2.1433182698515168E-2</v>
      </c>
      <c r="Y98" s="22">
        <v>3.12</v>
      </c>
      <c r="Z98" s="22">
        <v>0.35</v>
      </c>
      <c r="AA98" s="22">
        <f t="shared" si="9"/>
        <v>5.0136590069098513E-3</v>
      </c>
      <c r="AB98" s="22">
        <v>0.31</v>
      </c>
      <c r="AC98" s="22">
        <v>0</v>
      </c>
      <c r="AD98" s="22">
        <f>AB98/P98</f>
        <v>5.5655296229802512E-3</v>
      </c>
      <c r="AE98" s="22"/>
      <c r="AF98" s="22"/>
      <c r="AG98" s="22"/>
      <c r="AH98" s="22"/>
      <c r="AI98" s="22"/>
      <c r="AJ98" s="22"/>
      <c r="AK98" s="21"/>
      <c r="AL98" s="21"/>
      <c r="AM98" s="21"/>
      <c r="AN98" s="21"/>
      <c r="AO98" s="21"/>
      <c r="AP98" s="21"/>
      <c r="AQ98" s="21"/>
      <c r="AR98" s="21"/>
    </row>
    <row r="99" spans="1:44" x14ac:dyDescent="0.55000000000000004">
      <c r="A99" s="4" t="s">
        <v>94</v>
      </c>
      <c r="B99" s="2">
        <v>33889</v>
      </c>
      <c r="C99" s="2"/>
      <c r="D99" s="2"/>
      <c r="E99" s="22">
        <v>1414.58</v>
      </c>
      <c r="F99" s="22">
        <v>82.38</v>
      </c>
      <c r="G99" s="22">
        <v>321.08999999999997</v>
      </c>
      <c r="H99" s="22">
        <v>416.8</v>
      </c>
      <c r="I99" s="22">
        <v>2.58</v>
      </c>
      <c r="J99" s="22">
        <v>0.26</v>
      </c>
      <c r="K99" s="22">
        <v>131.4</v>
      </c>
      <c r="L99" s="22">
        <v>4.2</v>
      </c>
      <c r="M99" s="22">
        <f t="shared" si="7"/>
        <v>19634.703196347033</v>
      </c>
      <c r="N99" s="22">
        <v>662.3</v>
      </c>
      <c r="O99" s="22">
        <v>41.7</v>
      </c>
      <c r="P99" s="22">
        <v>66.400000000000006</v>
      </c>
      <c r="Q99" s="22">
        <v>0.1</v>
      </c>
      <c r="R99" s="22">
        <v>14.36</v>
      </c>
      <c r="S99" s="22">
        <v>0.08</v>
      </c>
      <c r="T99" s="22"/>
      <c r="U99" s="22"/>
      <c r="V99" s="22">
        <v>2.34</v>
      </c>
      <c r="W99" s="22">
        <v>0.31</v>
      </c>
      <c r="X99" s="22">
        <f t="shared" si="8"/>
        <v>1.7808219178082191E-2</v>
      </c>
      <c r="Y99" s="22">
        <v>2.74</v>
      </c>
      <c r="Z99" s="22">
        <v>0.15</v>
      </c>
      <c r="AA99" s="22">
        <f t="shared" si="9"/>
        <v>4.1370979918465955E-3</v>
      </c>
      <c r="AB99" s="22">
        <v>0.37</v>
      </c>
      <c r="AC99" s="22">
        <v>0.02</v>
      </c>
      <c r="AD99" s="22">
        <f>AB99/P99</f>
        <v>5.5722891566265054E-3</v>
      </c>
      <c r="AE99" s="22"/>
      <c r="AF99" s="22"/>
      <c r="AG99" s="22"/>
      <c r="AH99" s="22"/>
      <c r="AI99" s="22"/>
      <c r="AJ99" s="22"/>
      <c r="AK99" s="21"/>
      <c r="AL99" s="21"/>
      <c r="AM99" s="21"/>
      <c r="AN99" s="21"/>
      <c r="AO99" s="21"/>
      <c r="AP99" s="21"/>
      <c r="AQ99" s="21"/>
      <c r="AR99" s="21"/>
    </row>
    <row r="100" spans="1:44" x14ac:dyDescent="0.55000000000000004">
      <c r="A100" s="4" t="s">
        <v>94</v>
      </c>
      <c r="B100" s="2">
        <v>33907</v>
      </c>
      <c r="C100" s="1">
        <v>90</v>
      </c>
      <c r="D100" s="1" t="s">
        <v>157</v>
      </c>
      <c r="E100" s="22">
        <v>1720.61</v>
      </c>
      <c r="F100" s="22"/>
      <c r="G100" s="22">
        <v>684.42</v>
      </c>
      <c r="H100" s="22"/>
      <c r="I100" s="22"/>
      <c r="J100" s="22"/>
      <c r="K100" s="22"/>
      <c r="L100" s="22"/>
      <c r="M100" s="22"/>
      <c r="N100" s="22">
        <v>556</v>
      </c>
      <c r="O100" s="22"/>
      <c r="P100" s="22"/>
      <c r="Q100" s="22"/>
      <c r="R100" s="22">
        <v>13.78</v>
      </c>
      <c r="S100" s="22"/>
      <c r="T100" s="22">
        <v>11.06</v>
      </c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>
        <f>AF100/100</f>
        <v>1.6200000000000003E-2</v>
      </c>
      <c r="AF100" s="22">
        <v>1.62</v>
      </c>
      <c r="AG100" s="22">
        <v>15809.27</v>
      </c>
      <c r="AH100" s="22">
        <v>43.6</v>
      </c>
      <c r="AI100" s="22">
        <v>9.23</v>
      </c>
      <c r="AJ100" s="22">
        <v>160</v>
      </c>
      <c r="AK100" s="21"/>
      <c r="AL100" s="21"/>
      <c r="AM100" s="21"/>
      <c r="AN100" s="21"/>
      <c r="AO100" s="21"/>
      <c r="AP100" s="21"/>
      <c r="AQ100" s="21"/>
      <c r="AR100" s="21"/>
    </row>
    <row r="101" spans="1:44" x14ac:dyDescent="0.55000000000000004">
      <c r="A101" s="4" t="s">
        <v>95</v>
      </c>
      <c r="B101" s="2">
        <v>33797</v>
      </c>
      <c r="C101" s="2"/>
      <c r="D101" s="2"/>
      <c r="E101" s="22">
        <v>9.11</v>
      </c>
      <c r="F101" s="22">
        <v>0.75</v>
      </c>
      <c r="G101" s="22"/>
      <c r="H101" s="22"/>
      <c r="I101" s="22">
        <v>0.14000000000000001</v>
      </c>
      <c r="J101" s="22">
        <v>0.01</v>
      </c>
      <c r="K101" s="22">
        <v>7</v>
      </c>
      <c r="L101" s="22">
        <v>0.3</v>
      </c>
      <c r="M101" s="22">
        <f t="shared" ref="M101:M106" si="10">I101*1000000/K101</f>
        <v>20000</v>
      </c>
      <c r="N101" s="22">
        <v>2.2000000000000002</v>
      </c>
      <c r="O101" s="22">
        <v>0.4</v>
      </c>
      <c r="P101" s="22"/>
      <c r="Q101" s="22"/>
      <c r="R101" s="22">
        <v>0.56999999999999995</v>
      </c>
      <c r="S101" s="22">
        <v>0.05</v>
      </c>
      <c r="T101" s="22"/>
      <c r="U101" s="22"/>
      <c r="V101" s="22">
        <v>0.46</v>
      </c>
      <c r="W101" s="22">
        <v>0.03</v>
      </c>
      <c r="X101" s="22">
        <f t="shared" ref="X101:X106" si="11">V101/K101</f>
        <v>6.5714285714285711E-2</v>
      </c>
      <c r="Y101" s="22">
        <v>0.12</v>
      </c>
      <c r="Z101" s="22">
        <v>0.02</v>
      </c>
      <c r="AA101" s="22">
        <f t="shared" ref="AA101:AA106" si="12">Y101/N101</f>
        <v>5.4545454545454536E-2</v>
      </c>
      <c r="AB101" s="22"/>
      <c r="AC101" s="22"/>
      <c r="AD101" s="22"/>
      <c r="AE101" s="22"/>
      <c r="AF101" s="22"/>
      <c r="AG101" s="22"/>
      <c r="AH101" s="22"/>
      <c r="AI101" s="22"/>
      <c r="AJ101" s="22"/>
      <c r="AK101" s="21"/>
      <c r="AL101" s="21"/>
      <c r="AM101" s="21"/>
      <c r="AN101" s="21"/>
      <c r="AO101" s="21"/>
      <c r="AP101" s="21"/>
      <c r="AQ101" s="21"/>
      <c r="AR101" s="21"/>
    </row>
    <row r="102" spans="1:44" x14ac:dyDescent="0.55000000000000004">
      <c r="A102" s="4" t="s">
        <v>95</v>
      </c>
      <c r="B102" s="2">
        <v>33812</v>
      </c>
      <c r="C102" s="2"/>
      <c r="D102" s="2"/>
      <c r="E102" s="22">
        <v>66.2</v>
      </c>
      <c r="F102" s="22">
        <v>22.869999999999997</v>
      </c>
      <c r="G102" s="22"/>
      <c r="H102" s="22"/>
      <c r="I102" s="22">
        <v>1.03</v>
      </c>
      <c r="J102" s="22">
        <v>0.37</v>
      </c>
      <c r="K102" s="22">
        <v>44.2</v>
      </c>
      <c r="L102" s="22">
        <v>14.4</v>
      </c>
      <c r="M102" s="22">
        <f t="shared" si="10"/>
        <v>23303.16742081448</v>
      </c>
      <c r="N102" s="22">
        <v>22</v>
      </c>
      <c r="O102" s="22">
        <v>8.4</v>
      </c>
      <c r="P102" s="22"/>
      <c r="Q102" s="22"/>
      <c r="R102" s="22">
        <v>3.5</v>
      </c>
      <c r="S102" s="22">
        <v>1.1399999999999999</v>
      </c>
      <c r="T102" s="22"/>
      <c r="U102" s="22"/>
      <c r="V102" s="22">
        <v>2.57</v>
      </c>
      <c r="W102" s="22">
        <v>0.8</v>
      </c>
      <c r="X102" s="22">
        <f t="shared" si="11"/>
        <v>5.8144796380090492E-2</v>
      </c>
      <c r="Y102" s="22">
        <v>0.93</v>
      </c>
      <c r="Z102" s="22">
        <v>0.34</v>
      </c>
      <c r="AA102" s="22">
        <f t="shared" si="12"/>
        <v>4.2272727272727274E-2</v>
      </c>
      <c r="AB102" s="22"/>
      <c r="AC102" s="22"/>
      <c r="AD102" s="22"/>
      <c r="AE102" s="22"/>
      <c r="AF102" s="22"/>
      <c r="AG102" s="22"/>
      <c r="AH102" s="22"/>
      <c r="AI102" s="22"/>
      <c r="AJ102" s="22"/>
      <c r="AK102" s="21"/>
      <c r="AL102" s="21"/>
      <c r="AM102" s="21"/>
      <c r="AN102" s="21"/>
      <c r="AO102" s="21"/>
      <c r="AP102" s="21"/>
      <c r="AQ102" s="21"/>
      <c r="AR102" s="21"/>
    </row>
    <row r="103" spans="1:44" x14ac:dyDescent="0.55000000000000004">
      <c r="A103" s="4" t="s">
        <v>95</v>
      </c>
      <c r="B103" s="2">
        <v>33840</v>
      </c>
      <c r="C103" s="2"/>
      <c r="D103" s="2"/>
      <c r="E103" s="22">
        <v>465.18</v>
      </c>
      <c r="F103" s="22">
        <v>63.64</v>
      </c>
      <c r="G103" s="22"/>
      <c r="H103" s="22"/>
      <c r="I103" s="22">
        <v>6.27</v>
      </c>
      <c r="J103" s="22">
        <v>1.1100000000000001</v>
      </c>
      <c r="K103" s="22">
        <v>238</v>
      </c>
      <c r="L103" s="22">
        <v>33.5</v>
      </c>
      <c r="M103" s="22">
        <f t="shared" si="10"/>
        <v>26344.537815126052</v>
      </c>
      <c r="N103" s="22">
        <v>212.7</v>
      </c>
      <c r="O103" s="22">
        <v>22</v>
      </c>
      <c r="P103" s="22">
        <v>14.5</v>
      </c>
      <c r="Q103" s="22">
        <v>8.1999999999999993</v>
      </c>
      <c r="R103" s="22">
        <v>15.68</v>
      </c>
      <c r="S103" s="22">
        <v>0.32</v>
      </c>
      <c r="T103" s="22"/>
      <c r="U103" s="22"/>
      <c r="V103" s="22">
        <v>10.17</v>
      </c>
      <c r="W103" s="22">
        <v>0.73</v>
      </c>
      <c r="X103" s="22">
        <f t="shared" si="11"/>
        <v>4.2731092436974788E-2</v>
      </c>
      <c r="Y103" s="22">
        <v>5.3</v>
      </c>
      <c r="Z103" s="22">
        <v>0.5</v>
      </c>
      <c r="AA103" s="22">
        <f t="shared" si="12"/>
        <v>2.4917724494593323E-2</v>
      </c>
      <c r="AB103" s="22">
        <v>0.2</v>
      </c>
      <c r="AC103" s="22">
        <v>0.09</v>
      </c>
      <c r="AD103" s="22">
        <f>AB103/P103</f>
        <v>1.3793103448275864E-2</v>
      </c>
      <c r="AE103" s="22"/>
      <c r="AF103" s="22"/>
      <c r="AG103" s="22"/>
      <c r="AH103" s="22"/>
      <c r="AI103" s="22"/>
      <c r="AJ103" s="22"/>
      <c r="AK103" s="21"/>
      <c r="AL103" s="21"/>
      <c r="AM103" s="21"/>
      <c r="AN103" s="21"/>
      <c r="AO103" s="21"/>
      <c r="AP103" s="21"/>
      <c r="AQ103" s="21"/>
      <c r="AR103" s="21"/>
    </row>
    <row r="104" spans="1:44" x14ac:dyDescent="0.55000000000000004">
      <c r="A104" s="4" t="s">
        <v>95</v>
      </c>
      <c r="B104" s="2">
        <v>33856</v>
      </c>
      <c r="C104" s="2"/>
      <c r="D104" s="2"/>
      <c r="E104" s="22">
        <v>702.86</v>
      </c>
      <c r="F104" s="22">
        <v>47.739999999999995</v>
      </c>
      <c r="G104" s="22"/>
      <c r="H104" s="22"/>
      <c r="I104" s="22">
        <v>7.25</v>
      </c>
      <c r="J104" s="22">
        <v>1.41</v>
      </c>
      <c r="K104" s="22">
        <v>223.9</v>
      </c>
      <c r="L104" s="22">
        <v>18.100000000000001</v>
      </c>
      <c r="M104" s="22">
        <f t="shared" si="10"/>
        <v>32380.527020991514</v>
      </c>
      <c r="N104" s="22">
        <v>395.4</v>
      </c>
      <c r="O104" s="22">
        <v>41.1</v>
      </c>
      <c r="P104" s="22">
        <v>58.7</v>
      </c>
      <c r="Q104" s="22">
        <v>23.7</v>
      </c>
      <c r="R104" s="22">
        <v>16.2</v>
      </c>
      <c r="S104" s="22">
        <v>2.5</v>
      </c>
      <c r="T104" s="22"/>
      <c r="U104" s="22"/>
      <c r="V104" s="22">
        <v>8.5</v>
      </c>
      <c r="W104" s="22">
        <v>1.3</v>
      </c>
      <c r="X104" s="22">
        <f t="shared" si="11"/>
        <v>3.7963376507369362E-2</v>
      </c>
      <c r="Y104" s="22">
        <v>6.28</v>
      </c>
      <c r="Z104" s="22">
        <v>1.68</v>
      </c>
      <c r="AA104" s="22">
        <f t="shared" si="12"/>
        <v>1.5882650480526051E-2</v>
      </c>
      <c r="AB104" s="22">
        <v>0.75</v>
      </c>
      <c r="AC104" s="22">
        <v>0.46</v>
      </c>
      <c r="AD104" s="22">
        <f>AB104/P104</f>
        <v>1.2776831345826235E-2</v>
      </c>
      <c r="AE104" s="22"/>
      <c r="AF104" s="22"/>
      <c r="AG104" s="22"/>
      <c r="AH104" s="22"/>
      <c r="AI104" s="22"/>
      <c r="AJ104" s="22"/>
      <c r="AK104" s="21"/>
      <c r="AL104" s="21"/>
      <c r="AM104" s="21"/>
      <c r="AN104" s="21"/>
      <c r="AO104" s="21"/>
      <c r="AP104" s="21"/>
      <c r="AQ104" s="21"/>
      <c r="AR104" s="21"/>
    </row>
    <row r="105" spans="1:44" x14ac:dyDescent="0.55000000000000004">
      <c r="A105" s="4" t="s">
        <v>95</v>
      </c>
      <c r="B105" s="2">
        <v>33877</v>
      </c>
      <c r="C105" s="2"/>
      <c r="D105" s="2"/>
      <c r="E105" s="22">
        <v>1317.75</v>
      </c>
      <c r="F105" s="22">
        <v>87.070000000000007</v>
      </c>
      <c r="G105" s="22"/>
      <c r="H105" s="22"/>
      <c r="I105" s="22">
        <v>6.44</v>
      </c>
      <c r="J105" s="22">
        <v>0.48</v>
      </c>
      <c r="K105" s="22">
        <v>242.2</v>
      </c>
      <c r="L105" s="22">
        <v>22</v>
      </c>
      <c r="M105" s="22">
        <f t="shared" si="10"/>
        <v>26589.595375722543</v>
      </c>
      <c r="N105" s="22">
        <v>711.9</v>
      </c>
      <c r="O105" s="22">
        <v>32.799999999999997</v>
      </c>
      <c r="P105" s="22">
        <v>57.7</v>
      </c>
      <c r="Q105" s="22">
        <v>46</v>
      </c>
      <c r="R105" s="22">
        <v>23.38</v>
      </c>
      <c r="S105" s="22">
        <v>2.77</v>
      </c>
      <c r="T105" s="22"/>
      <c r="U105" s="22"/>
      <c r="V105" s="22">
        <v>8.6300000000000008</v>
      </c>
      <c r="W105" s="22">
        <v>0.84</v>
      </c>
      <c r="X105" s="22">
        <f t="shared" si="11"/>
        <v>3.56317093311313E-2</v>
      </c>
      <c r="Y105" s="22">
        <v>8.5299999999999994</v>
      </c>
      <c r="Z105" s="22">
        <v>1.45</v>
      </c>
      <c r="AA105" s="22">
        <f t="shared" si="12"/>
        <v>1.1982019946621717E-2</v>
      </c>
      <c r="AB105" s="22">
        <v>0.65</v>
      </c>
      <c r="AC105" s="22">
        <v>0.56000000000000005</v>
      </c>
      <c r="AD105" s="22">
        <f>AB105/P105</f>
        <v>1.1265164644714038E-2</v>
      </c>
      <c r="AE105" s="22"/>
      <c r="AF105" s="22"/>
      <c r="AG105" s="22"/>
      <c r="AH105" s="22"/>
      <c r="AI105" s="22"/>
      <c r="AJ105" s="22"/>
      <c r="AK105" s="21"/>
      <c r="AL105" s="21"/>
      <c r="AM105" s="21"/>
      <c r="AN105" s="21"/>
      <c r="AO105" s="21"/>
      <c r="AP105" s="21"/>
      <c r="AQ105" s="21"/>
      <c r="AR105" s="21"/>
    </row>
    <row r="106" spans="1:44" x14ac:dyDescent="0.55000000000000004">
      <c r="A106" s="4" t="s">
        <v>95</v>
      </c>
      <c r="B106" s="2">
        <v>33889</v>
      </c>
      <c r="C106" s="2"/>
      <c r="D106" s="2"/>
      <c r="E106" s="22">
        <v>1484.85</v>
      </c>
      <c r="F106" s="22">
        <v>28.53</v>
      </c>
      <c r="G106" s="22">
        <v>273.06</v>
      </c>
      <c r="H106" s="22">
        <v>549.20000000000005</v>
      </c>
      <c r="I106" s="22">
        <v>3.84</v>
      </c>
      <c r="J106" s="22">
        <v>0.73</v>
      </c>
      <c r="K106" s="22">
        <v>177.1</v>
      </c>
      <c r="L106" s="22">
        <v>0.5</v>
      </c>
      <c r="M106" s="22">
        <f t="shared" si="10"/>
        <v>21682.66516092603</v>
      </c>
      <c r="N106" s="22">
        <v>716</v>
      </c>
      <c r="O106" s="22">
        <v>25.1</v>
      </c>
      <c r="P106" s="22">
        <v>110.7</v>
      </c>
      <c r="Q106" s="22">
        <v>10.9</v>
      </c>
      <c r="R106" s="22">
        <v>26.93</v>
      </c>
      <c r="S106" s="22">
        <v>1.48</v>
      </c>
      <c r="T106" s="22"/>
      <c r="U106" s="22"/>
      <c r="V106" s="22">
        <v>5.56</v>
      </c>
      <c r="W106" s="22">
        <v>0.4</v>
      </c>
      <c r="X106" s="22">
        <f t="shared" si="11"/>
        <v>3.1394692264257479E-2</v>
      </c>
      <c r="Y106" s="22">
        <v>8.86</v>
      </c>
      <c r="Z106" s="22">
        <v>1.17</v>
      </c>
      <c r="AA106" s="22">
        <f t="shared" si="12"/>
        <v>1.2374301675977653E-2</v>
      </c>
      <c r="AB106" s="22">
        <v>1.43</v>
      </c>
      <c r="AC106" s="22">
        <v>0.24</v>
      </c>
      <c r="AD106" s="22">
        <f>AB106/P106</f>
        <v>1.2917795844625112E-2</v>
      </c>
      <c r="AE106" s="22"/>
      <c r="AF106" s="22"/>
      <c r="AG106" s="22"/>
      <c r="AH106" s="22"/>
      <c r="AI106" s="22"/>
      <c r="AJ106" s="22"/>
      <c r="AK106" s="21"/>
      <c r="AL106" s="21"/>
      <c r="AM106" s="21"/>
      <c r="AN106" s="21"/>
      <c r="AO106" s="21"/>
      <c r="AP106" s="21"/>
      <c r="AQ106" s="21"/>
      <c r="AR106" s="21"/>
    </row>
    <row r="107" spans="1:44" x14ac:dyDescent="0.55000000000000004">
      <c r="A107" s="4" t="s">
        <v>95</v>
      </c>
      <c r="B107" s="2">
        <v>33907</v>
      </c>
      <c r="C107" s="1">
        <v>90</v>
      </c>
      <c r="D107" s="1" t="s">
        <v>157</v>
      </c>
      <c r="E107" s="22">
        <v>1768.45</v>
      </c>
      <c r="F107" s="22"/>
      <c r="G107" s="22">
        <v>689.52</v>
      </c>
      <c r="H107" s="22"/>
      <c r="I107" s="22"/>
      <c r="J107" s="22"/>
      <c r="K107" s="22"/>
      <c r="L107" s="22"/>
      <c r="M107" s="22"/>
      <c r="N107" s="22">
        <v>617.70000000000005</v>
      </c>
      <c r="O107" s="22"/>
      <c r="P107" s="22"/>
      <c r="Q107" s="22"/>
      <c r="R107" s="22">
        <v>25.97</v>
      </c>
      <c r="S107" s="22"/>
      <c r="T107" s="22">
        <v>16.7</v>
      </c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>
        <f>AF107/100</f>
        <v>2.4199999999999999E-2</v>
      </c>
      <c r="AF107" s="22">
        <v>2.42</v>
      </c>
      <c r="AG107" s="22">
        <v>20225.400000000001</v>
      </c>
      <c r="AH107" s="22">
        <v>34.35</v>
      </c>
      <c r="AI107" s="22">
        <v>13.8</v>
      </c>
      <c r="AJ107" s="22">
        <v>360</v>
      </c>
      <c r="AK107" s="21"/>
      <c r="AL107" s="21"/>
      <c r="AM107" s="21"/>
      <c r="AN107" s="21"/>
      <c r="AO107" s="21"/>
      <c r="AP107" s="21"/>
      <c r="AQ107" s="21"/>
      <c r="AR107" s="21"/>
    </row>
    <row r="108" spans="1:44" x14ac:dyDescent="0.55000000000000004">
      <c r="A108" s="4" t="s">
        <v>91</v>
      </c>
      <c r="B108" s="2">
        <v>33797</v>
      </c>
      <c r="C108" s="2"/>
      <c r="D108" s="2"/>
      <c r="E108" s="22">
        <v>7.3400000000000007</v>
      </c>
      <c r="F108" s="22">
        <v>0.74</v>
      </c>
      <c r="G108" s="22"/>
      <c r="H108" s="22"/>
      <c r="I108" s="22">
        <v>0.11</v>
      </c>
      <c r="J108" s="22">
        <v>0.02</v>
      </c>
      <c r="K108" s="22">
        <v>5.7</v>
      </c>
      <c r="L108" s="22">
        <v>0.6</v>
      </c>
      <c r="M108" s="22">
        <f>I108*1000000/K108</f>
        <v>19298.245614035088</v>
      </c>
      <c r="N108" s="22">
        <v>1.7</v>
      </c>
      <c r="O108" s="22">
        <v>0.1</v>
      </c>
      <c r="P108" s="22"/>
      <c r="Q108" s="22"/>
      <c r="R108" s="22">
        <v>0.43</v>
      </c>
      <c r="S108" s="22">
        <v>0.01</v>
      </c>
      <c r="T108" s="22"/>
      <c r="U108" s="22"/>
      <c r="V108" s="22">
        <v>0.35</v>
      </c>
      <c r="W108" s="22">
        <v>0.01</v>
      </c>
      <c r="X108" s="22">
        <f>V108/K108</f>
        <v>6.1403508771929821E-2</v>
      </c>
      <c r="Y108" s="22">
        <v>0.08</v>
      </c>
      <c r="Z108" s="22">
        <v>0</v>
      </c>
      <c r="AA108" s="22">
        <f t="shared" ref="AA108:AA113" si="13">Y108/N108</f>
        <v>4.7058823529411764E-2</v>
      </c>
      <c r="AB108" s="22"/>
      <c r="AC108" s="22"/>
      <c r="AD108" s="22"/>
      <c r="AE108" s="22"/>
      <c r="AF108" s="22"/>
      <c r="AG108" s="22"/>
      <c r="AH108" s="22"/>
      <c r="AI108" s="22"/>
      <c r="AJ108" s="22"/>
      <c r="AK108" s="21"/>
      <c r="AL108" s="21"/>
      <c r="AM108" s="21"/>
      <c r="AN108" s="21"/>
      <c r="AO108" s="21"/>
      <c r="AP108" s="21"/>
      <c r="AQ108" s="21"/>
      <c r="AR108" s="21"/>
    </row>
    <row r="109" spans="1:44" x14ac:dyDescent="0.55000000000000004">
      <c r="A109" s="4" t="s">
        <v>91</v>
      </c>
      <c r="B109" s="2">
        <v>33812</v>
      </c>
      <c r="C109" s="2"/>
      <c r="D109" s="2"/>
      <c r="E109" s="22">
        <v>42.480000000000004</v>
      </c>
      <c r="F109" s="22">
        <v>8.629999999999999</v>
      </c>
      <c r="G109" s="22"/>
      <c r="H109" s="22"/>
      <c r="I109" s="22">
        <v>0.7</v>
      </c>
      <c r="J109" s="22">
        <v>0.08</v>
      </c>
      <c r="K109" s="22">
        <v>29.1</v>
      </c>
      <c r="L109" s="22">
        <v>4.4000000000000004</v>
      </c>
      <c r="M109" s="22">
        <f>I109*1000000/K109</f>
        <v>24054.982817869415</v>
      </c>
      <c r="N109" s="22">
        <v>13.4</v>
      </c>
      <c r="O109" s="22">
        <v>4.2</v>
      </c>
      <c r="P109" s="22"/>
      <c r="Q109" s="22"/>
      <c r="R109" s="22">
        <v>1.74</v>
      </c>
      <c r="S109" s="22">
        <v>0.09</v>
      </c>
      <c r="T109" s="22"/>
      <c r="U109" s="22"/>
      <c r="V109" s="22">
        <v>1.36</v>
      </c>
      <c r="W109" s="22">
        <v>0.04</v>
      </c>
      <c r="X109" s="22">
        <f>V109/K109</f>
        <v>4.6735395189003437E-2</v>
      </c>
      <c r="Y109" s="22">
        <v>0.38</v>
      </c>
      <c r="Z109" s="22">
        <v>0.05</v>
      </c>
      <c r="AA109" s="22">
        <f t="shared" si="13"/>
        <v>2.8358208955223878E-2</v>
      </c>
      <c r="AB109" s="22"/>
      <c r="AC109" s="22"/>
      <c r="AD109" s="22"/>
      <c r="AE109" s="22"/>
      <c r="AF109" s="22"/>
      <c r="AG109" s="22"/>
      <c r="AH109" s="22"/>
      <c r="AI109" s="22"/>
      <c r="AJ109" s="22"/>
      <c r="AK109" s="21"/>
      <c r="AL109" s="21"/>
      <c r="AM109" s="21"/>
      <c r="AN109" s="21"/>
      <c r="AO109" s="21"/>
      <c r="AP109" s="21"/>
      <c r="AQ109" s="21"/>
      <c r="AR109" s="21"/>
    </row>
    <row r="110" spans="1:44" x14ac:dyDescent="0.55000000000000004">
      <c r="A110" s="4" t="s">
        <v>91</v>
      </c>
      <c r="B110" s="2">
        <v>33840</v>
      </c>
      <c r="C110" s="2"/>
      <c r="D110" s="2"/>
      <c r="E110" s="22">
        <v>231.15</v>
      </c>
      <c r="F110" s="22">
        <v>26.72</v>
      </c>
      <c r="G110" s="22"/>
      <c r="H110" s="22"/>
      <c r="I110" s="22">
        <v>1.72</v>
      </c>
      <c r="J110" s="22">
        <v>0.18</v>
      </c>
      <c r="K110" s="22">
        <v>82.4</v>
      </c>
      <c r="L110" s="22">
        <v>10.5</v>
      </c>
      <c r="M110" s="22">
        <f>I110*1000000/K110</f>
        <v>20873.786407766987</v>
      </c>
      <c r="N110" s="22">
        <v>133.1</v>
      </c>
      <c r="O110" s="22">
        <v>15.3</v>
      </c>
      <c r="P110" s="22">
        <v>15.6</v>
      </c>
      <c r="Q110" s="22">
        <v>0.9</v>
      </c>
      <c r="R110" s="22">
        <v>2.59</v>
      </c>
      <c r="S110" s="22">
        <v>0.35</v>
      </c>
      <c r="T110" s="22"/>
      <c r="U110" s="22"/>
      <c r="V110" s="22">
        <v>1.61</v>
      </c>
      <c r="W110" s="22">
        <v>0.24</v>
      </c>
      <c r="X110" s="22">
        <f>V110/K110</f>
        <v>1.9538834951456311E-2</v>
      </c>
      <c r="Y110" s="22">
        <v>0.89</v>
      </c>
      <c r="Z110" s="22">
        <v>0.12</v>
      </c>
      <c r="AA110" s="22">
        <f t="shared" si="13"/>
        <v>6.6867017280240427E-3</v>
      </c>
      <c r="AB110" s="22">
        <v>0.09</v>
      </c>
      <c r="AC110" s="22">
        <v>0.01</v>
      </c>
      <c r="AD110" s="22">
        <f>AB110/P110</f>
        <v>5.7692307692307696E-3</v>
      </c>
      <c r="AE110" s="22"/>
      <c r="AF110" s="22"/>
      <c r="AG110" s="22"/>
      <c r="AH110" s="22"/>
      <c r="AI110" s="22"/>
      <c r="AJ110" s="22"/>
      <c r="AK110" s="21"/>
      <c r="AL110" s="21"/>
      <c r="AM110" s="21"/>
      <c r="AN110" s="21"/>
      <c r="AO110" s="21"/>
      <c r="AP110" s="21"/>
      <c r="AQ110" s="21"/>
      <c r="AR110" s="21"/>
    </row>
    <row r="111" spans="1:44" x14ac:dyDescent="0.55000000000000004">
      <c r="A111" s="4" t="s">
        <v>91</v>
      </c>
      <c r="B111" s="2">
        <v>33856</v>
      </c>
      <c r="C111" s="2"/>
      <c r="D111" s="2"/>
      <c r="E111" s="22">
        <v>344.94</v>
      </c>
      <c r="F111" s="22">
        <v>80.11</v>
      </c>
      <c r="G111" s="22"/>
      <c r="H111" s="22"/>
      <c r="I111" s="22">
        <v>1.5</v>
      </c>
      <c r="J111" s="22">
        <v>0.66</v>
      </c>
      <c r="K111" s="22">
        <v>51.4</v>
      </c>
      <c r="L111" s="22">
        <v>3.2</v>
      </c>
      <c r="M111" s="22">
        <f>I111*1000000/K111</f>
        <v>29182.879377431909</v>
      </c>
      <c r="N111" s="22">
        <v>212.1</v>
      </c>
      <c r="O111" s="22">
        <v>54.3</v>
      </c>
      <c r="P111" s="22">
        <v>31.1</v>
      </c>
      <c r="Q111" s="22">
        <v>3.8</v>
      </c>
      <c r="R111" s="22">
        <v>2.59</v>
      </c>
      <c r="S111" s="22">
        <v>0.5</v>
      </c>
      <c r="T111" s="22"/>
      <c r="U111" s="22"/>
      <c r="V111" s="22">
        <v>0.83</v>
      </c>
      <c r="W111" s="22">
        <v>0.03</v>
      </c>
      <c r="X111" s="22">
        <f>V111/K111</f>
        <v>1.6147859922178986E-2</v>
      </c>
      <c r="Y111" s="22">
        <v>0.88</v>
      </c>
      <c r="Z111" s="22">
        <v>0.21</v>
      </c>
      <c r="AA111" s="22">
        <f t="shared" si="13"/>
        <v>4.1489863272041495E-3</v>
      </c>
      <c r="AB111" s="22">
        <v>0.12</v>
      </c>
      <c r="AC111" s="22">
        <v>0.01</v>
      </c>
      <c r="AD111" s="22">
        <f>AB111/P111</f>
        <v>3.8585209003215433E-3</v>
      </c>
      <c r="AE111" s="22"/>
      <c r="AF111" s="22"/>
      <c r="AG111" s="22"/>
      <c r="AH111" s="22"/>
      <c r="AI111" s="22"/>
      <c r="AJ111" s="22"/>
      <c r="AK111" s="21"/>
      <c r="AL111" s="21"/>
      <c r="AM111" s="21"/>
      <c r="AN111" s="21"/>
      <c r="AO111" s="21"/>
      <c r="AP111" s="21"/>
      <c r="AQ111" s="21"/>
      <c r="AR111" s="21"/>
    </row>
    <row r="112" spans="1:44" x14ac:dyDescent="0.55000000000000004">
      <c r="A112" s="4" t="s">
        <v>91</v>
      </c>
      <c r="B112" s="2">
        <v>33877</v>
      </c>
      <c r="C112" s="2"/>
      <c r="D112" s="2"/>
      <c r="E112" s="22">
        <v>527.83999999999992</v>
      </c>
      <c r="F112" s="22">
        <v>117.39000000000001</v>
      </c>
      <c r="G112" s="22"/>
      <c r="H112" s="22"/>
      <c r="I112" s="22">
        <v>0.47</v>
      </c>
      <c r="J112" s="22">
        <v>0.14000000000000001</v>
      </c>
      <c r="K112" s="22">
        <v>31.9</v>
      </c>
      <c r="L112" s="22">
        <v>4</v>
      </c>
      <c r="M112" s="22">
        <f>I112*1000000/K112</f>
        <v>14733.542319749216</v>
      </c>
      <c r="N112" s="22">
        <v>298.3</v>
      </c>
      <c r="O112" s="22">
        <v>65.3</v>
      </c>
      <c r="P112" s="22">
        <v>52</v>
      </c>
      <c r="Q112" s="22">
        <v>18.600000000000001</v>
      </c>
      <c r="R112" s="22">
        <v>3.21</v>
      </c>
      <c r="S112" s="22">
        <v>0.5</v>
      </c>
      <c r="T112" s="22"/>
      <c r="U112" s="22"/>
      <c r="V112" s="22">
        <v>0.37</v>
      </c>
      <c r="W112" s="22">
        <v>0.02</v>
      </c>
      <c r="X112" s="22">
        <f>V112/K112</f>
        <v>1.1598746081504702E-2</v>
      </c>
      <c r="Y112" s="22">
        <v>0.79</v>
      </c>
      <c r="Z112" s="22">
        <v>0.05</v>
      </c>
      <c r="AA112" s="22">
        <f t="shared" si="13"/>
        <v>2.6483405967147166E-3</v>
      </c>
      <c r="AB112" s="22">
        <v>0.17</v>
      </c>
      <c r="AC112" s="22">
        <v>0.06</v>
      </c>
      <c r="AD112" s="22">
        <f>AB112/P112</f>
        <v>3.2692307692307695E-3</v>
      </c>
      <c r="AE112" s="22"/>
      <c r="AF112" s="22"/>
      <c r="AG112" s="22"/>
      <c r="AH112" s="22"/>
      <c r="AI112" s="22"/>
      <c r="AJ112" s="22"/>
      <c r="AK112" s="21"/>
      <c r="AL112" s="21"/>
      <c r="AM112" s="21"/>
      <c r="AN112" s="21"/>
      <c r="AO112" s="21"/>
      <c r="AP112" s="21"/>
      <c r="AQ112" s="21"/>
      <c r="AR112" s="21"/>
    </row>
    <row r="113" spans="1:44" x14ac:dyDescent="0.55000000000000004">
      <c r="A113" s="4" t="s">
        <v>91</v>
      </c>
      <c r="B113" s="2">
        <v>33889</v>
      </c>
      <c r="C113" s="2"/>
      <c r="D113" s="2"/>
      <c r="E113" s="22">
        <v>629.27</v>
      </c>
      <c r="F113" s="22">
        <v>30.580000000000002</v>
      </c>
      <c r="G113" s="22">
        <v>175.69</v>
      </c>
      <c r="H113" s="22">
        <v>38.4</v>
      </c>
      <c r="I113" s="22"/>
      <c r="J113" s="22"/>
      <c r="K113" s="22"/>
      <c r="L113" s="22"/>
      <c r="M113" s="22"/>
      <c r="N113" s="22">
        <v>277.8</v>
      </c>
      <c r="O113" s="22">
        <v>27.1</v>
      </c>
      <c r="P113" s="22">
        <v>92.6</v>
      </c>
      <c r="Q113" s="22">
        <v>6.1</v>
      </c>
      <c r="R113" s="22">
        <v>4.2699999999999996</v>
      </c>
      <c r="S113" s="22">
        <v>0.15</v>
      </c>
      <c r="T113" s="22"/>
      <c r="U113" s="22"/>
      <c r="V113" s="22"/>
      <c r="W113" s="22"/>
      <c r="X113" s="22"/>
      <c r="Y113" s="22">
        <v>0.62</v>
      </c>
      <c r="Z113" s="22">
        <v>0</v>
      </c>
      <c r="AA113" s="22">
        <f t="shared" si="13"/>
        <v>2.2318214542836573E-3</v>
      </c>
      <c r="AB113" s="22">
        <v>0.3</v>
      </c>
      <c r="AC113" s="22">
        <v>0.04</v>
      </c>
      <c r="AD113" s="22">
        <f>AB113/P113</f>
        <v>3.2397408207343412E-3</v>
      </c>
      <c r="AE113" s="22"/>
      <c r="AF113" s="22"/>
      <c r="AG113" s="22"/>
      <c r="AH113" s="22"/>
      <c r="AI113" s="22"/>
      <c r="AJ113" s="22"/>
      <c r="AK113" s="21"/>
      <c r="AL113" s="21"/>
      <c r="AM113" s="21"/>
      <c r="AN113" s="21"/>
      <c r="AO113" s="21"/>
      <c r="AP113" s="21"/>
      <c r="AQ113" s="21"/>
      <c r="AR113" s="21"/>
    </row>
    <row r="114" spans="1:44" x14ac:dyDescent="0.55000000000000004">
      <c r="A114" s="4" t="s">
        <v>91</v>
      </c>
      <c r="B114" s="2">
        <v>33907</v>
      </c>
      <c r="C114" s="1">
        <v>90</v>
      </c>
      <c r="D114" s="1" t="s">
        <v>157</v>
      </c>
      <c r="E114" s="22">
        <v>661.04</v>
      </c>
      <c r="F114" s="22"/>
      <c r="G114" s="22">
        <v>249.96</v>
      </c>
      <c r="H114" s="22"/>
      <c r="I114" s="22"/>
      <c r="J114" s="22"/>
      <c r="K114" s="22"/>
      <c r="L114" s="22"/>
      <c r="M114" s="22"/>
      <c r="N114" s="22">
        <v>220.1</v>
      </c>
      <c r="O114" s="22"/>
      <c r="P114" s="22"/>
      <c r="Q114" s="22"/>
      <c r="R114" s="22">
        <v>4.37</v>
      </c>
      <c r="S114" s="22"/>
      <c r="T114" s="22">
        <v>3.62</v>
      </c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>
        <f>AF114/100</f>
        <v>1.4499999999999999E-2</v>
      </c>
      <c r="AF114" s="22">
        <v>1.45</v>
      </c>
      <c r="AG114" s="22">
        <v>6192.93</v>
      </c>
      <c r="AH114" s="22">
        <v>40.450000000000003</v>
      </c>
      <c r="AI114" s="22">
        <v>8.27</v>
      </c>
      <c r="AJ114" s="22">
        <v>40</v>
      </c>
      <c r="AK114" s="21"/>
      <c r="AL114" s="21"/>
      <c r="AM114" s="21"/>
      <c r="AN114" s="21"/>
      <c r="AO114" s="21"/>
      <c r="AP114" s="21"/>
      <c r="AQ114" s="21"/>
      <c r="AR114" s="21"/>
    </row>
    <row r="115" spans="1:44" x14ac:dyDescent="0.55000000000000004">
      <c r="A115" s="4" t="s">
        <v>92</v>
      </c>
      <c r="B115" s="2">
        <v>33797</v>
      </c>
      <c r="C115" s="2"/>
      <c r="D115" s="2"/>
      <c r="E115" s="22">
        <v>8.91</v>
      </c>
      <c r="F115" s="22">
        <v>1.51</v>
      </c>
      <c r="G115" s="22"/>
      <c r="H115" s="22"/>
      <c r="I115" s="22">
        <v>0.14000000000000001</v>
      </c>
      <c r="J115" s="22">
        <v>0.01</v>
      </c>
      <c r="K115" s="22">
        <v>7.2</v>
      </c>
      <c r="L115" s="22">
        <v>0.9</v>
      </c>
      <c r="M115" s="22">
        <f t="shared" ref="M115:M120" si="14">I115*1000000/K115</f>
        <v>19444.444444444445</v>
      </c>
      <c r="N115" s="22">
        <v>1.7</v>
      </c>
      <c r="O115" s="22">
        <v>0.6</v>
      </c>
      <c r="P115" s="22"/>
      <c r="Q115" s="22"/>
      <c r="R115" s="22">
        <v>0.53</v>
      </c>
      <c r="S115" s="22">
        <v>7.0000000000000007E-2</v>
      </c>
      <c r="T115" s="22"/>
      <c r="U115" s="22"/>
      <c r="V115" s="22">
        <v>0.44</v>
      </c>
      <c r="W115" s="22">
        <v>0.03</v>
      </c>
      <c r="X115" s="22">
        <f t="shared" ref="X115:X120" si="15">V115/K115</f>
        <v>6.1111111111111109E-2</v>
      </c>
      <c r="Y115" s="22">
        <v>0.1</v>
      </c>
      <c r="Z115" s="22">
        <v>0.04</v>
      </c>
      <c r="AA115" s="22">
        <f t="shared" ref="AA115:AA120" si="16">Y115/N115</f>
        <v>5.8823529411764712E-2</v>
      </c>
      <c r="AB115" s="22"/>
      <c r="AC115" s="22"/>
      <c r="AD115" s="22"/>
      <c r="AE115" s="22"/>
      <c r="AF115" s="22"/>
      <c r="AG115" s="22"/>
      <c r="AH115" s="22"/>
      <c r="AI115" s="22"/>
      <c r="AJ115" s="22"/>
      <c r="AK115" s="21"/>
      <c r="AL115" s="21"/>
      <c r="AM115" s="21"/>
      <c r="AN115" s="21"/>
      <c r="AO115" s="21"/>
      <c r="AP115" s="21"/>
      <c r="AQ115" s="21"/>
      <c r="AR115" s="21"/>
    </row>
    <row r="116" spans="1:44" x14ac:dyDescent="0.55000000000000004">
      <c r="A116" s="4" t="s">
        <v>92</v>
      </c>
      <c r="B116" s="2">
        <v>33812</v>
      </c>
      <c r="C116" s="2"/>
      <c r="D116" s="2"/>
      <c r="E116" s="22">
        <v>59.11</v>
      </c>
      <c r="F116" s="22">
        <v>21.59</v>
      </c>
      <c r="G116" s="22"/>
      <c r="H116" s="22"/>
      <c r="I116" s="22">
        <v>0.83</v>
      </c>
      <c r="J116" s="22">
        <v>0.2</v>
      </c>
      <c r="K116" s="22">
        <v>39.6</v>
      </c>
      <c r="L116" s="22">
        <v>14</v>
      </c>
      <c r="M116" s="22">
        <f t="shared" si="14"/>
        <v>20959.595959595958</v>
      </c>
      <c r="N116" s="22">
        <v>19.5</v>
      </c>
      <c r="O116" s="22">
        <v>7.6</v>
      </c>
      <c r="P116" s="22"/>
      <c r="Q116" s="22"/>
      <c r="R116" s="22">
        <v>2.8</v>
      </c>
      <c r="S116" s="22">
        <v>1.07</v>
      </c>
      <c r="T116" s="22"/>
      <c r="U116" s="22"/>
      <c r="V116" s="22">
        <v>2.08</v>
      </c>
      <c r="W116" s="22">
        <v>0.77</v>
      </c>
      <c r="X116" s="22">
        <f t="shared" si="15"/>
        <v>5.2525252525252523E-2</v>
      </c>
      <c r="Y116" s="22">
        <v>0.72</v>
      </c>
      <c r="Z116" s="22">
        <v>0.3</v>
      </c>
      <c r="AA116" s="22">
        <f t="shared" si="16"/>
        <v>3.692307692307692E-2</v>
      </c>
      <c r="AB116" s="22"/>
      <c r="AC116" s="22"/>
      <c r="AD116" s="22"/>
      <c r="AE116" s="22"/>
      <c r="AF116" s="22"/>
      <c r="AG116" s="22"/>
      <c r="AH116" s="22"/>
      <c r="AI116" s="22"/>
      <c r="AJ116" s="22"/>
      <c r="AK116" s="21"/>
      <c r="AL116" s="21"/>
      <c r="AM116" s="21"/>
      <c r="AN116" s="21"/>
      <c r="AO116" s="21"/>
      <c r="AP116" s="21"/>
      <c r="AQ116" s="21"/>
      <c r="AR116" s="21"/>
    </row>
    <row r="117" spans="1:44" x14ac:dyDescent="0.55000000000000004">
      <c r="A117" s="4" t="s">
        <v>92</v>
      </c>
      <c r="B117" s="2">
        <v>33840</v>
      </c>
      <c r="C117" s="2"/>
      <c r="D117" s="2"/>
      <c r="E117" s="22">
        <v>333.4</v>
      </c>
      <c r="F117" s="22">
        <v>26.45</v>
      </c>
      <c r="G117" s="22"/>
      <c r="H117" s="22"/>
      <c r="I117" s="22">
        <v>2.93</v>
      </c>
      <c r="J117" s="22">
        <v>0.32</v>
      </c>
      <c r="K117" s="22">
        <v>116.2</v>
      </c>
      <c r="L117" s="22">
        <v>2</v>
      </c>
      <c r="M117" s="22">
        <f t="shared" si="14"/>
        <v>25215.146299483647</v>
      </c>
      <c r="N117" s="22">
        <v>195.8</v>
      </c>
      <c r="O117" s="22">
        <v>25.4</v>
      </c>
      <c r="P117" s="22">
        <v>21.4</v>
      </c>
      <c r="Q117" s="22">
        <v>3</v>
      </c>
      <c r="R117" s="22">
        <v>4.43</v>
      </c>
      <c r="S117" s="22">
        <v>0.06</v>
      </c>
      <c r="T117" s="22"/>
      <c r="U117" s="22"/>
      <c r="V117" s="22">
        <v>2.83</v>
      </c>
      <c r="W117" s="22">
        <v>0.27</v>
      </c>
      <c r="X117" s="22">
        <f t="shared" si="15"/>
        <v>2.4354561101549054E-2</v>
      </c>
      <c r="Y117" s="22">
        <v>1.43</v>
      </c>
      <c r="Z117" s="22">
        <v>0.19</v>
      </c>
      <c r="AA117" s="22">
        <f t="shared" si="16"/>
        <v>7.3033707865168534E-3</v>
      </c>
      <c r="AB117" s="22">
        <v>0.17</v>
      </c>
      <c r="AC117" s="22">
        <v>0.02</v>
      </c>
      <c r="AD117" s="22">
        <f>AB117/P117</f>
        <v>7.9439252336448614E-3</v>
      </c>
      <c r="AE117" s="22"/>
      <c r="AF117" s="22"/>
      <c r="AG117" s="22"/>
      <c r="AH117" s="22"/>
      <c r="AI117" s="22"/>
      <c r="AJ117" s="22"/>
      <c r="AK117" s="21"/>
      <c r="AL117" s="21"/>
      <c r="AM117" s="21"/>
      <c r="AN117" s="21"/>
      <c r="AO117" s="21"/>
      <c r="AP117" s="21"/>
      <c r="AQ117" s="21"/>
      <c r="AR117" s="21"/>
    </row>
    <row r="118" spans="1:44" x14ac:dyDescent="0.55000000000000004">
      <c r="A118" s="4" t="s">
        <v>92</v>
      </c>
      <c r="B118" s="2">
        <v>33856</v>
      </c>
      <c r="C118" s="2"/>
      <c r="D118" s="2"/>
      <c r="E118" s="22">
        <v>465.43999999999994</v>
      </c>
      <c r="F118" s="22">
        <v>84.22999999999999</v>
      </c>
      <c r="G118" s="22"/>
      <c r="H118" s="22"/>
      <c r="I118" s="22">
        <v>2.14</v>
      </c>
      <c r="J118" s="22">
        <v>0.2</v>
      </c>
      <c r="K118" s="22">
        <v>86.6</v>
      </c>
      <c r="L118" s="22">
        <v>15.7</v>
      </c>
      <c r="M118" s="22">
        <f t="shared" si="14"/>
        <v>24711.316397228638</v>
      </c>
      <c r="N118" s="22">
        <v>298.5</v>
      </c>
      <c r="O118" s="22">
        <v>60.4</v>
      </c>
      <c r="P118" s="22">
        <v>36.200000000000003</v>
      </c>
      <c r="Q118" s="22">
        <v>2.4</v>
      </c>
      <c r="R118" s="22">
        <v>3.77</v>
      </c>
      <c r="S118" s="22">
        <v>0.74</v>
      </c>
      <c r="T118" s="22"/>
      <c r="U118" s="22"/>
      <c r="V118" s="22">
        <v>1.56</v>
      </c>
      <c r="W118" s="22">
        <v>0.27</v>
      </c>
      <c r="X118" s="22">
        <f t="shared" si="15"/>
        <v>1.8013856812933028E-2</v>
      </c>
      <c r="Y118" s="22">
        <v>1.35</v>
      </c>
      <c r="Z118" s="22">
        <v>0.31</v>
      </c>
      <c r="AA118" s="22">
        <f t="shared" si="16"/>
        <v>4.5226130653266338E-3</v>
      </c>
      <c r="AB118" s="22">
        <v>0.17</v>
      </c>
      <c r="AC118" s="22">
        <v>0.03</v>
      </c>
      <c r="AD118" s="22">
        <f>AB118/P118</f>
        <v>4.6961325966850829E-3</v>
      </c>
      <c r="AE118" s="22"/>
      <c r="AF118" s="22"/>
      <c r="AG118" s="22"/>
      <c r="AH118" s="22"/>
      <c r="AI118" s="22"/>
      <c r="AJ118" s="22"/>
      <c r="AK118" s="21"/>
      <c r="AL118" s="21"/>
      <c r="AM118" s="21"/>
      <c r="AN118" s="21"/>
      <c r="AO118" s="21"/>
      <c r="AP118" s="21"/>
      <c r="AQ118" s="21"/>
      <c r="AR118" s="21"/>
    </row>
    <row r="119" spans="1:44" x14ac:dyDescent="0.55000000000000004">
      <c r="A119" s="4" t="s">
        <v>92</v>
      </c>
      <c r="B119" s="2">
        <v>33877</v>
      </c>
      <c r="C119" s="2"/>
      <c r="D119" s="2"/>
      <c r="E119" s="22">
        <v>1016.97</v>
      </c>
      <c r="F119" s="22">
        <v>102.32000000000001</v>
      </c>
      <c r="G119" s="22"/>
      <c r="H119" s="22"/>
      <c r="I119" s="22">
        <v>1.57</v>
      </c>
      <c r="J119" s="22">
        <v>0.33</v>
      </c>
      <c r="K119" s="22">
        <v>88.7</v>
      </c>
      <c r="L119" s="22">
        <v>3.4</v>
      </c>
      <c r="M119" s="22">
        <f t="shared" si="14"/>
        <v>17700.112739571588</v>
      </c>
      <c r="N119" s="22">
        <v>597.1</v>
      </c>
      <c r="O119" s="22">
        <v>52.7</v>
      </c>
      <c r="P119" s="22">
        <v>75.599999999999994</v>
      </c>
      <c r="Q119" s="22">
        <v>19.399999999999999</v>
      </c>
      <c r="R119" s="22">
        <v>6.48</v>
      </c>
      <c r="S119" s="22">
        <v>0.52</v>
      </c>
      <c r="T119" s="22"/>
      <c r="U119" s="22"/>
      <c r="V119" s="22">
        <v>1.1299999999999999</v>
      </c>
      <c r="W119" s="22">
        <v>0.01</v>
      </c>
      <c r="X119" s="22">
        <f t="shared" si="15"/>
        <v>1.2739571589627957E-2</v>
      </c>
      <c r="Y119" s="22">
        <v>1.76</v>
      </c>
      <c r="Z119" s="22">
        <v>0.11</v>
      </c>
      <c r="AA119" s="22">
        <f t="shared" si="16"/>
        <v>2.9475799698542955E-3</v>
      </c>
      <c r="AB119" s="22">
        <v>0.32</v>
      </c>
      <c r="AC119" s="22">
        <v>7.0000000000000007E-2</v>
      </c>
      <c r="AD119" s="22">
        <f>AB119/P119</f>
        <v>4.2328042328042331E-3</v>
      </c>
      <c r="AE119" s="22"/>
      <c r="AF119" s="22"/>
      <c r="AG119" s="22"/>
      <c r="AH119" s="22"/>
      <c r="AI119" s="22"/>
      <c r="AJ119" s="22"/>
      <c r="AK119" s="21"/>
      <c r="AL119" s="21"/>
      <c r="AM119" s="21"/>
      <c r="AN119" s="21"/>
      <c r="AO119" s="21"/>
      <c r="AP119" s="21"/>
      <c r="AQ119" s="21"/>
      <c r="AR119" s="21"/>
    </row>
    <row r="120" spans="1:44" x14ac:dyDescent="0.55000000000000004">
      <c r="A120" s="4" t="s">
        <v>92</v>
      </c>
      <c r="B120" s="2">
        <v>33889</v>
      </c>
      <c r="C120" s="2"/>
      <c r="D120" s="2"/>
      <c r="E120" s="22">
        <v>1272.1299999999999</v>
      </c>
      <c r="F120" s="22">
        <v>78.84</v>
      </c>
      <c r="G120" s="22">
        <v>306.19</v>
      </c>
      <c r="H120" s="22">
        <v>98.5</v>
      </c>
      <c r="I120" s="22">
        <v>0.72</v>
      </c>
      <c r="J120" s="22">
        <v>0.49</v>
      </c>
      <c r="K120" s="22">
        <v>47.4</v>
      </c>
      <c r="L120" s="22">
        <v>20.3</v>
      </c>
      <c r="M120" s="22">
        <f t="shared" si="14"/>
        <v>15189.873417721519</v>
      </c>
      <c r="N120" s="22">
        <v>620.20000000000005</v>
      </c>
      <c r="O120" s="22">
        <v>48.5</v>
      </c>
      <c r="P120" s="22">
        <v>134.80000000000001</v>
      </c>
      <c r="Q120" s="22">
        <v>2.9</v>
      </c>
      <c r="R120" s="22">
        <v>9.17</v>
      </c>
      <c r="S120" s="22">
        <v>0.65</v>
      </c>
      <c r="T120" s="22"/>
      <c r="U120" s="22"/>
      <c r="V120" s="22">
        <v>0.42</v>
      </c>
      <c r="W120" s="22">
        <v>0.23</v>
      </c>
      <c r="X120" s="22">
        <f t="shared" si="15"/>
        <v>8.8607594936708865E-3</v>
      </c>
      <c r="Y120" s="22">
        <v>1.5</v>
      </c>
      <c r="Z120" s="22">
        <v>0.28999999999999998</v>
      </c>
      <c r="AA120" s="22">
        <f t="shared" si="16"/>
        <v>2.4185746533376329E-3</v>
      </c>
      <c r="AB120" s="22">
        <v>0.57999999999999996</v>
      </c>
      <c r="AC120" s="22">
        <v>0.01</v>
      </c>
      <c r="AD120" s="22">
        <f>AB120/P120</f>
        <v>4.3026706231453996E-3</v>
      </c>
      <c r="AE120" s="22"/>
      <c r="AF120" s="22"/>
      <c r="AG120" s="22"/>
      <c r="AH120" s="22"/>
      <c r="AI120" s="22"/>
      <c r="AJ120" s="22"/>
      <c r="AK120" s="21"/>
      <c r="AL120" s="21"/>
      <c r="AM120" s="21"/>
      <c r="AN120" s="21"/>
      <c r="AO120" s="21"/>
      <c r="AP120" s="21"/>
      <c r="AQ120" s="21"/>
      <c r="AR120" s="21"/>
    </row>
    <row r="121" spans="1:44" x14ac:dyDescent="0.55000000000000004">
      <c r="A121" s="4" t="s">
        <v>92</v>
      </c>
      <c r="B121" s="2">
        <v>33907</v>
      </c>
      <c r="C121" s="1">
        <v>90</v>
      </c>
      <c r="D121" s="1" t="s">
        <v>157</v>
      </c>
      <c r="E121" s="22">
        <v>1229.53</v>
      </c>
      <c r="F121" s="22"/>
      <c r="G121" s="22">
        <v>412.91</v>
      </c>
      <c r="H121" s="22"/>
      <c r="I121" s="22"/>
      <c r="J121" s="22"/>
      <c r="K121" s="22"/>
      <c r="L121" s="22"/>
      <c r="M121" s="22"/>
      <c r="N121" s="22">
        <v>431.7</v>
      </c>
      <c r="O121" s="22"/>
      <c r="P121" s="22"/>
      <c r="Q121" s="22"/>
      <c r="R121" s="22">
        <v>7.49</v>
      </c>
      <c r="S121" s="22"/>
      <c r="T121" s="22">
        <v>5.76</v>
      </c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>
        <f t="shared" ref="AE121:AE155" si="17">AF121/100</f>
        <v>1.3899999999999999E-2</v>
      </c>
      <c r="AF121" s="22">
        <v>1.39</v>
      </c>
      <c r="AG121" s="22">
        <v>10299.34</v>
      </c>
      <c r="AH121" s="22">
        <v>40.099999999999994</v>
      </c>
      <c r="AI121" s="22">
        <v>7.92</v>
      </c>
      <c r="AJ121" s="22">
        <v>80</v>
      </c>
      <c r="AK121" s="21"/>
      <c r="AL121" s="21"/>
      <c r="AM121" s="21"/>
      <c r="AN121" s="21"/>
      <c r="AO121" s="21"/>
      <c r="AP121" s="21"/>
      <c r="AQ121" s="21"/>
      <c r="AR121" s="21"/>
    </row>
    <row r="122" spans="1:44" x14ac:dyDescent="0.55000000000000004">
      <c r="A122" s="4" t="s">
        <v>118</v>
      </c>
      <c r="B122" s="4"/>
      <c r="C122" s="1">
        <v>90</v>
      </c>
      <c r="D122" s="1" t="s">
        <v>157</v>
      </c>
      <c r="E122" s="22">
        <v>391.7</v>
      </c>
      <c r="F122" s="22"/>
      <c r="G122" s="22">
        <v>88</v>
      </c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>
        <v>2.89</v>
      </c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>
        <f t="shared" si="17"/>
        <v>3.2799999999999996E-2</v>
      </c>
      <c r="AF122" s="22">
        <v>3.28</v>
      </c>
      <c r="AG122" s="22">
        <v>3419</v>
      </c>
      <c r="AH122" s="22">
        <v>26</v>
      </c>
      <c r="AI122" s="22">
        <v>18.7</v>
      </c>
      <c r="AJ122" s="22">
        <v>0</v>
      </c>
      <c r="AK122" s="21"/>
      <c r="AL122" s="21"/>
      <c r="AM122" s="21"/>
      <c r="AN122" s="21"/>
      <c r="AO122" s="21"/>
      <c r="AP122" s="21"/>
      <c r="AQ122" s="21"/>
      <c r="AR122" s="21"/>
    </row>
    <row r="123" spans="1:44" x14ac:dyDescent="0.55000000000000004">
      <c r="A123" s="4" t="s">
        <v>117</v>
      </c>
      <c r="B123" s="4"/>
      <c r="C123" s="1">
        <v>90</v>
      </c>
      <c r="D123" s="1" t="s">
        <v>157</v>
      </c>
      <c r="E123" s="22">
        <v>623.1</v>
      </c>
      <c r="F123" s="22"/>
      <c r="G123" s="22">
        <v>233</v>
      </c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>
        <v>4.25</v>
      </c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>
        <f t="shared" si="17"/>
        <v>1.8200000000000001E-2</v>
      </c>
      <c r="AF123" s="22">
        <v>1.82</v>
      </c>
      <c r="AG123" s="22">
        <v>7550</v>
      </c>
      <c r="AH123" s="22">
        <v>31</v>
      </c>
      <c r="AI123" s="22">
        <v>10.4</v>
      </c>
      <c r="AJ123" s="22">
        <v>0</v>
      </c>
      <c r="AK123" s="21"/>
      <c r="AL123" s="21"/>
      <c r="AM123" s="21"/>
      <c r="AN123" s="21"/>
      <c r="AO123" s="21"/>
      <c r="AP123" s="21"/>
      <c r="AQ123" s="21"/>
      <c r="AR123" s="21"/>
    </row>
    <row r="124" spans="1:44" x14ac:dyDescent="0.55000000000000004">
      <c r="A124" s="4" t="s">
        <v>134</v>
      </c>
      <c r="B124" s="4"/>
      <c r="C124" s="1">
        <v>90</v>
      </c>
      <c r="D124" s="1" t="s">
        <v>157</v>
      </c>
      <c r="E124" s="22">
        <v>796.1</v>
      </c>
      <c r="F124" s="22"/>
      <c r="G124" s="22">
        <v>343</v>
      </c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>
        <v>4.2699999999999996</v>
      </c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>
        <f t="shared" si="17"/>
        <v>1.2500000000000001E-2</v>
      </c>
      <c r="AF124" s="22">
        <v>1.25</v>
      </c>
      <c r="AG124" s="22">
        <v>7562</v>
      </c>
      <c r="AH124" s="22">
        <v>45</v>
      </c>
      <c r="AI124" s="22">
        <v>7.1</v>
      </c>
      <c r="AJ124" s="22">
        <v>0</v>
      </c>
      <c r="AK124" s="21"/>
      <c r="AL124" s="21"/>
      <c r="AM124" s="21"/>
      <c r="AN124" s="21"/>
      <c r="AO124" s="21"/>
      <c r="AP124" s="21"/>
      <c r="AQ124" s="21"/>
      <c r="AR124" s="21"/>
    </row>
    <row r="125" spans="1:44" x14ac:dyDescent="0.55000000000000004">
      <c r="A125" s="4" t="s">
        <v>113</v>
      </c>
      <c r="B125" s="1"/>
      <c r="C125" s="1">
        <v>90</v>
      </c>
      <c r="D125" s="1" t="s">
        <v>157</v>
      </c>
      <c r="E125" s="22">
        <v>602</v>
      </c>
      <c r="F125" s="22"/>
      <c r="G125" s="22">
        <v>213</v>
      </c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>
        <v>4.5199999999999996</v>
      </c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>
        <f t="shared" si="17"/>
        <v>2.12E-2</v>
      </c>
      <c r="AF125" s="22">
        <v>2.12</v>
      </c>
      <c r="AG125" s="22">
        <v>7618</v>
      </c>
      <c r="AH125" s="22">
        <v>28</v>
      </c>
      <c r="AI125" s="22">
        <v>12.1</v>
      </c>
      <c r="AJ125" s="22">
        <v>0</v>
      </c>
      <c r="AK125" s="21"/>
      <c r="AL125" s="21"/>
      <c r="AM125" s="21"/>
      <c r="AN125" s="21"/>
      <c r="AO125" s="21"/>
      <c r="AP125" s="21"/>
      <c r="AQ125" s="21"/>
      <c r="AR125" s="21"/>
    </row>
    <row r="126" spans="1:44" x14ac:dyDescent="0.55000000000000004">
      <c r="A126" s="4" t="s">
        <v>130</v>
      </c>
      <c r="B126" s="4"/>
      <c r="C126" s="1">
        <v>90</v>
      </c>
      <c r="D126" s="1" t="s">
        <v>157</v>
      </c>
      <c r="E126" s="22">
        <v>830</v>
      </c>
      <c r="F126" s="22"/>
      <c r="G126" s="22">
        <v>372</v>
      </c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>
        <v>6.66</v>
      </c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>
        <f t="shared" si="17"/>
        <v>1.7899999999999999E-2</v>
      </c>
      <c r="AF126" s="22">
        <v>1.79</v>
      </c>
      <c r="AG126" s="22">
        <v>8815</v>
      </c>
      <c r="AH126" s="22">
        <v>42</v>
      </c>
      <c r="AI126" s="22">
        <v>10.199999999999999</v>
      </c>
      <c r="AJ126" s="22">
        <v>0</v>
      </c>
      <c r="AK126" s="21"/>
      <c r="AL126" s="21"/>
      <c r="AM126" s="21"/>
      <c r="AN126" s="21"/>
      <c r="AO126" s="21"/>
      <c r="AP126" s="21"/>
      <c r="AQ126" s="21"/>
      <c r="AR126" s="21"/>
    </row>
    <row r="127" spans="1:44" x14ac:dyDescent="0.55000000000000004">
      <c r="A127" s="4" t="s">
        <v>126</v>
      </c>
      <c r="B127" s="4"/>
      <c r="C127" s="1">
        <v>90</v>
      </c>
      <c r="D127" s="1" t="s">
        <v>157</v>
      </c>
      <c r="E127" s="22">
        <v>700.4</v>
      </c>
      <c r="F127" s="22"/>
      <c r="G127" s="22">
        <v>231</v>
      </c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>
        <v>5.55</v>
      </c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>
        <f t="shared" si="17"/>
        <v>2.4E-2</v>
      </c>
      <c r="AF127" s="22">
        <v>2.4</v>
      </c>
      <c r="AG127" s="22">
        <v>8813</v>
      </c>
      <c r="AH127" s="22">
        <v>26</v>
      </c>
      <c r="AI127" s="22">
        <v>13.7</v>
      </c>
      <c r="AJ127" s="22">
        <v>50</v>
      </c>
      <c r="AK127" s="21"/>
      <c r="AL127" s="21"/>
      <c r="AM127" s="21"/>
      <c r="AN127" s="21"/>
      <c r="AO127" s="21"/>
      <c r="AP127" s="21"/>
      <c r="AQ127" s="21"/>
      <c r="AR127" s="21"/>
    </row>
    <row r="128" spans="1:44" x14ac:dyDescent="0.55000000000000004">
      <c r="A128" s="4" t="s">
        <v>143</v>
      </c>
      <c r="B128" s="4"/>
      <c r="C128" s="1">
        <v>90</v>
      </c>
      <c r="D128" s="1" t="s">
        <v>157</v>
      </c>
      <c r="E128" s="22">
        <v>950.8</v>
      </c>
      <c r="F128" s="22"/>
      <c r="G128" s="22">
        <v>398</v>
      </c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>
        <v>6.7</v>
      </c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>
        <f t="shared" si="17"/>
        <v>1.6799999999999999E-2</v>
      </c>
      <c r="AF128" s="22">
        <v>1.68</v>
      </c>
      <c r="AG128" s="22">
        <v>9582</v>
      </c>
      <c r="AH128" s="22">
        <v>42</v>
      </c>
      <c r="AI128" s="22">
        <v>9.6</v>
      </c>
      <c r="AJ128" s="22">
        <v>50</v>
      </c>
      <c r="AK128" s="21"/>
      <c r="AL128" s="21"/>
      <c r="AM128" s="21"/>
      <c r="AN128" s="21"/>
      <c r="AO128" s="21"/>
      <c r="AP128" s="21"/>
      <c r="AQ128" s="21"/>
      <c r="AR128" s="21"/>
    </row>
    <row r="129" spans="1:44" x14ac:dyDescent="0.55000000000000004">
      <c r="A129" s="4" t="s">
        <v>122</v>
      </c>
      <c r="B129" s="4"/>
      <c r="C129" s="1">
        <v>90</v>
      </c>
      <c r="D129" s="1" t="s">
        <v>157</v>
      </c>
      <c r="E129" s="22">
        <v>741</v>
      </c>
      <c r="F129" s="22"/>
      <c r="G129" s="22">
        <v>224</v>
      </c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>
        <v>6.64</v>
      </c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>
        <f t="shared" si="17"/>
        <v>2.9600000000000001E-2</v>
      </c>
      <c r="AF129" s="22">
        <v>2.96</v>
      </c>
      <c r="AG129" s="22">
        <v>9399</v>
      </c>
      <c r="AH129" s="22">
        <v>24</v>
      </c>
      <c r="AI129" s="22">
        <v>16.899999999999999</v>
      </c>
      <c r="AJ129" s="22">
        <v>50</v>
      </c>
      <c r="AK129" s="21"/>
      <c r="AL129" s="21"/>
      <c r="AM129" s="21"/>
      <c r="AN129" s="21"/>
      <c r="AO129" s="21"/>
      <c r="AP129" s="21"/>
      <c r="AQ129" s="21"/>
      <c r="AR129" s="21"/>
    </row>
    <row r="130" spans="1:44" x14ac:dyDescent="0.55000000000000004">
      <c r="A130" s="4" t="s">
        <v>139</v>
      </c>
      <c r="B130" s="4"/>
      <c r="C130" s="1">
        <v>90</v>
      </c>
      <c r="D130" s="1" t="s">
        <v>157</v>
      </c>
      <c r="E130" s="22">
        <v>1055</v>
      </c>
      <c r="F130" s="22"/>
      <c r="G130" s="22">
        <v>439</v>
      </c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>
        <v>9.24</v>
      </c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>
        <f t="shared" si="17"/>
        <v>2.1099999999999997E-2</v>
      </c>
      <c r="AF130" s="22">
        <v>2.11</v>
      </c>
      <c r="AG130" s="22">
        <v>11354</v>
      </c>
      <c r="AH130" s="22">
        <v>39</v>
      </c>
      <c r="AI130" s="22">
        <v>12</v>
      </c>
      <c r="AJ130" s="22">
        <v>50</v>
      </c>
      <c r="AK130" s="21"/>
      <c r="AL130" s="21"/>
      <c r="AM130" s="21"/>
      <c r="AN130" s="21"/>
      <c r="AO130" s="21"/>
      <c r="AP130" s="21"/>
      <c r="AQ130" s="21"/>
      <c r="AR130" s="21"/>
    </row>
    <row r="131" spans="1:44" x14ac:dyDescent="0.55000000000000004">
      <c r="A131" s="4" t="s">
        <v>135</v>
      </c>
      <c r="B131" s="4"/>
      <c r="C131" s="1">
        <v>90</v>
      </c>
      <c r="D131" s="1" t="s">
        <v>157</v>
      </c>
      <c r="E131" s="22">
        <v>704.2</v>
      </c>
      <c r="F131" s="22"/>
      <c r="G131" s="22">
        <v>261</v>
      </c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>
        <v>4.72</v>
      </c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>
        <f t="shared" si="17"/>
        <v>1.8100000000000002E-2</v>
      </c>
      <c r="AF131" s="22">
        <v>1.81</v>
      </c>
      <c r="AG131" s="22">
        <v>7802</v>
      </c>
      <c r="AH131" s="22">
        <v>33.4</v>
      </c>
      <c r="AI131" s="22">
        <v>10.3</v>
      </c>
      <c r="AJ131" s="22">
        <v>0</v>
      </c>
      <c r="AK131" s="21"/>
      <c r="AL131" s="21"/>
      <c r="AM131" s="21"/>
      <c r="AN131" s="21"/>
      <c r="AO131" s="21"/>
      <c r="AP131" s="21"/>
      <c r="AQ131" s="21"/>
      <c r="AR131" s="21"/>
    </row>
    <row r="132" spans="1:44" x14ac:dyDescent="0.55000000000000004">
      <c r="A132" s="4" t="s">
        <v>114</v>
      </c>
      <c r="B132" s="4"/>
      <c r="C132" s="1">
        <v>90</v>
      </c>
      <c r="D132" s="1" t="s">
        <v>157</v>
      </c>
      <c r="E132" s="22">
        <v>383</v>
      </c>
      <c r="F132" s="22"/>
      <c r="G132" s="22">
        <v>118</v>
      </c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>
        <v>3.52</v>
      </c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>
        <f t="shared" si="17"/>
        <v>2.98E-2</v>
      </c>
      <c r="AF132" s="22">
        <v>2.98</v>
      </c>
      <c r="AG132" s="22">
        <v>4381</v>
      </c>
      <c r="AH132" s="22">
        <v>27</v>
      </c>
      <c r="AI132" s="22">
        <v>17</v>
      </c>
      <c r="AJ132" s="22">
        <v>0</v>
      </c>
      <c r="AK132" s="21"/>
      <c r="AL132" s="21"/>
      <c r="AM132" s="21"/>
      <c r="AN132" s="21"/>
      <c r="AO132" s="21"/>
      <c r="AP132" s="21"/>
      <c r="AQ132" s="21"/>
      <c r="AR132" s="21"/>
    </row>
    <row r="133" spans="1:44" x14ac:dyDescent="0.55000000000000004">
      <c r="A133" s="4" t="s">
        <v>131</v>
      </c>
      <c r="B133" s="4"/>
      <c r="C133" s="1">
        <v>90</v>
      </c>
      <c r="D133" s="1" t="s">
        <v>157</v>
      </c>
      <c r="E133" s="22">
        <v>846</v>
      </c>
      <c r="F133" s="22"/>
      <c r="G133" s="22">
        <v>275</v>
      </c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>
        <v>6.42</v>
      </c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>
        <f t="shared" si="17"/>
        <v>2.3300000000000001E-2</v>
      </c>
      <c r="AF133" s="22">
        <v>2.33</v>
      </c>
      <c r="AG133" s="22">
        <v>8758</v>
      </c>
      <c r="AH133" s="22">
        <v>33.4</v>
      </c>
      <c r="AI133" s="22">
        <v>13.3</v>
      </c>
      <c r="AJ133" s="22">
        <v>0</v>
      </c>
      <c r="AK133" s="21"/>
      <c r="AL133" s="21"/>
      <c r="AM133" s="21"/>
      <c r="AN133" s="21"/>
      <c r="AO133" s="21"/>
      <c r="AP133" s="21"/>
      <c r="AQ133" s="21"/>
      <c r="AR133" s="21"/>
    </row>
    <row r="134" spans="1:44" x14ac:dyDescent="0.55000000000000004">
      <c r="A134" s="4" t="s">
        <v>127</v>
      </c>
      <c r="B134" s="4"/>
      <c r="C134" s="1">
        <v>90</v>
      </c>
      <c r="D134" s="1" t="s">
        <v>157</v>
      </c>
      <c r="E134" s="22">
        <v>440.6</v>
      </c>
      <c r="F134" s="22"/>
      <c r="G134" s="22">
        <v>105</v>
      </c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>
        <v>3.41</v>
      </c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>
        <f t="shared" si="17"/>
        <v>3.2500000000000001E-2</v>
      </c>
      <c r="AF134" s="22">
        <v>3.25</v>
      </c>
      <c r="AG134" s="22">
        <v>4375</v>
      </c>
      <c r="AH134" s="22">
        <v>24</v>
      </c>
      <c r="AI134" s="22">
        <v>18.5</v>
      </c>
      <c r="AJ134" s="22">
        <v>50</v>
      </c>
      <c r="AK134" s="21"/>
      <c r="AL134" s="21"/>
      <c r="AM134" s="21"/>
      <c r="AN134" s="21"/>
      <c r="AO134" s="21"/>
      <c r="AP134" s="21"/>
      <c r="AQ134" s="21"/>
      <c r="AR134" s="21"/>
    </row>
    <row r="135" spans="1:44" x14ac:dyDescent="0.55000000000000004">
      <c r="A135" s="4" t="s">
        <v>144</v>
      </c>
      <c r="B135" s="4"/>
      <c r="C135" s="1">
        <v>90</v>
      </c>
      <c r="D135" s="1" t="s">
        <v>157</v>
      </c>
      <c r="E135" s="22">
        <v>700</v>
      </c>
      <c r="F135" s="22"/>
      <c r="G135" s="22">
        <v>237</v>
      </c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>
        <v>5.7</v>
      </c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>
        <f t="shared" si="17"/>
        <v>2.4E-2</v>
      </c>
      <c r="AF135" s="22">
        <v>2.4</v>
      </c>
      <c r="AG135" s="22">
        <v>7102</v>
      </c>
      <c r="AH135" s="22">
        <v>33.4</v>
      </c>
      <c r="AI135" s="22">
        <v>13.7</v>
      </c>
      <c r="AJ135" s="22">
        <v>50</v>
      </c>
      <c r="AK135" s="21"/>
      <c r="AL135" s="21"/>
      <c r="AM135" s="21"/>
      <c r="AN135" s="21"/>
      <c r="AO135" s="21"/>
      <c r="AP135" s="21"/>
      <c r="AQ135" s="21"/>
      <c r="AR135" s="21"/>
    </row>
    <row r="136" spans="1:44" x14ac:dyDescent="0.55000000000000004">
      <c r="A136" s="4" t="s">
        <v>123</v>
      </c>
      <c r="B136" s="4"/>
      <c r="C136" s="1">
        <v>90</v>
      </c>
      <c r="D136" s="1" t="s">
        <v>157</v>
      </c>
      <c r="E136" s="22">
        <v>479</v>
      </c>
      <c r="F136" s="22"/>
      <c r="G136" s="22">
        <v>153</v>
      </c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>
        <v>4.67</v>
      </c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>
        <f t="shared" si="17"/>
        <v>3.0499999999999999E-2</v>
      </c>
      <c r="AF136" s="22">
        <v>3.05</v>
      </c>
      <c r="AG136" s="22">
        <v>6367</v>
      </c>
      <c r="AH136" s="22">
        <v>24</v>
      </c>
      <c r="AI136" s="22">
        <v>17.399999999999999</v>
      </c>
      <c r="AJ136" s="22">
        <v>50</v>
      </c>
      <c r="AK136" s="21"/>
      <c r="AL136" s="21"/>
      <c r="AM136" s="21"/>
      <c r="AN136" s="21"/>
      <c r="AO136" s="21"/>
      <c r="AP136" s="21"/>
      <c r="AQ136" s="21"/>
      <c r="AR136" s="21"/>
    </row>
    <row r="137" spans="1:44" x14ac:dyDescent="0.55000000000000004">
      <c r="A137" s="4" t="s">
        <v>140</v>
      </c>
      <c r="B137" s="4"/>
      <c r="C137" s="1">
        <v>90</v>
      </c>
      <c r="D137" s="1" t="s">
        <v>157</v>
      </c>
      <c r="E137" s="22">
        <v>676</v>
      </c>
      <c r="F137" s="22"/>
      <c r="G137" s="22">
        <v>238</v>
      </c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>
        <v>7.18</v>
      </c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>
        <f t="shared" si="17"/>
        <v>3.0200000000000001E-2</v>
      </c>
      <c r="AF137" s="22">
        <v>3.02</v>
      </c>
      <c r="AG137" s="22">
        <v>7573</v>
      </c>
      <c r="AH137" s="22">
        <v>31.4</v>
      </c>
      <c r="AI137" s="22">
        <v>17.2</v>
      </c>
      <c r="AJ137" s="22">
        <v>50</v>
      </c>
      <c r="AK137" s="21"/>
      <c r="AL137" s="21"/>
      <c r="AM137" s="21"/>
      <c r="AN137" s="21"/>
      <c r="AO137" s="21"/>
      <c r="AP137" s="21"/>
      <c r="AQ137" s="21"/>
      <c r="AR137" s="21"/>
    </row>
    <row r="138" spans="1:44" x14ac:dyDescent="0.55000000000000004">
      <c r="A138" s="4" t="s">
        <v>119</v>
      </c>
      <c r="B138" s="4"/>
      <c r="C138" s="1">
        <v>90</v>
      </c>
      <c r="D138" s="1" t="s">
        <v>157</v>
      </c>
      <c r="E138" s="22">
        <v>757.4</v>
      </c>
      <c r="F138" s="22"/>
      <c r="G138" s="22">
        <v>270</v>
      </c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>
        <v>5.12</v>
      </c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>
        <f t="shared" si="17"/>
        <v>1.89E-2</v>
      </c>
      <c r="AF138" s="22">
        <v>1.89</v>
      </c>
      <c r="AG138" s="22">
        <v>6634</v>
      </c>
      <c r="AH138" s="22">
        <v>41</v>
      </c>
      <c r="AI138" s="22">
        <v>10.8</v>
      </c>
      <c r="AJ138" s="22">
        <v>0</v>
      </c>
      <c r="AK138" s="21"/>
      <c r="AL138" s="21"/>
      <c r="AM138" s="21"/>
      <c r="AN138" s="21"/>
      <c r="AO138" s="21"/>
      <c r="AP138" s="21"/>
      <c r="AQ138" s="21"/>
      <c r="AR138" s="21"/>
    </row>
    <row r="139" spans="1:44" x14ac:dyDescent="0.55000000000000004">
      <c r="A139" s="4" t="s">
        <v>136</v>
      </c>
      <c r="B139" s="4"/>
      <c r="C139" s="1">
        <v>90</v>
      </c>
      <c r="D139" s="1" t="s">
        <v>157</v>
      </c>
      <c r="E139" s="22">
        <v>786.9</v>
      </c>
      <c r="F139" s="22"/>
      <c r="G139" s="22">
        <v>311</v>
      </c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>
        <v>5.46</v>
      </c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>
        <f t="shared" si="17"/>
        <v>1.7500000000000002E-2</v>
      </c>
      <c r="AF139" s="22">
        <v>1.75</v>
      </c>
      <c r="AG139" s="22">
        <v>5911</v>
      </c>
      <c r="AH139" s="22">
        <v>53</v>
      </c>
      <c r="AI139" s="22">
        <v>10</v>
      </c>
      <c r="AJ139" s="22">
        <v>0</v>
      </c>
      <c r="AK139" s="21"/>
      <c r="AL139" s="21"/>
      <c r="AM139" s="21"/>
      <c r="AN139" s="21"/>
      <c r="AO139" s="21"/>
      <c r="AP139" s="21"/>
      <c r="AQ139" s="21"/>
      <c r="AR139" s="21"/>
    </row>
    <row r="140" spans="1:44" x14ac:dyDescent="0.55000000000000004">
      <c r="A140" s="4" t="s">
        <v>115</v>
      </c>
      <c r="B140" s="4"/>
      <c r="C140" s="1">
        <v>90</v>
      </c>
      <c r="D140" s="1" t="s">
        <v>157</v>
      </c>
      <c r="E140" s="22">
        <v>624</v>
      </c>
      <c r="F140" s="22"/>
      <c r="G140" s="22">
        <v>250</v>
      </c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>
        <v>5.48</v>
      </c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>
        <f t="shared" si="17"/>
        <v>2.1899999999999999E-2</v>
      </c>
      <c r="AF140" s="22">
        <v>2.19</v>
      </c>
      <c r="AG140" s="22">
        <v>6505</v>
      </c>
      <c r="AH140" s="22">
        <v>38</v>
      </c>
      <c r="AI140" s="22">
        <v>12.5</v>
      </c>
      <c r="AJ140" s="22">
        <v>0</v>
      </c>
      <c r="AK140" s="21"/>
      <c r="AL140" s="21"/>
      <c r="AM140" s="21"/>
      <c r="AN140" s="21"/>
      <c r="AO140" s="21"/>
      <c r="AP140" s="21"/>
      <c r="AQ140" s="21"/>
      <c r="AR140" s="21"/>
    </row>
    <row r="141" spans="1:44" x14ac:dyDescent="0.55000000000000004">
      <c r="A141" s="4" t="s">
        <v>132</v>
      </c>
      <c r="B141" s="4"/>
      <c r="C141" s="1">
        <v>90</v>
      </c>
      <c r="D141" s="1" t="s">
        <v>157</v>
      </c>
      <c r="E141" s="22">
        <v>782</v>
      </c>
      <c r="F141" s="22"/>
      <c r="G141" s="22">
        <v>343</v>
      </c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>
        <v>7.1</v>
      </c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>
        <f t="shared" si="17"/>
        <v>2.07E-2</v>
      </c>
      <c r="AF141" s="22">
        <v>2.0699999999999998</v>
      </c>
      <c r="AG141" s="22">
        <v>7206</v>
      </c>
      <c r="AH141" s="22">
        <v>48</v>
      </c>
      <c r="AI141" s="22">
        <v>11.8</v>
      </c>
      <c r="AJ141" s="22">
        <v>0</v>
      </c>
      <c r="AK141" s="21"/>
      <c r="AL141" s="21"/>
      <c r="AM141" s="21"/>
      <c r="AN141" s="21"/>
      <c r="AO141" s="21"/>
      <c r="AP141" s="21"/>
      <c r="AQ141" s="21"/>
      <c r="AR141" s="21"/>
    </row>
    <row r="142" spans="1:44" x14ac:dyDescent="0.55000000000000004">
      <c r="A142" s="4" t="s">
        <v>128</v>
      </c>
      <c r="B142" s="4"/>
      <c r="C142" s="1">
        <v>90</v>
      </c>
      <c r="D142" s="1" t="s">
        <v>157</v>
      </c>
      <c r="E142" s="22">
        <v>709.6</v>
      </c>
      <c r="F142" s="22"/>
      <c r="G142" s="22">
        <v>258</v>
      </c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>
        <v>6.7</v>
      </c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>
        <f t="shared" si="17"/>
        <v>2.6000000000000002E-2</v>
      </c>
      <c r="AF142" s="22">
        <v>2.6</v>
      </c>
      <c r="AG142" s="22">
        <v>7428</v>
      </c>
      <c r="AH142" s="22">
        <v>35</v>
      </c>
      <c r="AI142" s="22">
        <v>14.8</v>
      </c>
      <c r="AJ142" s="22">
        <v>50</v>
      </c>
      <c r="AK142" s="21"/>
      <c r="AL142" s="21"/>
      <c r="AM142" s="21"/>
      <c r="AN142" s="21"/>
      <c r="AO142" s="21"/>
      <c r="AP142" s="21"/>
      <c r="AQ142" s="21"/>
      <c r="AR142" s="21"/>
    </row>
    <row r="143" spans="1:44" x14ac:dyDescent="0.55000000000000004">
      <c r="A143" s="4" t="s">
        <v>145</v>
      </c>
      <c r="B143" s="4"/>
      <c r="C143" s="1">
        <v>90</v>
      </c>
      <c r="D143" s="1" t="s">
        <v>157</v>
      </c>
      <c r="E143" s="22">
        <v>881.9</v>
      </c>
      <c r="F143" s="22"/>
      <c r="G143" s="22">
        <v>332</v>
      </c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>
        <v>6.81</v>
      </c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>
        <f t="shared" si="17"/>
        <v>2.0499999999999997E-2</v>
      </c>
      <c r="AF143" s="22">
        <v>2.0499999999999998</v>
      </c>
      <c r="AG143" s="22">
        <v>7278</v>
      </c>
      <c r="AH143" s="22">
        <v>46</v>
      </c>
      <c r="AI143" s="22">
        <v>11.7</v>
      </c>
      <c r="AJ143" s="22">
        <v>50</v>
      </c>
      <c r="AK143" s="21"/>
      <c r="AL143" s="21"/>
      <c r="AM143" s="21"/>
      <c r="AN143" s="21"/>
      <c r="AO143" s="21"/>
      <c r="AP143" s="21"/>
      <c r="AQ143" s="21"/>
      <c r="AR143" s="21"/>
    </row>
    <row r="144" spans="1:44" x14ac:dyDescent="0.55000000000000004">
      <c r="A144" s="4" t="s">
        <v>124</v>
      </c>
      <c r="B144" s="4"/>
      <c r="C144" s="1">
        <v>90</v>
      </c>
      <c r="D144" s="1" t="s">
        <v>157</v>
      </c>
      <c r="E144" s="22">
        <v>697</v>
      </c>
      <c r="F144" s="22"/>
      <c r="G144" s="22">
        <v>254</v>
      </c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>
        <v>6.24</v>
      </c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>
        <f t="shared" si="17"/>
        <v>2.46E-2</v>
      </c>
      <c r="AF144" s="22">
        <v>2.46</v>
      </c>
      <c r="AG144" s="22">
        <v>7187</v>
      </c>
      <c r="AH144" s="22">
        <v>35</v>
      </c>
      <c r="AI144" s="22">
        <v>14</v>
      </c>
      <c r="AJ144" s="22">
        <v>50</v>
      </c>
      <c r="AK144" s="21"/>
      <c r="AL144" s="21"/>
      <c r="AM144" s="21"/>
      <c r="AN144" s="21"/>
      <c r="AO144" s="21"/>
      <c r="AP144" s="21"/>
      <c r="AQ144" s="21"/>
      <c r="AR144" s="21"/>
    </row>
    <row r="145" spans="1:44" x14ac:dyDescent="0.55000000000000004">
      <c r="A145" s="4" t="s">
        <v>141</v>
      </c>
      <c r="B145" s="4"/>
      <c r="C145" s="1">
        <v>90</v>
      </c>
      <c r="D145" s="1" t="s">
        <v>157</v>
      </c>
      <c r="E145" s="22">
        <v>906</v>
      </c>
      <c r="F145" s="22"/>
      <c r="G145" s="22">
        <v>359</v>
      </c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>
        <v>8.82</v>
      </c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>
        <f t="shared" si="17"/>
        <v>2.46E-2</v>
      </c>
      <c r="AF145" s="22">
        <v>2.46</v>
      </c>
      <c r="AG145" s="22">
        <v>7547</v>
      </c>
      <c r="AH145" s="22">
        <v>48</v>
      </c>
      <c r="AI145" s="22">
        <v>14</v>
      </c>
      <c r="AJ145" s="22">
        <v>50</v>
      </c>
      <c r="AK145" s="21"/>
      <c r="AL145" s="21"/>
      <c r="AM145" s="21"/>
      <c r="AN145" s="21"/>
      <c r="AO145" s="21"/>
      <c r="AP145" s="21"/>
      <c r="AQ145" s="21"/>
      <c r="AR145" s="21"/>
    </row>
    <row r="146" spans="1:44" x14ac:dyDescent="0.55000000000000004">
      <c r="A146" s="4" t="s">
        <v>120</v>
      </c>
      <c r="B146" s="4"/>
      <c r="C146" s="1">
        <v>90</v>
      </c>
      <c r="D146" s="1" t="s">
        <v>157</v>
      </c>
      <c r="E146" s="22">
        <v>345.6</v>
      </c>
      <c r="F146" s="22"/>
      <c r="G146" s="22">
        <v>111</v>
      </c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>
        <v>3.35</v>
      </c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>
        <f t="shared" si="17"/>
        <v>3.0200000000000001E-2</v>
      </c>
      <c r="AF146" s="22">
        <v>3.02</v>
      </c>
      <c r="AG146" s="22">
        <v>3500</v>
      </c>
      <c r="AH146" s="22">
        <v>20</v>
      </c>
      <c r="AI146" s="22">
        <v>17.2</v>
      </c>
      <c r="AJ146" s="22">
        <v>0</v>
      </c>
      <c r="AK146" s="21"/>
      <c r="AL146" s="21"/>
      <c r="AM146" s="21"/>
      <c r="AN146" s="21"/>
      <c r="AO146" s="21"/>
      <c r="AP146" s="21"/>
      <c r="AQ146" s="21"/>
      <c r="AR146" s="21"/>
    </row>
    <row r="147" spans="1:44" x14ac:dyDescent="0.55000000000000004">
      <c r="A147" s="4" t="s">
        <v>137</v>
      </c>
      <c r="B147" s="4"/>
      <c r="C147" s="1">
        <v>90</v>
      </c>
      <c r="D147" s="1" t="s">
        <v>157</v>
      </c>
      <c r="E147" s="22">
        <v>480.6</v>
      </c>
      <c r="F147" s="22"/>
      <c r="G147" s="22">
        <v>179</v>
      </c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>
        <v>3.8</v>
      </c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>
        <f t="shared" si="17"/>
        <v>2.12E-2</v>
      </c>
      <c r="AF147" s="22">
        <v>2.12</v>
      </c>
      <c r="AG147" s="22">
        <v>4600</v>
      </c>
      <c r="AH147" s="22">
        <v>39</v>
      </c>
      <c r="AI147" s="22">
        <v>12.1</v>
      </c>
      <c r="AJ147" s="22">
        <v>0</v>
      </c>
      <c r="AK147" s="21"/>
      <c r="AL147" s="21"/>
      <c r="AM147" s="21"/>
      <c r="AN147" s="21"/>
      <c r="AO147" s="21"/>
      <c r="AP147" s="21"/>
      <c r="AQ147" s="21"/>
      <c r="AR147" s="21"/>
    </row>
    <row r="148" spans="1:44" x14ac:dyDescent="0.55000000000000004">
      <c r="A148" s="4" t="s">
        <v>121</v>
      </c>
      <c r="B148" s="4"/>
      <c r="C148" s="1">
        <v>90</v>
      </c>
      <c r="D148" s="1" t="s">
        <v>157</v>
      </c>
      <c r="E148" s="22">
        <v>488.1</v>
      </c>
      <c r="F148" s="22"/>
      <c r="G148" s="22">
        <v>166</v>
      </c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>
        <v>4.28</v>
      </c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>
        <f t="shared" si="17"/>
        <v>2.58E-2</v>
      </c>
      <c r="AF148" s="22">
        <v>2.58</v>
      </c>
      <c r="AG148" s="22">
        <v>5181</v>
      </c>
      <c r="AH148" s="22">
        <v>32</v>
      </c>
      <c r="AI148" s="22">
        <v>14.7</v>
      </c>
      <c r="AJ148" s="22">
        <v>0</v>
      </c>
      <c r="AK148" s="21"/>
      <c r="AL148" s="21"/>
      <c r="AM148" s="21"/>
      <c r="AN148" s="21"/>
      <c r="AO148" s="21"/>
      <c r="AP148" s="21"/>
      <c r="AQ148" s="21"/>
      <c r="AR148" s="21"/>
    </row>
    <row r="149" spans="1:44" x14ac:dyDescent="0.55000000000000004">
      <c r="A149" s="4" t="s">
        <v>138</v>
      </c>
      <c r="B149" s="4"/>
      <c r="C149" s="1">
        <v>90</v>
      </c>
      <c r="D149" s="1" t="s">
        <v>157</v>
      </c>
      <c r="E149" s="22">
        <v>681.4</v>
      </c>
      <c r="F149" s="22"/>
      <c r="G149" s="22">
        <v>243</v>
      </c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>
        <v>5.16</v>
      </c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>
        <f t="shared" si="17"/>
        <v>2.12E-2</v>
      </c>
      <c r="AF149" s="22">
        <v>2.12</v>
      </c>
      <c r="AG149" s="22">
        <v>6105</v>
      </c>
      <c r="AH149" s="22">
        <v>39.9</v>
      </c>
      <c r="AI149" s="22">
        <v>12.1</v>
      </c>
      <c r="AJ149" s="22">
        <v>0</v>
      </c>
      <c r="AK149" s="21"/>
      <c r="AL149" s="21"/>
      <c r="AM149" s="21"/>
      <c r="AN149" s="21"/>
      <c r="AO149" s="21"/>
      <c r="AP149" s="21"/>
      <c r="AQ149" s="21"/>
      <c r="AR149" s="21"/>
    </row>
    <row r="150" spans="1:44" x14ac:dyDescent="0.55000000000000004">
      <c r="A150" s="4" t="s">
        <v>116</v>
      </c>
      <c r="B150" s="4"/>
      <c r="C150" s="1">
        <v>90</v>
      </c>
      <c r="D150" s="1" t="s">
        <v>157</v>
      </c>
      <c r="E150" s="22">
        <v>443</v>
      </c>
      <c r="F150" s="22"/>
      <c r="G150" s="22">
        <v>153</v>
      </c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>
        <v>3.78</v>
      </c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>
        <f t="shared" si="17"/>
        <v>2.4700000000000003E-2</v>
      </c>
      <c r="AF150" s="22">
        <v>2.4700000000000002</v>
      </c>
      <c r="AG150" s="22">
        <v>4769</v>
      </c>
      <c r="AH150" s="22">
        <v>32</v>
      </c>
      <c r="AI150" s="22">
        <v>14.1</v>
      </c>
      <c r="AJ150" s="22">
        <v>0</v>
      </c>
      <c r="AK150" s="21"/>
      <c r="AL150" s="21"/>
      <c r="AM150" s="21"/>
      <c r="AN150" s="21"/>
      <c r="AO150" s="21"/>
      <c r="AP150" s="21"/>
      <c r="AQ150" s="21"/>
      <c r="AR150" s="21"/>
    </row>
    <row r="151" spans="1:44" x14ac:dyDescent="0.55000000000000004">
      <c r="A151" s="4" t="s">
        <v>133</v>
      </c>
      <c r="B151" s="4"/>
      <c r="C151" s="1">
        <v>90</v>
      </c>
      <c r="D151" s="1" t="s">
        <v>157</v>
      </c>
      <c r="E151" s="22">
        <v>649</v>
      </c>
      <c r="F151" s="22"/>
      <c r="G151" s="22">
        <v>237</v>
      </c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>
        <v>5.78</v>
      </c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>
        <f t="shared" si="17"/>
        <v>2.4399999999999998E-2</v>
      </c>
      <c r="AF151" s="22">
        <v>2.44</v>
      </c>
      <c r="AG151" s="22">
        <v>6500</v>
      </c>
      <c r="AH151" s="22">
        <v>36.4</v>
      </c>
      <c r="AI151" s="22">
        <v>13.9</v>
      </c>
      <c r="AJ151" s="22">
        <v>0</v>
      </c>
      <c r="AK151" s="21"/>
      <c r="AL151" s="21"/>
      <c r="AM151" s="21"/>
      <c r="AN151" s="21"/>
      <c r="AO151" s="21"/>
      <c r="AP151" s="21"/>
      <c r="AQ151" s="21"/>
      <c r="AR151" s="21"/>
    </row>
    <row r="152" spans="1:44" x14ac:dyDescent="0.55000000000000004">
      <c r="A152" s="4" t="s">
        <v>129</v>
      </c>
      <c r="B152" s="4"/>
      <c r="C152" s="1">
        <v>90</v>
      </c>
      <c r="D152" s="1" t="s">
        <v>157</v>
      </c>
      <c r="E152" s="22">
        <v>466.4</v>
      </c>
      <c r="F152" s="22"/>
      <c r="G152" s="22">
        <v>111</v>
      </c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>
        <v>3.6</v>
      </c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>
        <f t="shared" si="17"/>
        <v>3.2500000000000001E-2</v>
      </c>
      <c r="AF152" s="22">
        <v>3.25</v>
      </c>
      <c r="AG152" s="22">
        <v>4122</v>
      </c>
      <c r="AH152" s="22">
        <v>27</v>
      </c>
      <c r="AI152" s="22">
        <v>18.5</v>
      </c>
      <c r="AJ152" s="22">
        <v>50</v>
      </c>
      <c r="AK152" s="21"/>
      <c r="AL152" s="21"/>
      <c r="AM152" s="21"/>
      <c r="AN152" s="21"/>
      <c r="AO152" s="21"/>
      <c r="AP152" s="21"/>
      <c r="AQ152" s="21"/>
      <c r="AR152" s="21"/>
    </row>
    <row r="153" spans="1:44" x14ac:dyDescent="0.55000000000000004">
      <c r="A153" s="4" t="s">
        <v>146</v>
      </c>
      <c r="B153" s="4"/>
      <c r="C153" s="1">
        <v>90</v>
      </c>
      <c r="D153" s="1" t="s">
        <v>157</v>
      </c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>
        <f t="shared" si="17"/>
        <v>2.3900000000000001E-2</v>
      </c>
      <c r="AF153" s="22">
        <v>2.39</v>
      </c>
      <c r="AG153" s="22"/>
      <c r="AH153" s="22"/>
      <c r="AI153" s="22">
        <v>13.6</v>
      </c>
      <c r="AJ153" s="22">
        <v>50</v>
      </c>
      <c r="AK153" s="21"/>
      <c r="AL153" s="21"/>
      <c r="AM153" s="21"/>
      <c r="AN153" s="21"/>
      <c r="AO153" s="21"/>
      <c r="AP153" s="21"/>
      <c r="AQ153" s="21"/>
      <c r="AR153" s="21"/>
    </row>
    <row r="154" spans="1:44" x14ac:dyDescent="0.55000000000000004">
      <c r="A154" s="4" t="s">
        <v>125</v>
      </c>
      <c r="B154" s="4"/>
      <c r="C154" s="1">
        <v>90</v>
      </c>
      <c r="D154" s="1" t="s">
        <v>157</v>
      </c>
      <c r="E154" s="22">
        <v>449</v>
      </c>
      <c r="F154" s="22"/>
      <c r="G154" s="22">
        <v>119</v>
      </c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>
        <v>3.67</v>
      </c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>
        <f t="shared" si="17"/>
        <v>3.0899999999999997E-2</v>
      </c>
      <c r="AF154" s="22">
        <v>3.09</v>
      </c>
      <c r="AG154" s="22">
        <v>4404</v>
      </c>
      <c r="AH154" s="22">
        <v>27</v>
      </c>
      <c r="AI154" s="22">
        <v>17.600000000000001</v>
      </c>
      <c r="AJ154" s="22">
        <v>50</v>
      </c>
      <c r="AK154" s="21"/>
      <c r="AL154" s="21"/>
      <c r="AM154" s="21"/>
      <c r="AN154" s="21"/>
      <c r="AO154" s="21"/>
      <c r="AP154" s="21"/>
      <c r="AQ154" s="21"/>
      <c r="AR154" s="21"/>
    </row>
    <row r="155" spans="1:44" x14ac:dyDescent="0.55000000000000004">
      <c r="A155" s="4" t="s">
        <v>142</v>
      </c>
      <c r="B155" s="4"/>
      <c r="C155" s="1">
        <v>90</v>
      </c>
      <c r="D155" s="1" t="s">
        <v>157</v>
      </c>
      <c r="E155" s="22">
        <v>642</v>
      </c>
      <c r="F155" s="22"/>
      <c r="G155" s="22">
        <v>236</v>
      </c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>
        <v>6.54</v>
      </c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>
        <f t="shared" si="17"/>
        <v>2.7699999999999999E-2</v>
      </c>
      <c r="AF155" s="22">
        <v>2.77</v>
      </c>
      <c r="AG155" s="22">
        <v>6057</v>
      </c>
      <c r="AH155" s="22">
        <v>38.9</v>
      </c>
      <c r="AI155" s="22">
        <v>15.8</v>
      </c>
      <c r="AJ155" s="22">
        <v>50</v>
      </c>
      <c r="AK155" s="21"/>
      <c r="AL155" s="21"/>
      <c r="AM155" s="21"/>
      <c r="AN155" s="21"/>
      <c r="AO155" s="21"/>
      <c r="AP155" s="21"/>
      <c r="AQ155" s="21"/>
      <c r="AR155" s="21"/>
    </row>
    <row r="156" spans="1:44" x14ac:dyDescent="0.55000000000000004">
      <c r="A156" t="s">
        <v>231</v>
      </c>
      <c r="B156" s="11">
        <v>40745</v>
      </c>
      <c r="E156" s="21">
        <v>25.9</v>
      </c>
      <c r="F156" s="21"/>
      <c r="G156" s="21"/>
      <c r="H156" s="21"/>
      <c r="I156" s="21">
        <v>0.41818507199999999</v>
      </c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>
        <v>480</v>
      </c>
      <c r="AL156" s="21"/>
      <c r="AM156" s="21"/>
      <c r="AN156" s="21"/>
      <c r="AO156" s="21"/>
      <c r="AP156" s="21"/>
      <c r="AQ156" s="21"/>
      <c r="AR156" s="21"/>
    </row>
    <row r="157" spans="1:44" x14ac:dyDescent="0.55000000000000004">
      <c r="A157" t="s">
        <v>231</v>
      </c>
      <c r="B157" s="11">
        <v>40752</v>
      </c>
      <c r="E157" s="21">
        <v>86</v>
      </c>
      <c r="F157" s="21"/>
      <c r="G157" s="21"/>
      <c r="H157" s="21"/>
      <c r="I157" s="21">
        <v>1.45847481</v>
      </c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>
        <v>880</v>
      </c>
      <c r="AL157" s="21"/>
      <c r="AM157" s="21"/>
      <c r="AN157" s="21"/>
      <c r="AO157" s="21"/>
      <c r="AP157" s="21"/>
      <c r="AQ157" s="21"/>
      <c r="AR157" s="21"/>
    </row>
    <row r="158" spans="1:44" x14ac:dyDescent="0.55000000000000004">
      <c r="A158" t="s">
        <v>231</v>
      </c>
      <c r="B158" s="11">
        <v>40756</v>
      </c>
      <c r="E158" s="21">
        <v>118.9</v>
      </c>
      <c r="F158" s="21"/>
      <c r="G158" s="21"/>
      <c r="H158" s="21"/>
      <c r="I158" s="21">
        <v>2.0131426069999998</v>
      </c>
      <c r="J158" s="21"/>
      <c r="K158" s="21">
        <v>92.4</v>
      </c>
      <c r="L158" s="21"/>
      <c r="M158" s="21"/>
      <c r="N158" s="21">
        <v>26.5</v>
      </c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>
        <v>853.33333333333326</v>
      </c>
      <c r="AL158" s="21"/>
      <c r="AM158" s="21"/>
      <c r="AN158" s="21"/>
      <c r="AO158" s="21"/>
      <c r="AP158" s="21"/>
      <c r="AQ158" s="21"/>
      <c r="AR158" s="21"/>
    </row>
    <row r="159" spans="1:44" x14ac:dyDescent="0.55000000000000004">
      <c r="A159" t="s">
        <v>231</v>
      </c>
      <c r="B159" s="11">
        <v>40764</v>
      </c>
      <c r="E159" s="21">
        <v>178.3</v>
      </c>
      <c r="F159" s="21"/>
      <c r="G159" s="21"/>
      <c r="H159" s="21"/>
      <c r="I159" s="21">
        <v>2.9735134680000002</v>
      </c>
      <c r="J159" s="21"/>
      <c r="K159" s="21">
        <v>126.4</v>
      </c>
      <c r="L159" s="21"/>
      <c r="M159" s="21"/>
      <c r="N159" s="21">
        <v>51.8</v>
      </c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>
        <v>800</v>
      </c>
      <c r="AL159" s="21"/>
      <c r="AM159" s="21"/>
      <c r="AN159" s="21"/>
      <c r="AO159" s="21"/>
      <c r="AP159" s="21"/>
      <c r="AQ159" s="21"/>
      <c r="AR159" s="21"/>
    </row>
    <row r="160" spans="1:44" x14ac:dyDescent="0.55000000000000004">
      <c r="A160" t="s">
        <v>231</v>
      </c>
      <c r="B160" s="11">
        <v>40788</v>
      </c>
      <c r="E160" s="21">
        <v>520.5</v>
      </c>
      <c r="F160" s="21"/>
      <c r="G160" s="21"/>
      <c r="H160" s="21"/>
      <c r="I160" s="21">
        <v>6.1201040439999996</v>
      </c>
      <c r="J160" s="21"/>
      <c r="K160" s="21">
        <v>276.39999999999998</v>
      </c>
      <c r="L160" s="21"/>
      <c r="M160" s="21"/>
      <c r="N160" s="21">
        <v>244.2</v>
      </c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>
        <v>773.33333333333326</v>
      </c>
      <c r="AL160" s="21"/>
      <c r="AM160" s="21"/>
      <c r="AN160" s="21"/>
      <c r="AO160" s="21"/>
      <c r="AP160" s="21"/>
      <c r="AQ160" s="21"/>
      <c r="AR160" s="21"/>
    </row>
    <row r="161" spans="1:44" x14ac:dyDescent="0.55000000000000004">
      <c r="A161" t="s">
        <v>231</v>
      </c>
      <c r="B161" s="11">
        <v>40851</v>
      </c>
      <c r="C161" s="1">
        <v>90</v>
      </c>
      <c r="D161" s="1" t="s">
        <v>157</v>
      </c>
      <c r="E161" s="21">
        <v>1675.3</v>
      </c>
      <c r="F161" s="21"/>
      <c r="G161" s="21">
        <v>636.29999999999995</v>
      </c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>
        <v>16885</v>
      </c>
      <c r="AH161" s="21">
        <v>37.799999999999997</v>
      </c>
      <c r="AI161" s="21"/>
      <c r="AJ161" s="21"/>
      <c r="AK161" s="21">
        <v>492.24674144728192</v>
      </c>
      <c r="AL161" s="21"/>
      <c r="AM161" s="21"/>
      <c r="AN161" s="21"/>
      <c r="AO161" s="21"/>
      <c r="AP161" s="21"/>
      <c r="AQ161" s="21"/>
      <c r="AR161" s="21"/>
    </row>
    <row r="162" spans="1:44" x14ac:dyDescent="0.55000000000000004">
      <c r="A162" t="s">
        <v>232</v>
      </c>
      <c r="B162" s="11">
        <v>40745</v>
      </c>
      <c r="E162" s="21">
        <v>16.7</v>
      </c>
      <c r="F162" s="21"/>
      <c r="G162" s="21"/>
      <c r="H162" s="21"/>
      <c r="I162" s="21">
        <v>0.24753102699999999</v>
      </c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>
        <v>240</v>
      </c>
      <c r="AL162" s="21"/>
      <c r="AM162" s="21"/>
      <c r="AN162" s="21"/>
      <c r="AO162" s="21"/>
      <c r="AP162" s="21"/>
      <c r="AQ162" s="21"/>
      <c r="AR162" s="21"/>
    </row>
    <row r="163" spans="1:44" x14ac:dyDescent="0.55000000000000004">
      <c r="A163" t="s">
        <v>232</v>
      </c>
      <c r="B163" s="11">
        <v>40752</v>
      </c>
      <c r="E163" s="21">
        <v>50</v>
      </c>
      <c r="F163" s="21"/>
      <c r="G163" s="21"/>
      <c r="H163" s="21"/>
      <c r="I163" s="21">
        <v>0.846396072</v>
      </c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>
        <v>466.66666666666663</v>
      </c>
      <c r="AL163" s="21"/>
      <c r="AM163" s="21"/>
      <c r="AN163" s="21"/>
      <c r="AO163" s="21"/>
      <c r="AP163" s="21"/>
      <c r="AQ163" s="21"/>
      <c r="AR163" s="21"/>
    </row>
    <row r="164" spans="1:44" x14ac:dyDescent="0.55000000000000004">
      <c r="A164" t="s">
        <v>232</v>
      </c>
      <c r="B164" s="11">
        <v>40756</v>
      </c>
      <c r="E164" s="21">
        <v>63.4</v>
      </c>
      <c r="F164" s="21"/>
      <c r="G164" s="21"/>
      <c r="H164" s="21"/>
      <c r="I164" s="21">
        <v>1.0147118559999999</v>
      </c>
      <c r="J164" s="21"/>
      <c r="K164" s="21">
        <v>50.1</v>
      </c>
      <c r="L164" s="21"/>
      <c r="M164" s="21"/>
      <c r="N164" s="21">
        <v>13.2</v>
      </c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>
        <v>473.33333333333337</v>
      </c>
      <c r="AL164" s="21"/>
      <c r="AM164" s="21"/>
      <c r="AN164" s="21"/>
      <c r="AO164" s="21"/>
      <c r="AP164" s="21"/>
      <c r="AQ164" s="21"/>
      <c r="AR164" s="21"/>
    </row>
    <row r="165" spans="1:44" x14ac:dyDescent="0.55000000000000004">
      <c r="A165" t="s">
        <v>232</v>
      </c>
      <c r="B165" s="11">
        <v>40764</v>
      </c>
      <c r="E165" s="21">
        <v>138.6</v>
      </c>
      <c r="F165" s="21"/>
      <c r="G165" s="21"/>
      <c r="H165" s="21"/>
      <c r="I165" s="21">
        <v>2.2704393980000002</v>
      </c>
      <c r="J165" s="21"/>
      <c r="K165" s="21">
        <v>100.2</v>
      </c>
      <c r="L165" s="21"/>
      <c r="M165" s="21"/>
      <c r="N165" s="21">
        <v>38.4</v>
      </c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>
        <v>446.66666666666663</v>
      </c>
      <c r="AL165" s="21"/>
      <c r="AM165" s="21"/>
      <c r="AN165" s="21"/>
      <c r="AO165" s="21"/>
      <c r="AP165" s="21"/>
      <c r="AQ165" s="21"/>
      <c r="AR165" s="21"/>
    </row>
    <row r="166" spans="1:44" x14ac:dyDescent="0.55000000000000004">
      <c r="A166" t="s">
        <v>232</v>
      </c>
      <c r="B166" s="11">
        <v>40788</v>
      </c>
      <c r="E166" s="21">
        <v>412</v>
      </c>
      <c r="F166" s="21"/>
      <c r="G166" s="21"/>
      <c r="H166" s="21"/>
      <c r="I166" s="21">
        <v>4.9096734560000002</v>
      </c>
      <c r="J166" s="21"/>
      <c r="K166" s="21">
        <v>221.8</v>
      </c>
      <c r="L166" s="21"/>
      <c r="M166" s="21"/>
      <c r="N166" s="21">
        <v>190.3</v>
      </c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>
        <v>533.33333333333337</v>
      </c>
      <c r="AL166" s="21"/>
      <c r="AM166" s="21"/>
      <c r="AN166" s="21"/>
      <c r="AO166" s="21"/>
      <c r="AP166" s="21"/>
      <c r="AQ166" s="21"/>
      <c r="AR166" s="21"/>
    </row>
    <row r="167" spans="1:44" x14ac:dyDescent="0.55000000000000004">
      <c r="A167" t="s">
        <v>232</v>
      </c>
      <c r="B167" s="11">
        <v>40851</v>
      </c>
      <c r="C167" s="1">
        <v>90</v>
      </c>
      <c r="D167" s="1" t="s">
        <v>157</v>
      </c>
      <c r="E167" s="21">
        <v>1492.5</v>
      </c>
      <c r="F167" s="21"/>
      <c r="G167" s="21">
        <v>554.25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>
        <v>15830</v>
      </c>
      <c r="AH167" s="21">
        <v>35.200000000000003</v>
      </c>
      <c r="AI167" s="21"/>
      <c r="AJ167" s="21"/>
      <c r="AK167" s="21">
        <v>400.19794245747079</v>
      </c>
      <c r="AL167" s="21"/>
      <c r="AM167" s="21"/>
      <c r="AN167" s="21"/>
      <c r="AO167" s="21"/>
      <c r="AP167" s="21"/>
      <c r="AQ167" s="21"/>
      <c r="AR167" s="21"/>
    </row>
    <row r="168" spans="1:44" x14ac:dyDescent="0.55000000000000004">
      <c r="A168" t="s">
        <v>233</v>
      </c>
      <c r="B168" s="11">
        <v>40851</v>
      </c>
      <c r="C168" s="1">
        <v>90</v>
      </c>
      <c r="D168" s="1" t="s">
        <v>157</v>
      </c>
      <c r="E168" s="21">
        <v>1238.7</v>
      </c>
      <c r="F168" s="21"/>
      <c r="G168" s="21">
        <v>380</v>
      </c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>
        <v>10025</v>
      </c>
      <c r="AH168" s="21">
        <v>37.9</v>
      </c>
      <c r="AI168" s="21"/>
      <c r="AJ168" s="21"/>
      <c r="AK168" s="21">
        <v>389.1151157936099</v>
      </c>
      <c r="AL168" s="21"/>
      <c r="AM168" s="21"/>
      <c r="AN168" s="21"/>
      <c r="AO168" s="21"/>
      <c r="AP168" s="21"/>
      <c r="AQ168" s="21"/>
      <c r="AR168" s="21"/>
    </row>
    <row r="169" spans="1:44" x14ac:dyDescent="0.55000000000000004">
      <c r="A169" s="4" t="s">
        <v>251</v>
      </c>
      <c r="C169" s="1">
        <v>90</v>
      </c>
      <c r="D169" s="1" t="s">
        <v>157</v>
      </c>
      <c r="E169" s="21">
        <v>2094</v>
      </c>
      <c r="F169" s="21"/>
      <c r="G169" s="21">
        <v>682</v>
      </c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>
        <f t="shared" ref="T169:T212" si="18">G169*AF169/100</f>
        <v>15.646584938704029</v>
      </c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2">
        <f t="shared" ref="AE169:AE212" si="19">AF169/100</f>
        <v>2.2942206654991245E-2</v>
      </c>
      <c r="AF169" s="21">
        <f t="shared" ref="AF169:AF212" si="20">AI169/5.71</f>
        <v>2.2942206654991244</v>
      </c>
      <c r="AG169" s="21">
        <f t="shared" ref="AG169:AG212" si="21">G169/AH169*1000</f>
        <v>17442.455242966753</v>
      </c>
      <c r="AH169" s="21">
        <v>39.1</v>
      </c>
      <c r="AI169" s="21">
        <v>13.1</v>
      </c>
      <c r="AJ169" s="21"/>
      <c r="AK169" s="21"/>
      <c r="AL169" s="21"/>
      <c r="AM169" s="21"/>
      <c r="AN169" s="21"/>
      <c r="AO169" s="21"/>
      <c r="AP169" s="21"/>
      <c r="AQ169" s="21"/>
      <c r="AR169" s="21"/>
    </row>
    <row r="170" spans="1:44" x14ac:dyDescent="0.55000000000000004">
      <c r="A170" s="4" t="s">
        <v>258</v>
      </c>
      <c r="C170" s="1">
        <v>90</v>
      </c>
      <c r="D170" s="1" t="s">
        <v>157</v>
      </c>
      <c r="E170" s="21">
        <v>2009</v>
      </c>
      <c r="F170" s="21"/>
      <c r="G170" s="21">
        <v>667</v>
      </c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>
        <f t="shared" si="18"/>
        <v>14.48476357267951</v>
      </c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2">
        <f t="shared" si="19"/>
        <v>2.1716287215411557E-2</v>
      </c>
      <c r="AF170" s="21">
        <f t="shared" si="20"/>
        <v>2.1716287215411558</v>
      </c>
      <c r="AG170" s="21">
        <f t="shared" si="21"/>
        <v>17146.529562982007</v>
      </c>
      <c r="AH170" s="21">
        <v>38.9</v>
      </c>
      <c r="AI170" s="21">
        <v>12.4</v>
      </c>
      <c r="AJ170" s="21"/>
      <c r="AK170" s="21"/>
      <c r="AL170" s="21"/>
      <c r="AM170" s="21"/>
      <c r="AN170" s="21"/>
      <c r="AO170" s="21"/>
      <c r="AP170" s="21"/>
      <c r="AQ170" s="21"/>
      <c r="AR170" s="21"/>
    </row>
    <row r="171" spans="1:44" x14ac:dyDescent="0.55000000000000004">
      <c r="A171" s="4" t="s">
        <v>259</v>
      </c>
      <c r="C171" s="1">
        <v>90</v>
      </c>
      <c r="D171" s="1" t="s">
        <v>157</v>
      </c>
      <c r="E171" s="21">
        <v>1934</v>
      </c>
      <c r="F171" s="21"/>
      <c r="G171" s="21">
        <v>637</v>
      </c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>
        <f t="shared" si="18"/>
        <v>14.167950963222417</v>
      </c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2">
        <f t="shared" si="19"/>
        <v>2.2241681260945709E-2</v>
      </c>
      <c r="AF171" s="21">
        <f t="shared" si="20"/>
        <v>2.2241681260945709</v>
      </c>
      <c r="AG171" s="21">
        <f t="shared" si="21"/>
        <v>15964.912280701756</v>
      </c>
      <c r="AH171" s="21">
        <v>39.9</v>
      </c>
      <c r="AI171" s="21">
        <v>12.7</v>
      </c>
      <c r="AJ171" s="21"/>
      <c r="AK171" s="21"/>
      <c r="AL171" s="21"/>
      <c r="AM171" s="21"/>
      <c r="AN171" s="21"/>
      <c r="AO171" s="21"/>
      <c r="AP171" s="21"/>
      <c r="AQ171" s="21"/>
      <c r="AR171" s="21"/>
    </row>
    <row r="172" spans="1:44" x14ac:dyDescent="0.55000000000000004">
      <c r="A172" s="4" t="s">
        <v>260</v>
      </c>
      <c r="C172" s="1">
        <v>90</v>
      </c>
      <c r="D172" s="1" t="s">
        <v>157</v>
      </c>
      <c r="E172" s="21">
        <v>1822</v>
      </c>
      <c r="F172" s="21"/>
      <c r="G172" s="21">
        <v>533</v>
      </c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>
        <f t="shared" si="18"/>
        <v>11.854816112084062</v>
      </c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2">
        <f t="shared" si="19"/>
        <v>2.2241681260945709E-2</v>
      </c>
      <c r="AF172" s="21">
        <f t="shared" si="20"/>
        <v>2.2241681260945709</v>
      </c>
      <c r="AG172" s="21">
        <f t="shared" si="21"/>
        <v>14175.531914893616</v>
      </c>
      <c r="AH172" s="21">
        <v>37.6</v>
      </c>
      <c r="AI172" s="21">
        <v>12.7</v>
      </c>
      <c r="AJ172" s="21"/>
      <c r="AK172" s="21"/>
      <c r="AL172" s="21"/>
      <c r="AM172" s="21"/>
      <c r="AN172" s="21"/>
      <c r="AO172" s="21"/>
      <c r="AP172" s="21"/>
      <c r="AQ172" s="21"/>
      <c r="AR172" s="21"/>
    </row>
    <row r="173" spans="1:44" x14ac:dyDescent="0.55000000000000004">
      <c r="A173" s="4" t="s">
        <v>255</v>
      </c>
      <c r="C173" s="1">
        <v>90</v>
      </c>
      <c r="D173" s="1" t="s">
        <v>157</v>
      </c>
      <c r="E173" s="21">
        <v>1985</v>
      </c>
      <c r="F173" s="21"/>
      <c r="G173" s="21">
        <v>627</v>
      </c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>
        <f t="shared" si="18"/>
        <v>13.945534150612959</v>
      </c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2">
        <f t="shared" si="19"/>
        <v>2.2241681260945709E-2</v>
      </c>
      <c r="AF173" s="21">
        <f t="shared" si="20"/>
        <v>2.2241681260945709</v>
      </c>
      <c r="AG173" s="21">
        <f t="shared" si="21"/>
        <v>15873.417721518987</v>
      </c>
      <c r="AH173" s="21">
        <v>39.5</v>
      </c>
      <c r="AI173" s="21">
        <v>12.7</v>
      </c>
      <c r="AJ173" s="21"/>
      <c r="AK173" s="21"/>
      <c r="AL173" s="21"/>
      <c r="AM173" s="21"/>
      <c r="AN173" s="21"/>
      <c r="AO173" s="21"/>
      <c r="AP173" s="21"/>
      <c r="AQ173" s="21"/>
      <c r="AR173" s="21"/>
    </row>
    <row r="174" spans="1:44" x14ac:dyDescent="0.55000000000000004">
      <c r="A174" s="4" t="s">
        <v>261</v>
      </c>
      <c r="C174" s="1">
        <v>90</v>
      </c>
      <c r="D174" s="1" t="s">
        <v>157</v>
      </c>
      <c r="E174" s="21">
        <v>1801</v>
      </c>
      <c r="F174" s="21"/>
      <c r="G174" s="21">
        <v>564</v>
      </c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>
        <f t="shared" si="18"/>
        <v>12.741856392294221</v>
      </c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2">
        <f t="shared" si="19"/>
        <v>2.2591943957968475E-2</v>
      </c>
      <c r="AF174" s="21">
        <f t="shared" si="20"/>
        <v>2.2591943957968477</v>
      </c>
      <c r="AG174" s="21">
        <f t="shared" si="21"/>
        <v>14351.145038167941</v>
      </c>
      <c r="AH174" s="21">
        <v>39.299999999999997</v>
      </c>
      <c r="AI174" s="21">
        <v>12.9</v>
      </c>
      <c r="AJ174" s="21"/>
      <c r="AK174" s="21"/>
      <c r="AL174" s="21"/>
      <c r="AM174" s="21"/>
      <c r="AN174" s="21"/>
      <c r="AO174" s="21"/>
      <c r="AP174" s="21"/>
      <c r="AQ174" s="21"/>
      <c r="AR174" s="21"/>
    </row>
    <row r="175" spans="1:44" x14ac:dyDescent="0.55000000000000004">
      <c r="A175" s="4" t="s">
        <v>256</v>
      </c>
      <c r="C175" s="1">
        <v>90</v>
      </c>
      <c r="D175" s="1" t="s">
        <v>157</v>
      </c>
      <c r="E175" s="21">
        <v>1759</v>
      </c>
      <c r="F175" s="21"/>
      <c r="G175" s="21">
        <v>551</v>
      </c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>
        <f t="shared" si="18"/>
        <v>12.544658493870404</v>
      </c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2">
        <f t="shared" si="19"/>
        <v>2.276707530647986E-2</v>
      </c>
      <c r="AF175" s="21">
        <f t="shared" si="20"/>
        <v>2.276707530647986</v>
      </c>
      <c r="AG175" s="21">
        <f t="shared" si="21"/>
        <v>14851.752021563343</v>
      </c>
      <c r="AH175" s="21">
        <v>37.1</v>
      </c>
      <c r="AI175" s="21">
        <v>13</v>
      </c>
      <c r="AJ175" s="21"/>
      <c r="AK175" s="21"/>
      <c r="AL175" s="21"/>
      <c r="AM175" s="21"/>
      <c r="AN175" s="21"/>
      <c r="AO175" s="21"/>
      <c r="AP175" s="21"/>
      <c r="AQ175" s="21"/>
      <c r="AR175" s="21"/>
    </row>
    <row r="176" spans="1:44" x14ac:dyDescent="0.55000000000000004">
      <c r="A176" s="4" t="s">
        <v>262</v>
      </c>
      <c r="C176" s="1">
        <v>90</v>
      </c>
      <c r="D176" s="1" t="s">
        <v>157</v>
      </c>
      <c r="E176" s="21">
        <v>1759</v>
      </c>
      <c r="F176" s="21"/>
      <c r="G176" s="21">
        <v>497</v>
      </c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>
        <f t="shared" si="18"/>
        <v>10.96707530647986</v>
      </c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2">
        <f t="shared" si="19"/>
        <v>2.2066549912434327E-2</v>
      </c>
      <c r="AF176" s="21">
        <f t="shared" si="20"/>
        <v>2.2066549912434326</v>
      </c>
      <c r="AG176" s="21">
        <f t="shared" si="21"/>
        <v>12875.647668393782</v>
      </c>
      <c r="AH176" s="21">
        <v>38.6</v>
      </c>
      <c r="AI176" s="21">
        <v>12.6</v>
      </c>
      <c r="AJ176" s="21"/>
      <c r="AK176" s="21"/>
      <c r="AL176" s="21"/>
      <c r="AM176" s="21"/>
      <c r="AN176" s="21"/>
      <c r="AO176" s="21"/>
      <c r="AP176" s="21"/>
      <c r="AQ176" s="21"/>
      <c r="AR176" s="21"/>
    </row>
    <row r="177" spans="1:44" x14ac:dyDescent="0.55000000000000004">
      <c r="A177" s="4" t="s">
        <v>257</v>
      </c>
      <c r="C177" s="1">
        <v>90</v>
      </c>
      <c r="D177" s="1" t="s">
        <v>157</v>
      </c>
      <c r="E177" s="21">
        <v>1644</v>
      </c>
      <c r="F177" s="21"/>
      <c r="G177" s="21">
        <v>441</v>
      </c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>
        <f t="shared" si="18"/>
        <v>10.117513134851139</v>
      </c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2">
        <f t="shared" si="19"/>
        <v>2.2942206654991245E-2</v>
      </c>
      <c r="AF177" s="21">
        <f t="shared" si="20"/>
        <v>2.2942206654991244</v>
      </c>
      <c r="AG177" s="21">
        <f t="shared" si="21"/>
        <v>12284.122562674096</v>
      </c>
      <c r="AH177" s="21">
        <v>35.9</v>
      </c>
      <c r="AI177" s="21">
        <v>13.1</v>
      </c>
      <c r="AJ177" s="21"/>
      <c r="AK177" s="21"/>
      <c r="AL177" s="21"/>
      <c r="AM177" s="21"/>
      <c r="AN177" s="21"/>
      <c r="AO177" s="21"/>
      <c r="AP177" s="21"/>
      <c r="AQ177" s="21"/>
      <c r="AR177" s="21"/>
    </row>
    <row r="178" spans="1:44" x14ac:dyDescent="0.55000000000000004">
      <c r="A178" s="4" t="s">
        <v>263</v>
      </c>
      <c r="C178" s="1">
        <v>90</v>
      </c>
      <c r="D178" s="1" t="s">
        <v>157</v>
      </c>
      <c r="E178" s="21">
        <v>1492</v>
      </c>
      <c r="F178" s="21"/>
      <c r="G178" s="21">
        <v>411</v>
      </c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>
        <f t="shared" si="18"/>
        <v>9.5012259194395803</v>
      </c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2">
        <f t="shared" si="19"/>
        <v>2.3117338003502626E-2</v>
      </c>
      <c r="AF178" s="21">
        <f t="shared" si="20"/>
        <v>2.3117338003502628</v>
      </c>
      <c r="AG178" s="21">
        <f t="shared" si="21"/>
        <v>12492.401215805472</v>
      </c>
      <c r="AH178" s="21">
        <v>32.9</v>
      </c>
      <c r="AI178" s="21">
        <v>13.2</v>
      </c>
      <c r="AJ178" s="21"/>
      <c r="AK178" s="21"/>
      <c r="AL178" s="21"/>
      <c r="AM178" s="21"/>
      <c r="AN178" s="21"/>
      <c r="AO178" s="21"/>
      <c r="AP178" s="21"/>
      <c r="AQ178" s="21"/>
      <c r="AR178" s="21"/>
    </row>
    <row r="179" spans="1:44" x14ac:dyDescent="0.55000000000000004">
      <c r="A179" s="4" t="s">
        <v>252</v>
      </c>
      <c r="C179" s="1">
        <v>90</v>
      </c>
      <c r="D179" s="1" t="s">
        <v>157</v>
      </c>
      <c r="E179" s="21">
        <v>2011</v>
      </c>
      <c r="F179" s="21"/>
      <c r="G179" s="21">
        <v>630</v>
      </c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>
        <f t="shared" si="18"/>
        <v>14.23292469352014</v>
      </c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2">
        <f t="shared" si="19"/>
        <v>2.2591943957968475E-2</v>
      </c>
      <c r="AF179" s="21">
        <f t="shared" si="20"/>
        <v>2.2591943957968477</v>
      </c>
      <c r="AG179" s="21">
        <f t="shared" si="21"/>
        <v>15750</v>
      </c>
      <c r="AH179" s="21">
        <v>40</v>
      </c>
      <c r="AI179" s="21">
        <v>12.9</v>
      </c>
      <c r="AJ179" s="21"/>
      <c r="AK179" s="21"/>
      <c r="AL179" s="21"/>
      <c r="AM179" s="21"/>
      <c r="AN179" s="21"/>
      <c r="AO179" s="21"/>
      <c r="AP179" s="21"/>
      <c r="AQ179" s="21"/>
      <c r="AR179" s="21"/>
    </row>
    <row r="180" spans="1:44" x14ac:dyDescent="0.55000000000000004">
      <c r="A180" s="4" t="s">
        <v>264</v>
      </c>
      <c r="C180" s="1">
        <v>90</v>
      </c>
      <c r="D180" s="1" t="s">
        <v>157</v>
      </c>
      <c r="E180" s="21">
        <v>1847</v>
      </c>
      <c r="F180" s="21"/>
      <c r="G180" s="21">
        <v>602</v>
      </c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>
        <f t="shared" si="18"/>
        <v>13.494921190893169</v>
      </c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2">
        <f t="shared" si="19"/>
        <v>2.2416812609457094E-2</v>
      </c>
      <c r="AF180" s="21">
        <f t="shared" si="20"/>
        <v>2.2416812609457093</v>
      </c>
      <c r="AG180" s="21">
        <f t="shared" si="21"/>
        <v>15718.015665796345</v>
      </c>
      <c r="AH180" s="21">
        <v>38.299999999999997</v>
      </c>
      <c r="AI180" s="21">
        <v>12.8</v>
      </c>
      <c r="AJ180" s="21"/>
      <c r="AK180" s="21"/>
      <c r="AL180" s="21"/>
      <c r="AM180" s="21"/>
      <c r="AN180" s="21"/>
      <c r="AO180" s="21"/>
      <c r="AP180" s="21"/>
      <c r="AQ180" s="21"/>
      <c r="AR180" s="21"/>
    </row>
    <row r="181" spans="1:44" x14ac:dyDescent="0.55000000000000004">
      <c r="A181" s="4" t="s">
        <v>267</v>
      </c>
      <c r="C181" s="1">
        <v>90</v>
      </c>
      <c r="D181" s="1" t="s">
        <v>157</v>
      </c>
      <c r="E181" s="21">
        <v>1814</v>
      </c>
      <c r="F181" s="21"/>
      <c r="G181" s="21">
        <v>547</v>
      </c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>
        <f t="shared" si="18"/>
        <v>12.453590192644484</v>
      </c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2">
        <f t="shared" si="19"/>
        <v>2.276707530647986E-2</v>
      </c>
      <c r="AF181" s="21">
        <f t="shared" si="20"/>
        <v>2.276707530647986</v>
      </c>
      <c r="AG181" s="21">
        <f t="shared" si="21"/>
        <v>13954.08163265306</v>
      </c>
      <c r="AH181" s="21">
        <v>39.200000000000003</v>
      </c>
      <c r="AI181" s="21">
        <v>13</v>
      </c>
      <c r="AJ181" s="21"/>
      <c r="AK181" s="21"/>
      <c r="AL181" s="21"/>
      <c r="AM181" s="21"/>
      <c r="AN181" s="21"/>
      <c r="AO181" s="21"/>
      <c r="AP181" s="21"/>
      <c r="AQ181" s="21"/>
      <c r="AR181" s="21"/>
    </row>
    <row r="182" spans="1:44" x14ac:dyDescent="0.55000000000000004">
      <c r="A182" s="4" t="s">
        <v>270</v>
      </c>
      <c r="C182" s="1">
        <v>90</v>
      </c>
      <c r="D182" s="1" t="s">
        <v>157</v>
      </c>
      <c r="E182" s="21">
        <v>1707</v>
      </c>
      <c r="F182" s="21"/>
      <c r="G182" s="21">
        <v>530</v>
      </c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>
        <f t="shared" si="18"/>
        <v>11.695271453590191</v>
      </c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2">
        <f t="shared" si="19"/>
        <v>2.2066549912434327E-2</v>
      </c>
      <c r="AF182" s="21">
        <f t="shared" si="20"/>
        <v>2.2066549912434326</v>
      </c>
      <c r="AG182" s="21">
        <f t="shared" si="21"/>
        <v>14247.311827956988</v>
      </c>
      <c r="AH182" s="21">
        <v>37.200000000000003</v>
      </c>
      <c r="AI182" s="21">
        <v>12.6</v>
      </c>
      <c r="AJ182" s="21"/>
      <c r="AK182" s="21"/>
      <c r="AL182" s="21"/>
      <c r="AM182" s="21"/>
      <c r="AN182" s="21"/>
      <c r="AO182" s="21"/>
      <c r="AP182" s="21"/>
      <c r="AQ182" s="21"/>
      <c r="AR182" s="21"/>
    </row>
    <row r="183" spans="1:44" x14ac:dyDescent="0.55000000000000004">
      <c r="A183" s="4" t="s">
        <v>253</v>
      </c>
      <c r="C183" s="1">
        <v>90</v>
      </c>
      <c r="D183" s="1" t="s">
        <v>157</v>
      </c>
      <c r="E183" s="21">
        <v>1926</v>
      </c>
      <c r="F183" s="21"/>
      <c r="G183" s="21">
        <v>572</v>
      </c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>
        <f t="shared" si="18"/>
        <v>13.523642732049039</v>
      </c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2">
        <f t="shared" si="19"/>
        <v>2.3642732049036778E-2</v>
      </c>
      <c r="AF183" s="21">
        <f t="shared" si="20"/>
        <v>2.3642732049036779</v>
      </c>
      <c r="AG183" s="21">
        <f t="shared" si="21"/>
        <v>14554.707379134861</v>
      </c>
      <c r="AH183" s="21">
        <v>39.299999999999997</v>
      </c>
      <c r="AI183" s="21">
        <v>13.5</v>
      </c>
      <c r="AJ183" s="21"/>
      <c r="AK183" s="21"/>
      <c r="AL183" s="21"/>
      <c r="AM183" s="21"/>
      <c r="AN183" s="21"/>
      <c r="AO183" s="21"/>
      <c r="AP183" s="21"/>
      <c r="AQ183" s="21"/>
      <c r="AR183" s="21"/>
    </row>
    <row r="184" spans="1:44" x14ac:dyDescent="0.55000000000000004">
      <c r="A184" s="4" t="s">
        <v>265</v>
      </c>
      <c r="C184" s="1">
        <v>90</v>
      </c>
      <c r="D184" s="1" t="s">
        <v>157</v>
      </c>
      <c r="E184" s="21">
        <v>1649</v>
      </c>
      <c r="F184" s="21"/>
      <c r="G184" s="21">
        <v>521</v>
      </c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>
        <f t="shared" si="18"/>
        <v>12.135376532399301</v>
      </c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2">
        <f t="shared" si="19"/>
        <v>2.3292469352014011E-2</v>
      </c>
      <c r="AF184" s="21">
        <f t="shared" si="20"/>
        <v>2.3292469352014011</v>
      </c>
      <c r="AG184" s="21">
        <f t="shared" si="21"/>
        <v>13674.540682414698</v>
      </c>
      <c r="AH184" s="21">
        <v>38.1</v>
      </c>
      <c r="AI184" s="21">
        <v>13.3</v>
      </c>
      <c r="AJ184" s="21"/>
      <c r="AK184" s="21"/>
      <c r="AL184" s="21"/>
      <c r="AM184" s="21"/>
      <c r="AN184" s="21"/>
      <c r="AO184" s="21"/>
      <c r="AP184" s="21"/>
      <c r="AQ184" s="21"/>
      <c r="AR184" s="21"/>
    </row>
    <row r="185" spans="1:44" x14ac:dyDescent="0.55000000000000004">
      <c r="A185" s="4" t="s">
        <v>268</v>
      </c>
      <c r="C185" s="1">
        <v>90</v>
      </c>
      <c r="D185" s="1" t="s">
        <v>157</v>
      </c>
      <c r="E185" s="21">
        <v>1731</v>
      </c>
      <c r="F185" s="21"/>
      <c r="G185" s="21">
        <v>486</v>
      </c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>
        <f t="shared" si="18"/>
        <v>11.575481611208406</v>
      </c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2">
        <f t="shared" si="19"/>
        <v>2.3817863397548163E-2</v>
      </c>
      <c r="AF185" s="21">
        <f t="shared" si="20"/>
        <v>2.3817863397548162</v>
      </c>
      <c r="AG185" s="21">
        <f t="shared" si="21"/>
        <v>12925.531914893616</v>
      </c>
      <c r="AH185" s="21">
        <v>37.6</v>
      </c>
      <c r="AI185" s="21">
        <v>13.6</v>
      </c>
      <c r="AJ185" s="21"/>
      <c r="AK185" s="21"/>
      <c r="AL185" s="21"/>
      <c r="AM185" s="21"/>
      <c r="AN185" s="21"/>
      <c r="AO185" s="21"/>
      <c r="AP185" s="21"/>
      <c r="AQ185" s="21"/>
      <c r="AR185" s="21"/>
    </row>
    <row r="186" spans="1:44" x14ac:dyDescent="0.55000000000000004">
      <c r="A186" s="4" t="s">
        <v>271</v>
      </c>
      <c r="C186" s="1">
        <v>90</v>
      </c>
      <c r="D186" s="1" t="s">
        <v>157</v>
      </c>
      <c r="E186" s="21">
        <v>1589</v>
      </c>
      <c r="F186" s="21"/>
      <c r="G186" s="21">
        <v>409</v>
      </c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>
        <f t="shared" si="18"/>
        <v>9.5266199649737295</v>
      </c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2">
        <f t="shared" si="19"/>
        <v>2.3292469352014011E-2</v>
      </c>
      <c r="AF186" s="21">
        <f t="shared" si="20"/>
        <v>2.3292469352014011</v>
      </c>
      <c r="AG186" s="21">
        <f t="shared" si="21"/>
        <v>10906.666666666666</v>
      </c>
      <c r="AH186" s="21">
        <v>37.5</v>
      </c>
      <c r="AI186" s="21">
        <v>13.3</v>
      </c>
      <c r="AJ186" s="21"/>
      <c r="AK186" s="21"/>
      <c r="AL186" s="21"/>
      <c r="AM186" s="21"/>
      <c r="AN186" s="21"/>
      <c r="AO186" s="21"/>
      <c r="AP186" s="21"/>
      <c r="AQ186" s="21"/>
      <c r="AR186" s="21"/>
    </row>
    <row r="187" spans="1:44" x14ac:dyDescent="0.55000000000000004">
      <c r="A187" s="4" t="s">
        <v>254</v>
      </c>
      <c r="C187" s="1">
        <v>90</v>
      </c>
      <c r="D187" s="1" t="s">
        <v>157</v>
      </c>
      <c r="E187" s="21">
        <v>1702</v>
      </c>
      <c r="F187" s="21"/>
      <c r="G187" s="21">
        <v>435</v>
      </c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>
        <f t="shared" si="18"/>
        <v>10.741681260945709</v>
      </c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2">
        <f t="shared" si="19"/>
        <v>2.4693520140105077E-2</v>
      </c>
      <c r="AF187" s="21">
        <f t="shared" si="20"/>
        <v>2.4693520140105076</v>
      </c>
      <c r="AG187" s="21">
        <f t="shared" si="21"/>
        <v>11096.938775510203</v>
      </c>
      <c r="AH187" s="21">
        <v>39.200000000000003</v>
      </c>
      <c r="AI187" s="21">
        <v>14.1</v>
      </c>
      <c r="AJ187" s="21"/>
      <c r="AK187" s="21"/>
      <c r="AL187" s="21"/>
      <c r="AM187" s="21"/>
      <c r="AN187" s="21"/>
      <c r="AO187" s="21"/>
      <c r="AP187" s="21"/>
      <c r="AQ187" s="21"/>
      <c r="AR187" s="21"/>
    </row>
    <row r="188" spans="1:44" x14ac:dyDescent="0.55000000000000004">
      <c r="A188" s="4" t="s">
        <v>266</v>
      </c>
      <c r="C188" s="1">
        <v>90</v>
      </c>
      <c r="D188" s="1" t="s">
        <v>157</v>
      </c>
      <c r="E188" s="21">
        <v>1531</v>
      </c>
      <c r="F188" s="21"/>
      <c r="G188" s="21">
        <v>454</v>
      </c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>
        <f t="shared" si="18"/>
        <v>10.415761821366026</v>
      </c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2">
        <f t="shared" si="19"/>
        <v>2.2942206654991245E-2</v>
      </c>
      <c r="AF188" s="21">
        <f t="shared" si="20"/>
        <v>2.2942206654991244</v>
      </c>
      <c r="AG188" s="21">
        <f t="shared" si="21"/>
        <v>12270.27027027027</v>
      </c>
      <c r="AH188" s="21">
        <v>37</v>
      </c>
      <c r="AI188" s="21">
        <v>13.1</v>
      </c>
      <c r="AJ188" s="21"/>
      <c r="AK188" s="21"/>
      <c r="AL188" s="21"/>
      <c r="AM188" s="21"/>
      <c r="AN188" s="21"/>
      <c r="AO188" s="21"/>
      <c r="AP188" s="21"/>
      <c r="AQ188" s="21"/>
      <c r="AR188" s="21"/>
    </row>
    <row r="189" spans="1:44" x14ac:dyDescent="0.55000000000000004">
      <c r="A189" s="4" t="s">
        <v>269</v>
      </c>
      <c r="C189" s="1">
        <v>90</v>
      </c>
      <c r="D189" s="1" t="s">
        <v>157</v>
      </c>
      <c r="E189" s="21">
        <v>1432</v>
      </c>
      <c r="F189" s="21"/>
      <c r="G189" s="21">
        <v>357</v>
      </c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>
        <f t="shared" si="18"/>
        <v>9.0656742556917678</v>
      </c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2">
        <f t="shared" si="19"/>
        <v>2.539404553415061E-2</v>
      </c>
      <c r="AF189" s="21">
        <f t="shared" si="20"/>
        <v>2.5394045534150611</v>
      </c>
      <c r="AG189" s="21">
        <f t="shared" si="21"/>
        <v>10347.826086956522</v>
      </c>
      <c r="AH189" s="21">
        <v>34.5</v>
      </c>
      <c r="AI189" s="21">
        <v>14.5</v>
      </c>
      <c r="AJ189" s="21"/>
      <c r="AK189" s="21"/>
      <c r="AL189" s="21"/>
      <c r="AM189" s="21"/>
      <c r="AN189" s="21"/>
      <c r="AO189" s="21"/>
      <c r="AP189" s="21"/>
      <c r="AQ189" s="21"/>
      <c r="AR189" s="21"/>
    </row>
    <row r="190" spans="1:44" x14ac:dyDescent="0.55000000000000004">
      <c r="A190" s="4" t="s">
        <v>272</v>
      </c>
      <c r="C190" s="1">
        <v>90</v>
      </c>
      <c r="D190" s="1" t="s">
        <v>157</v>
      </c>
      <c r="E190" s="21">
        <v>1328</v>
      </c>
      <c r="F190" s="21"/>
      <c r="G190" s="21">
        <v>288</v>
      </c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>
        <f t="shared" si="18"/>
        <v>7.1621716287215405</v>
      </c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2">
        <f t="shared" si="19"/>
        <v>2.4868651488616458E-2</v>
      </c>
      <c r="AF190" s="21">
        <f t="shared" si="20"/>
        <v>2.486865148861646</v>
      </c>
      <c r="AG190" s="21">
        <f t="shared" si="21"/>
        <v>8495.575221238938</v>
      </c>
      <c r="AH190" s="21">
        <v>33.9</v>
      </c>
      <c r="AI190" s="21">
        <v>14.2</v>
      </c>
      <c r="AJ190" s="21"/>
      <c r="AK190" s="21"/>
      <c r="AL190" s="21"/>
      <c r="AM190" s="21"/>
      <c r="AN190" s="21"/>
      <c r="AO190" s="21"/>
      <c r="AP190" s="21"/>
      <c r="AQ190" s="21"/>
      <c r="AR190" s="21"/>
    </row>
    <row r="191" spans="1:44" x14ac:dyDescent="0.55000000000000004">
      <c r="A191" s="4" t="s">
        <v>294</v>
      </c>
      <c r="C191" s="1">
        <v>90</v>
      </c>
      <c r="D191" s="1" t="s">
        <v>157</v>
      </c>
      <c r="E191" s="21">
        <v>1743</v>
      </c>
      <c r="F191" s="21"/>
      <c r="G191" s="21">
        <v>647</v>
      </c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>
        <f t="shared" si="18"/>
        <v>15.750087565674256</v>
      </c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2">
        <f t="shared" si="19"/>
        <v>2.4343257443082314E-2</v>
      </c>
      <c r="AF191" s="21">
        <f t="shared" si="20"/>
        <v>2.4343257443082313</v>
      </c>
      <c r="AG191" s="21">
        <f t="shared" si="21"/>
        <v>13070.707070707071</v>
      </c>
      <c r="AH191" s="21">
        <v>49.5</v>
      </c>
      <c r="AI191" s="21">
        <v>13.9</v>
      </c>
      <c r="AJ191" s="21"/>
      <c r="AK191" s="21"/>
      <c r="AL191" s="21"/>
      <c r="AM191" s="21"/>
      <c r="AN191" s="21"/>
      <c r="AO191" s="21"/>
      <c r="AP191" s="21"/>
      <c r="AQ191" s="21"/>
      <c r="AR191" s="21"/>
    </row>
    <row r="192" spans="1:44" x14ac:dyDescent="0.55000000000000004">
      <c r="A192" s="4" t="s">
        <v>279</v>
      </c>
      <c r="C192" s="1">
        <v>90</v>
      </c>
      <c r="D192" s="1" t="s">
        <v>157</v>
      </c>
      <c r="E192" s="21">
        <v>1775</v>
      </c>
      <c r="F192" s="21"/>
      <c r="G192" s="21">
        <v>625</v>
      </c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>
        <f t="shared" si="18"/>
        <v>15.32399299474606</v>
      </c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2">
        <f t="shared" si="19"/>
        <v>2.4518388791593695E-2</v>
      </c>
      <c r="AF192" s="21">
        <f t="shared" si="20"/>
        <v>2.4518388791593697</v>
      </c>
      <c r="AG192" s="21">
        <f t="shared" si="21"/>
        <v>12351.778656126482</v>
      </c>
      <c r="AH192" s="21">
        <v>50.6</v>
      </c>
      <c r="AI192" s="21">
        <v>14</v>
      </c>
      <c r="AJ192" s="21"/>
      <c r="AK192" s="21"/>
      <c r="AL192" s="21"/>
      <c r="AM192" s="21"/>
      <c r="AN192" s="21"/>
      <c r="AO192" s="21"/>
      <c r="AP192" s="21"/>
      <c r="AQ192" s="21"/>
      <c r="AR192" s="21"/>
    </row>
    <row r="193" spans="1:44" x14ac:dyDescent="0.55000000000000004">
      <c r="A193" s="4" t="s">
        <v>280</v>
      </c>
      <c r="C193" s="1">
        <v>90</v>
      </c>
      <c r="D193" s="1" t="s">
        <v>157</v>
      </c>
      <c r="E193" s="21">
        <v>1664</v>
      </c>
      <c r="F193" s="21"/>
      <c r="G193" s="21">
        <v>589</v>
      </c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>
        <f t="shared" si="18"/>
        <v>14.028721541155868</v>
      </c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2">
        <f t="shared" si="19"/>
        <v>2.3817863397548163E-2</v>
      </c>
      <c r="AF193" s="21">
        <f t="shared" si="20"/>
        <v>2.3817863397548162</v>
      </c>
      <c r="AG193" s="21">
        <f t="shared" si="21"/>
        <v>12916.666666666666</v>
      </c>
      <c r="AH193" s="21">
        <v>45.6</v>
      </c>
      <c r="AI193" s="21">
        <v>13.6</v>
      </c>
      <c r="AJ193" s="21"/>
      <c r="AK193" s="21"/>
      <c r="AL193" s="21"/>
      <c r="AM193" s="21"/>
      <c r="AN193" s="21"/>
      <c r="AO193" s="21"/>
      <c r="AP193" s="21"/>
      <c r="AQ193" s="21"/>
      <c r="AR193" s="21"/>
    </row>
    <row r="194" spans="1:44" x14ac:dyDescent="0.55000000000000004">
      <c r="A194" s="4" t="s">
        <v>281</v>
      </c>
      <c r="C194" s="1">
        <v>90</v>
      </c>
      <c r="D194" s="1" t="s">
        <v>157</v>
      </c>
      <c r="E194" s="21">
        <v>1547</v>
      </c>
      <c r="F194" s="21"/>
      <c r="G194" s="21">
        <v>523</v>
      </c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>
        <f t="shared" si="18"/>
        <v>12.273555166374781</v>
      </c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2">
        <f t="shared" si="19"/>
        <v>2.3467600700525396E-2</v>
      </c>
      <c r="AF194" s="21">
        <f t="shared" si="20"/>
        <v>2.3467600700525395</v>
      </c>
      <c r="AG194" s="21">
        <f t="shared" si="21"/>
        <v>11344.902386117135</v>
      </c>
      <c r="AH194" s="21">
        <v>46.1</v>
      </c>
      <c r="AI194" s="21">
        <v>13.4</v>
      </c>
      <c r="AJ194" s="21"/>
      <c r="AK194" s="21"/>
      <c r="AL194" s="21"/>
      <c r="AM194" s="21"/>
      <c r="AN194" s="21"/>
      <c r="AO194" s="21"/>
      <c r="AP194" s="21"/>
      <c r="AQ194" s="21"/>
      <c r="AR194" s="21"/>
    </row>
    <row r="195" spans="1:44" x14ac:dyDescent="0.55000000000000004">
      <c r="A195" s="4" t="s">
        <v>276</v>
      </c>
      <c r="C195" s="1">
        <v>90</v>
      </c>
      <c r="D195" s="1" t="s">
        <v>157</v>
      </c>
      <c r="E195" s="21">
        <v>1635</v>
      </c>
      <c r="F195" s="21"/>
      <c r="G195" s="21">
        <v>595</v>
      </c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>
        <f t="shared" si="18"/>
        <v>14.692644483362521</v>
      </c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2">
        <f t="shared" si="19"/>
        <v>2.4693520140105077E-2</v>
      </c>
      <c r="AF195" s="21">
        <f t="shared" si="20"/>
        <v>2.4693520140105076</v>
      </c>
      <c r="AG195" s="21">
        <f t="shared" si="21"/>
        <v>11805.555555555555</v>
      </c>
      <c r="AH195" s="21">
        <v>50.4</v>
      </c>
      <c r="AI195" s="21">
        <v>14.1</v>
      </c>
      <c r="AJ195" s="21"/>
      <c r="AK195" s="21"/>
      <c r="AL195" s="21"/>
      <c r="AM195" s="21"/>
      <c r="AN195" s="21"/>
      <c r="AO195" s="21"/>
      <c r="AP195" s="21"/>
      <c r="AQ195" s="21"/>
      <c r="AR195" s="21"/>
    </row>
    <row r="196" spans="1:44" x14ac:dyDescent="0.55000000000000004">
      <c r="A196" s="4" t="s">
        <v>282</v>
      </c>
      <c r="C196" s="1">
        <v>90</v>
      </c>
      <c r="D196" s="1" t="s">
        <v>157</v>
      </c>
      <c r="E196" s="21">
        <v>1577</v>
      </c>
      <c r="F196" s="21"/>
      <c r="G196" s="21">
        <v>571</v>
      </c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>
        <f t="shared" si="18"/>
        <v>13.5</v>
      </c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2">
        <f t="shared" si="19"/>
        <v>2.3642732049036778E-2</v>
      </c>
      <c r="AF196" s="21">
        <f t="shared" si="20"/>
        <v>2.3642732049036779</v>
      </c>
      <c r="AG196" s="21">
        <f t="shared" si="21"/>
        <v>11558.704453441296</v>
      </c>
      <c r="AH196" s="21">
        <v>49.4</v>
      </c>
      <c r="AI196" s="21">
        <v>13.5</v>
      </c>
      <c r="AJ196" s="21"/>
      <c r="AK196" s="21"/>
      <c r="AL196" s="21"/>
      <c r="AM196" s="21"/>
      <c r="AN196" s="21"/>
      <c r="AO196" s="21"/>
      <c r="AP196" s="21"/>
      <c r="AQ196" s="21"/>
      <c r="AR196" s="21"/>
    </row>
    <row r="197" spans="1:44" x14ac:dyDescent="0.55000000000000004">
      <c r="A197" s="4" t="s">
        <v>277</v>
      </c>
      <c r="C197" s="1">
        <v>90</v>
      </c>
      <c r="D197" s="1" t="s">
        <v>157</v>
      </c>
      <c r="E197" s="21">
        <v>1538</v>
      </c>
      <c r="F197" s="21"/>
      <c r="G197" s="21">
        <v>549</v>
      </c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>
        <f t="shared" si="18"/>
        <v>12.979859894921193</v>
      </c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2">
        <f t="shared" si="19"/>
        <v>2.3642732049036778E-2</v>
      </c>
      <c r="AF197" s="21">
        <f t="shared" si="20"/>
        <v>2.3642732049036779</v>
      </c>
      <c r="AG197" s="21">
        <f t="shared" si="21"/>
        <v>11461.377870563676</v>
      </c>
      <c r="AH197" s="21">
        <v>47.9</v>
      </c>
      <c r="AI197" s="21">
        <v>13.5</v>
      </c>
      <c r="AJ197" s="21"/>
      <c r="AK197" s="21"/>
      <c r="AL197" s="21"/>
      <c r="AM197" s="21"/>
      <c r="AN197" s="21"/>
      <c r="AO197" s="21"/>
      <c r="AP197" s="21"/>
      <c r="AQ197" s="21"/>
      <c r="AR197" s="21"/>
    </row>
    <row r="198" spans="1:44" x14ac:dyDescent="0.55000000000000004">
      <c r="A198" s="4" t="s">
        <v>283</v>
      </c>
      <c r="C198" s="1">
        <v>90</v>
      </c>
      <c r="D198" s="1" t="s">
        <v>157</v>
      </c>
      <c r="E198" s="21">
        <v>1407</v>
      </c>
      <c r="F198" s="21"/>
      <c r="G198" s="21">
        <v>522</v>
      </c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>
        <f t="shared" si="18"/>
        <v>12.250087565674256</v>
      </c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2">
        <f t="shared" si="19"/>
        <v>2.3467600700525396E-2</v>
      </c>
      <c r="AF198" s="21">
        <f t="shared" si="20"/>
        <v>2.3467600700525395</v>
      </c>
      <c r="AG198" s="21">
        <f t="shared" si="21"/>
        <v>11177.730192719486</v>
      </c>
      <c r="AH198" s="21">
        <v>46.7</v>
      </c>
      <c r="AI198" s="21">
        <v>13.4</v>
      </c>
      <c r="AJ198" s="21"/>
      <c r="AK198" s="21"/>
      <c r="AL198" s="21"/>
      <c r="AM198" s="21"/>
      <c r="AN198" s="21"/>
      <c r="AO198" s="21"/>
      <c r="AP198" s="21"/>
      <c r="AQ198" s="21"/>
      <c r="AR198" s="21"/>
    </row>
    <row r="199" spans="1:44" x14ac:dyDescent="0.55000000000000004">
      <c r="A199" s="4" t="s">
        <v>278</v>
      </c>
      <c r="C199" s="1">
        <v>90</v>
      </c>
      <c r="D199" s="1" t="s">
        <v>157</v>
      </c>
      <c r="E199" s="21">
        <v>1474</v>
      </c>
      <c r="F199" s="21"/>
      <c r="G199" s="21">
        <v>451</v>
      </c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>
        <f t="shared" si="18"/>
        <v>10.662872154115586</v>
      </c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2">
        <f t="shared" si="19"/>
        <v>2.3642732049036778E-2</v>
      </c>
      <c r="AF199" s="21">
        <f t="shared" si="20"/>
        <v>2.3642732049036779</v>
      </c>
      <c r="AG199" s="21">
        <f t="shared" si="21"/>
        <v>10512.820512820514</v>
      </c>
      <c r="AH199" s="21">
        <v>42.9</v>
      </c>
      <c r="AI199" s="21">
        <v>13.5</v>
      </c>
      <c r="AJ199" s="21"/>
      <c r="AK199" s="21"/>
      <c r="AL199" s="21"/>
      <c r="AM199" s="21"/>
      <c r="AN199" s="21"/>
      <c r="AO199" s="21"/>
      <c r="AP199" s="21"/>
      <c r="AQ199" s="21"/>
      <c r="AR199" s="21"/>
    </row>
    <row r="200" spans="1:44" x14ac:dyDescent="0.55000000000000004">
      <c r="A200" s="4" t="s">
        <v>284</v>
      </c>
      <c r="C200" s="1">
        <v>90</v>
      </c>
      <c r="D200" s="1" t="s">
        <v>157</v>
      </c>
      <c r="E200" s="21">
        <v>1241</v>
      </c>
      <c r="F200" s="21"/>
      <c r="G200" s="21">
        <v>395</v>
      </c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>
        <f t="shared" si="18"/>
        <v>9.2005253940455347</v>
      </c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2">
        <f t="shared" si="19"/>
        <v>2.3292469352014011E-2</v>
      </c>
      <c r="AF200" s="21">
        <f t="shared" si="20"/>
        <v>2.3292469352014011</v>
      </c>
      <c r="AG200" s="21">
        <f t="shared" si="21"/>
        <v>10675.675675675675</v>
      </c>
      <c r="AH200" s="21">
        <v>37</v>
      </c>
      <c r="AI200" s="21">
        <v>13.3</v>
      </c>
      <c r="AJ200" s="21"/>
      <c r="AK200" s="21"/>
      <c r="AL200" s="21"/>
      <c r="AM200" s="21"/>
      <c r="AN200" s="21"/>
      <c r="AO200" s="21"/>
      <c r="AP200" s="21"/>
      <c r="AQ200" s="21"/>
      <c r="AR200" s="21"/>
    </row>
    <row r="201" spans="1:44" x14ac:dyDescent="0.55000000000000004">
      <c r="A201" s="4" t="s">
        <v>273</v>
      </c>
      <c r="C201" s="1">
        <v>90</v>
      </c>
      <c r="D201" s="1" t="s">
        <v>157</v>
      </c>
      <c r="E201" s="21">
        <v>1761</v>
      </c>
      <c r="F201" s="21"/>
      <c r="G201" s="21">
        <v>604</v>
      </c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>
        <f t="shared" si="18"/>
        <v>14.914886164623464</v>
      </c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2">
        <f t="shared" si="19"/>
        <v>2.4693520140105077E-2</v>
      </c>
      <c r="AF201" s="21">
        <f t="shared" si="20"/>
        <v>2.4693520140105076</v>
      </c>
      <c r="AG201" s="21">
        <f t="shared" si="21"/>
        <v>11570.88122605364</v>
      </c>
      <c r="AH201" s="21">
        <v>52.2</v>
      </c>
      <c r="AI201" s="21">
        <v>14.1</v>
      </c>
      <c r="AJ201" s="21"/>
      <c r="AK201" s="21"/>
      <c r="AL201" s="21"/>
      <c r="AM201" s="21"/>
      <c r="AN201" s="21"/>
      <c r="AO201" s="21"/>
      <c r="AP201" s="21"/>
      <c r="AQ201" s="21"/>
      <c r="AR201" s="21"/>
    </row>
    <row r="202" spans="1:44" x14ac:dyDescent="0.55000000000000004">
      <c r="A202" s="4" t="s">
        <v>285</v>
      </c>
      <c r="C202" s="1">
        <v>90</v>
      </c>
      <c r="D202" s="1" t="s">
        <v>157</v>
      </c>
      <c r="E202" s="21">
        <v>1569</v>
      </c>
      <c r="F202" s="21"/>
      <c r="G202" s="21">
        <v>579</v>
      </c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>
        <f t="shared" si="18"/>
        <v>14.29754816112084</v>
      </c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2">
        <f t="shared" si="19"/>
        <v>2.4693520140105077E-2</v>
      </c>
      <c r="AF202" s="21">
        <f t="shared" si="20"/>
        <v>2.4693520140105076</v>
      </c>
      <c r="AG202" s="21">
        <f t="shared" si="21"/>
        <v>11744.421906693713</v>
      </c>
      <c r="AH202" s="21">
        <v>49.3</v>
      </c>
      <c r="AI202" s="21">
        <v>14.1</v>
      </c>
      <c r="AJ202" s="21"/>
      <c r="AK202" s="21"/>
      <c r="AL202" s="21"/>
      <c r="AM202" s="21"/>
      <c r="AN202" s="21"/>
      <c r="AO202" s="21"/>
      <c r="AP202" s="21"/>
      <c r="AQ202" s="21"/>
      <c r="AR202" s="21"/>
    </row>
    <row r="203" spans="1:44" x14ac:dyDescent="0.55000000000000004">
      <c r="A203" s="4" t="s">
        <v>288</v>
      </c>
      <c r="C203" s="1">
        <v>90</v>
      </c>
      <c r="D203" s="1" t="s">
        <v>157</v>
      </c>
      <c r="E203" s="21">
        <v>1528</v>
      </c>
      <c r="F203" s="21"/>
      <c r="G203" s="21">
        <v>538</v>
      </c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>
        <f t="shared" si="18"/>
        <v>13.379334500875654</v>
      </c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2">
        <f t="shared" si="19"/>
        <v>2.4868651488616458E-2</v>
      </c>
      <c r="AF203" s="21">
        <f t="shared" si="20"/>
        <v>2.486865148861646</v>
      </c>
      <c r="AG203" s="21">
        <f t="shared" si="21"/>
        <v>10426.356589147286</v>
      </c>
      <c r="AH203" s="21">
        <v>51.6</v>
      </c>
      <c r="AI203" s="21">
        <v>14.2</v>
      </c>
      <c r="AJ203" s="21"/>
      <c r="AK203" s="21"/>
      <c r="AL203" s="21"/>
      <c r="AM203" s="21"/>
      <c r="AN203" s="21"/>
      <c r="AO203" s="21"/>
      <c r="AP203" s="21"/>
      <c r="AQ203" s="21"/>
      <c r="AR203" s="21"/>
    </row>
    <row r="204" spans="1:44" x14ac:dyDescent="0.55000000000000004">
      <c r="A204" s="4" t="s">
        <v>291</v>
      </c>
      <c r="C204" s="1">
        <v>90</v>
      </c>
      <c r="D204" s="1" t="s">
        <v>157</v>
      </c>
      <c r="E204" s="21">
        <v>1478</v>
      </c>
      <c r="F204" s="21"/>
      <c r="G204" s="21">
        <v>513</v>
      </c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>
        <f t="shared" si="18"/>
        <v>12.577933450087567</v>
      </c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2">
        <f t="shared" si="19"/>
        <v>2.4518388791593695E-2</v>
      </c>
      <c r="AF204" s="21">
        <f t="shared" si="20"/>
        <v>2.4518388791593697</v>
      </c>
      <c r="AG204" s="21">
        <f t="shared" si="21"/>
        <v>10078.585461689589</v>
      </c>
      <c r="AH204" s="21">
        <v>50.9</v>
      </c>
      <c r="AI204" s="21">
        <v>14</v>
      </c>
      <c r="AJ204" s="21"/>
      <c r="AK204" s="21"/>
      <c r="AL204" s="21"/>
      <c r="AM204" s="21"/>
      <c r="AN204" s="21"/>
      <c r="AO204" s="21"/>
      <c r="AP204" s="21"/>
      <c r="AQ204" s="21"/>
      <c r="AR204" s="21"/>
    </row>
    <row r="205" spans="1:44" x14ac:dyDescent="0.55000000000000004">
      <c r="A205" s="4" t="s">
        <v>274</v>
      </c>
      <c r="C205" s="1">
        <v>90</v>
      </c>
      <c r="D205" s="1" t="s">
        <v>157</v>
      </c>
      <c r="E205" s="21">
        <v>1607</v>
      </c>
      <c r="F205" s="21"/>
      <c r="G205" s="21">
        <v>561</v>
      </c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>
        <f t="shared" si="18"/>
        <v>13.558318739054291</v>
      </c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2">
        <f t="shared" si="19"/>
        <v>2.4168126094570929E-2</v>
      </c>
      <c r="AF205" s="21">
        <f t="shared" si="20"/>
        <v>2.416812609457093</v>
      </c>
      <c r="AG205" s="21">
        <f t="shared" si="21"/>
        <v>11175.298804780876</v>
      </c>
      <c r="AH205" s="21">
        <v>50.2</v>
      </c>
      <c r="AI205" s="21">
        <v>13.8</v>
      </c>
      <c r="AJ205" s="21"/>
      <c r="AK205" s="21"/>
      <c r="AL205" s="21"/>
      <c r="AM205" s="21"/>
      <c r="AN205" s="21"/>
      <c r="AO205" s="21"/>
      <c r="AP205" s="21"/>
      <c r="AQ205" s="21"/>
      <c r="AR205" s="21"/>
    </row>
    <row r="206" spans="1:44" x14ac:dyDescent="0.55000000000000004">
      <c r="A206" s="4" t="s">
        <v>286</v>
      </c>
      <c r="C206" s="1">
        <v>90</v>
      </c>
      <c r="D206" s="1" t="s">
        <v>157</v>
      </c>
      <c r="E206" s="21">
        <v>1459</v>
      </c>
      <c r="F206" s="21"/>
      <c r="G206" s="21">
        <v>537</v>
      </c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>
        <f t="shared" si="18"/>
        <v>13.166374781085814</v>
      </c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2">
        <f t="shared" si="19"/>
        <v>2.4518388791593695E-2</v>
      </c>
      <c r="AF206" s="21">
        <f t="shared" si="20"/>
        <v>2.4518388791593697</v>
      </c>
      <c r="AG206" s="21">
        <f t="shared" si="21"/>
        <v>11164.241164241163</v>
      </c>
      <c r="AH206" s="21">
        <v>48.1</v>
      </c>
      <c r="AI206" s="21">
        <v>14</v>
      </c>
      <c r="AJ206" s="21"/>
      <c r="AK206" s="21"/>
      <c r="AL206" s="21"/>
      <c r="AM206" s="21"/>
      <c r="AN206" s="21"/>
      <c r="AO206" s="21"/>
      <c r="AP206" s="21"/>
      <c r="AQ206" s="21"/>
      <c r="AR206" s="21"/>
    </row>
    <row r="207" spans="1:44" x14ac:dyDescent="0.55000000000000004">
      <c r="A207" s="4" t="s">
        <v>289</v>
      </c>
      <c r="C207" s="1">
        <v>90</v>
      </c>
      <c r="D207" s="1" t="s">
        <v>157</v>
      </c>
      <c r="E207" s="21">
        <v>1361</v>
      </c>
      <c r="F207" s="21"/>
      <c r="G207" s="21">
        <v>456</v>
      </c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>
        <f t="shared" si="18"/>
        <v>11.180385288966727</v>
      </c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2">
        <f t="shared" si="19"/>
        <v>2.4518388791593695E-2</v>
      </c>
      <c r="AF207" s="21">
        <f t="shared" si="20"/>
        <v>2.4518388791593697</v>
      </c>
      <c r="AG207" s="21">
        <f t="shared" si="21"/>
        <v>9978.1181619256004</v>
      </c>
      <c r="AH207" s="21">
        <v>45.7</v>
      </c>
      <c r="AI207" s="21">
        <v>14</v>
      </c>
      <c r="AJ207" s="21"/>
      <c r="AK207" s="21"/>
      <c r="AL207" s="21"/>
      <c r="AM207" s="21"/>
      <c r="AN207" s="21"/>
      <c r="AO207" s="21"/>
      <c r="AP207" s="21"/>
      <c r="AQ207" s="21"/>
      <c r="AR207" s="21"/>
    </row>
    <row r="208" spans="1:44" x14ac:dyDescent="0.55000000000000004">
      <c r="A208" s="4" t="s">
        <v>292</v>
      </c>
      <c r="C208" s="1">
        <v>90</v>
      </c>
      <c r="D208" s="1" t="s">
        <v>157</v>
      </c>
      <c r="E208" s="21">
        <v>1112</v>
      </c>
      <c r="F208" s="21"/>
      <c r="G208" s="21">
        <v>407</v>
      </c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>
        <f t="shared" si="18"/>
        <v>9.8364273204903672</v>
      </c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2">
        <f t="shared" si="19"/>
        <v>2.4168126094570929E-2</v>
      </c>
      <c r="AF208" s="21">
        <f t="shared" si="20"/>
        <v>2.416812609457093</v>
      </c>
      <c r="AG208" s="21">
        <f t="shared" si="21"/>
        <v>8867.1023965141612</v>
      </c>
      <c r="AH208" s="21">
        <v>45.9</v>
      </c>
      <c r="AI208" s="21">
        <v>13.8</v>
      </c>
      <c r="AJ208" s="21"/>
      <c r="AK208" s="21"/>
      <c r="AL208" s="21"/>
      <c r="AM208" s="21"/>
      <c r="AN208" s="21"/>
      <c r="AO208" s="21"/>
      <c r="AP208" s="21"/>
      <c r="AQ208" s="21"/>
      <c r="AR208" s="21"/>
    </row>
    <row r="209" spans="1:44" x14ac:dyDescent="0.55000000000000004">
      <c r="A209" s="4" t="s">
        <v>275</v>
      </c>
      <c r="C209" s="1">
        <v>90</v>
      </c>
      <c r="D209" s="1" t="s">
        <v>157</v>
      </c>
      <c r="E209" s="21">
        <v>1437</v>
      </c>
      <c r="F209" s="21"/>
      <c r="G209" s="21">
        <v>467</v>
      </c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>
        <f t="shared" si="18"/>
        <v>12.022591943957968</v>
      </c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2">
        <f t="shared" si="19"/>
        <v>2.574430823117338E-2</v>
      </c>
      <c r="AF209" s="21">
        <f t="shared" si="20"/>
        <v>2.5744308231173378</v>
      </c>
      <c r="AG209" s="21">
        <f t="shared" si="21"/>
        <v>9511.2016293279012</v>
      </c>
      <c r="AH209" s="21">
        <v>49.1</v>
      </c>
      <c r="AI209" s="21">
        <v>14.7</v>
      </c>
      <c r="AJ209" s="21"/>
      <c r="AK209" s="21"/>
      <c r="AL209" s="21"/>
      <c r="AM209" s="21"/>
      <c r="AN209" s="21"/>
      <c r="AO209" s="21"/>
      <c r="AP209" s="21"/>
      <c r="AQ209" s="21"/>
      <c r="AR209" s="21"/>
    </row>
    <row r="210" spans="1:44" x14ac:dyDescent="0.55000000000000004">
      <c r="A210" s="4" t="s">
        <v>287</v>
      </c>
      <c r="C210" s="1">
        <v>90</v>
      </c>
      <c r="D210" s="1" t="s">
        <v>157</v>
      </c>
      <c r="E210" s="21">
        <v>1256</v>
      </c>
      <c r="F210" s="21"/>
      <c r="G210" s="21">
        <v>412</v>
      </c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>
        <f t="shared" si="18"/>
        <v>10.17373029772329</v>
      </c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2">
        <f t="shared" si="19"/>
        <v>2.4693520140105077E-2</v>
      </c>
      <c r="AF210" s="21">
        <f t="shared" si="20"/>
        <v>2.4693520140105076</v>
      </c>
      <c r="AG210" s="21">
        <f t="shared" si="21"/>
        <v>9196.4285714285706</v>
      </c>
      <c r="AH210" s="21">
        <v>44.8</v>
      </c>
      <c r="AI210" s="21">
        <v>14.1</v>
      </c>
      <c r="AJ210" s="21"/>
      <c r="AK210" s="21"/>
      <c r="AL210" s="21"/>
      <c r="AM210" s="21"/>
      <c r="AN210" s="21"/>
      <c r="AO210" s="21"/>
      <c r="AP210" s="21"/>
      <c r="AQ210" s="21"/>
      <c r="AR210" s="21"/>
    </row>
    <row r="211" spans="1:44" x14ac:dyDescent="0.55000000000000004">
      <c r="A211" s="4" t="s">
        <v>290</v>
      </c>
      <c r="C211" s="1">
        <v>90</v>
      </c>
      <c r="D211" s="1" t="s">
        <v>157</v>
      </c>
      <c r="E211" s="21">
        <v>1158</v>
      </c>
      <c r="F211" s="21"/>
      <c r="G211" s="21">
        <v>336</v>
      </c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>
        <f t="shared" si="18"/>
        <v>8.002802101576183</v>
      </c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2">
        <f t="shared" si="19"/>
        <v>2.3817863397548163E-2</v>
      </c>
      <c r="AF211" s="21">
        <f t="shared" si="20"/>
        <v>2.3817863397548162</v>
      </c>
      <c r="AG211" s="21">
        <f t="shared" si="21"/>
        <v>8337.4689826302729</v>
      </c>
      <c r="AH211" s="21">
        <v>40.299999999999997</v>
      </c>
      <c r="AI211" s="21">
        <v>13.6</v>
      </c>
      <c r="AJ211" s="21"/>
      <c r="AK211" s="21"/>
      <c r="AL211" s="21"/>
      <c r="AM211" s="21"/>
      <c r="AN211" s="21"/>
      <c r="AO211" s="21"/>
      <c r="AP211" s="21"/>
      <c r="AQ211" s="21"/>
      <c r="AR211" s="21"/>
    </row>
    <row r="212" spans="1:44" x14ac:dyDescent="0.55000000000000004">
      <c r="A212" s="4" t="s">
        <v>293</v>
      </c>
      <c r="C212" s="1">
        <v>90</v>
      </c>
      <c r="D212" s="1" t="s">
        <v>157</v>
      </c>
      <c r="E212" s="21">
        <v>1013</v>
      </c>
      <c r="F212" s="21"/>
      <c r="G212" s="21">
        <v>243</v>
      </c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>
        <f t="shared" si="18"/>
        <v>5.5323992994746058</v>
      </c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2">
        <f t="shared" si="19"/>
        <v>2.276707530647986E-2</v>
      </c>
      <c r="AF212" s="21">
        <f t="shared" si="20"/>
        <v>2.276707530647986</v>
      </c>
      <c r="AG212" s="21">
        <f t="shared" si="21"/>
        <v>6411.6094986807384</v>
      </c>
      <c r="AH212" s="21">
        <v>37.9</v>
      </c>
      <c r="AI212" s="21">
        <v>13</v>
      </c>
      <c r="AJ212" s="21"/>
      <c r="AK212" s="21"/>
      <c r="AL212" s="21"/>
      <c r="AM212" s="21"/>
      <c r="AN212" s="21"/>
      <c r="AO212" s="21"/>
      <c r="AP212" s="21"/>
      <c r="AQ212" s="21"/>
      <c r="AR212" s="21"/>
    </row>
    <row r="213" spans="1:44" x14ac:dyDescent="0.55000000000000004">
      <c r="A213" s="4" t="s">
        <v>314</v>
      </c>
      <c r="B213" s="5">
        <v>33884</v>
      </c>
      <c r="D213" t="s">
        <v>306</v>
      </c>
      <c r="R213">
        <v>0</v>
      </c>
      <c r="AQ213" s="21"/>
      <c r="AR213" s="21"/>
    </row>
    <row r="214" spans="1:44" x14ac:dyDescent="0.55000000000000004">
      <c r="A214" s="4" t="s">
        <v>314</v>
      </c>
      <c r="B214" s="5">
        <v>33897</v>
      </c>
      <c r="D214" t="s">
        <v>306</v>
      </c>
      <c r="E214">
        <v>50.767000000000003</v>
      </c>
      <c r="K214">
        <v>29.093</v>
      </c>
      <c r="N214">
        <v>21.673999999999999</v>
      </c>
      <c r="R214">
        <v>1.343</v>
      </c>
      <c r="V214">
        <v>0.81499999999999995</v>
      </c>
      <c r="X214">
        <v>2.8000000000000001E-2</v>
      </c>
      <c r="Y214">
        <v>0.52800000000000002</v>
      </c>
      <c r="AA214">
        <v>2.4E-2</v>
      </c>
      <c r="AQ214" s="21"/>
      <c r="AR214" s="21"/>
    </row>
    <row r="215" spans="1:44" x14ac:dyDescent="0.55000000000000004">
      <c r="A215" s="4" t="s">
        <v>314</v>
      </c>
      <c r="B215" s="5">
        <v>33911</v>
      </c>
      <c r="D215" t="s">
        <v>306</v>
      </c>
      <c r="E215">
        <v>125.667</v>
      </c>
      <c r="K215">
        <v>51.529000000000003</v>
      </c>
      <c r="N215">
        <v>62.683</v>
      </c>
      <c r="R215">
        <v>2.3370000000000002</v>
      </c>
      <c r="V215">
        <v>1.3839999999999999</v>
      </c>
      <c r="X215">
        <v>2.7E-2</v>
      </c>
      <c r="Y215">
        <v>0.95199999999999996</v>
      </c>
      <c r="AA215">
        <v>1.4999999999999999E-2</v>
      </c>
      <c r="AQ215" s="21"/>
      <c r="AR215" s="21"/>
    </row>
    <row r="216" spans="1:44" x14ac:dyDescent="0.55000000000000004">
      <c r="A216" s="4" t="s">
        <v>314</v>
      </c>
      <c r="B216" s="5">
        <v>33925</v>
      </c>
      <c r="D216" t="s">
        <v>306</v>
      </c>
      <c r="E216">
        <v>266.91699999999997</v>
      </c>
      <c r="K216">
        <v>71.046000000000006</v>
      </c>
      <c r="N216">
        <v>159.37700000000001</v>
      </c>
      <c r="R216">
        <v>3.1030000000000002</v>
      </c>
      <c r="V216">
        <v>1.881</v>
      </c>
      <c r="X216">
        <v>2.5999999999999999E-2</v>
      </c>
      <c r="Y216">
        <v>1.222</v>
      </c>
      <c r="AA216">
        <v>8.0000000000000002E-3</v>
      </c>
      <c r="AQ216" s="21"/>
      <c r="AR216" s="21"/>
    </row>
    <row r="217" spans="1:44" x14ac:dyDescent="0.55000000000000004">
      <c r="A217" s="4" t="s">
        <v>314</v>
      </c>
      <c r="B217" s="5">
        <v>33932</v>
      </c>
      <c r="D217" t="s">
        <v>306</v>
      </c>
      <c r="R217">
        <v>0</v>
      </c>
      <c r="AQ217" s="21"/>
      <c r="AR217" s="21"/>
    </row>
    <row r="218" spans="1:44" x14ac:dyDescent="0.55000000000000004">
      <c r="A218" s="4" t="s">
        <v>314</v>
      </c>
      <c r="B218" s="5">
        <v>33939</v>
      </c>
      <c r="D218" t="s">
        <v>306</v>
      </c>
      <c r="E218">
        <v>420.983</v>
      </c>
      <c r="K218">
        <v>52.265000000000001</v>
      </c>
      <c r="N218">
        <v>333.15899999999999</v>
      </c>
      <c r="R218">
        <v>3.1440000000000001</v>
      </c>
      <c r="V218">
        <v>1.298</v>
      </c>
      <c r="X218">
        <v>2.5000000000000001E-2</v>
      </c>
      <c r="Y218">
        <v>1.8460000000000001</v>
      </c>
      <c r="AA218">
        <v>6.0000000000000001E-3</v>
      </c>
      <c r="AQ218" s="21"/>
      <c r="AR218" s="21"/>
    </row>
    <row r="219" spans="1:44" x14ac:dyDescent="0.55000000000000004">
      <c r="A219" s="4" t="s">
        <v>314</v>
      </c>
      <c r="B219" s="5">
        <v>33946</v>
      </c>
      <c r="D219" t="s">
        <v>306</v>
      </c>
      <c r="E219">
        <v>553.43299999999999</v>
      </c>
      <c r="G219">
        <v>67.305000000000007</v>
      </c>
      <c r="K219">
        <v>59.238999999999997</v>
      </c>
      <c r="N219">
        <v>379.31099999999998</v>
      </c>
      <c r="R219">
        <v>4.6950000000000003</v>
      </c>
      <c r="T219">
        <v>0.92200000000000004</v>
      </c>
      <c r="V219">
        <v>1.488</v>
      </c>
      <c r="X219">
        <v>2.5000000000000001E-2</v>
      </c>
      <c r="Y219">
        <v>2.129</v>
      </c>
      <c r="AA219">
        <v>6.0000000000000001E-3</v>
      </c>
      <c r="AE219">
        <v>1.4E-2</v>
      </c>
      <c r="AQ219" s="21"/>
      <c r="AR219" s="21"/>
    </row>
    <row r="220" spans="1:44" x14ac:dyDescent="0.55000000000000004">
      <c r="A220" s="4" t="s">
        <v>314</v>
      </c>
      <c r="B220" s="5">
        <v>33953</v>
      </c>
      <c r="D220" t="s">
        <v>306</v>
      </c>
      <c r="E220">
        <v>768.66700000000003</v>
      </c>
      <c r="G220">
        <v>124.845</v>
      </c>
      <c r="K220">
        <v>61.531999999999996</v>
      </c>
      <c r="N220">
        <v>520.09699999999998</v>
      </c>
      <c r="R220">
        <v>6.3920000000000003</v>
      </c>
      <c r="T220">
        <v>1.9159999999999999</v>
      </c>
      <c r="V220">
        <v>1.593</v>
      </c>
      <c r="X220">
        <v>2.7E-2</v>
      </c>
      <c r="Y220">
        <v>2.593</v>
      </c>
      <c r="AA220">
        <v>5.0000000000000001E-3</v>
      </c>
      <c r="AE220">
        <v>1.4999999999999999E-2</v>
      </c>
      <c r="AQ220" s="21"/>
      <c r="AR220" s="21"/>
    </row>
    <row r="221" spans="1:44" x14ac:dyDescent="0.55000000000000004">
      <c r="A221" s="4" t="s">
        <v>314</v>
      </c>
      <c r="B221" s="5">
        <v>33959</v>
      </c>
      <c r="D221" t="s">
        <v>306</v>
      </c>
      <c r="E221">
        <v>711.71699999999998</v>
      </c>
      <c r="G221">
        <v>134.84299999999999</v>
      </c>
      <c r="K221">
        <v>54.046999999999997</v>
      </c>
      <c r="N221">
        <v>447.68099999999998</v>
      </c>
      <c r="R221">
        <v>6.11</v>
      </c>
      <c r="T221">
        <v>2.165</v>
      </c>
      <c r="V221">
        <v>1.302</v>
      </c>
      <c r="X221">
        <v>2.4E-2</v>
      </c>
      <c r="Y221">
        <v>2.3290000000000002</v>
      </c>
      <c r="AA221">
        <v>5.0000000000000001E-3</v>
      </c>
      <c r="AE221">
        <v>1.6E-2</v>
      </c>
      <c r="AQ221" s="21"/>
      <c r="AR221" s="21"/>
    </row>
    <row r="222" spans="1:44" x14ac:dyDescent="0.55000000000000004">
      <c r="A222" s="4" t="s">
        <v>314</v>
      </c>
      <c r="B222" s="5">
        <v>33967</v>
      </c>
      <c r="D222" t="s">
        <v>306</v>
      </c>
      <c r="E222">
        <v>646.83299999999997</v>
      </c>
      <c r="G222">
        <v>169.01599999999999</v>
      </c>
      <c r="K222">
        <v>31.327999999999999</v>
      </c>
      <c r="N222">
        <v>362.43900000000002</v>
      </c>
      <c r="R222">
        <v>5.1920000000000002</v>
      </c>
      <c r="T222">
        <v>2.5649999999999999</v>
      </c>
      <c r="V222">
        <v>0.73499999999999999</v>
      </c>
      <c r="X222">
        <v>2.1999999999999999E-2</v>
      </c>
      <c r="Y222">
        <v>1.4990000000000001</v>
      </c>
      <c r="AA222">
        <v>4.0000000000000001E-3</v>
      </c>
      <c r="AE222">
        <v>1.4999999999999999E-2</v>
      </c>
      <c r="AQ222" s="21"/>
      <c r="AR222" s="21"/>
    </row>
    <row r="223" spans="1:44" x14ac:dyDescent="0.55000000000000004">
      <c r="A223" s="4" t="s">
        <v>314</v>
      </c>
      <c r="B223" s="5">
        <v>33974</v>
      </c>
      <c r="D223" t="s">
        <v>306</v>
      </c>
      <c r="E223">
        <v>670.96699999999998</v>
      </c>
      <c r="G223">
        <v>210.05</v>
      </c>
      <c r="K223">
        <v>29.001000000000001</v>
      </c>
      <c r="N223">
        <v>336.613</v>
      </c>
      <c r="R223">
        <v>5.6890000000000001</v>
      </c>
      <c r="T223">
        <v>3.3</v>
      </c>
      <c r="V223">
        <v>0.63600000000000001</v>
      </c>
      <c r="X223">
        <v>2.1000000000000001E-2</v>
      </c>
      <c r="Y223">
        <v>1.2649999999999999</v>
      </c>
      <c r="AA223">
        <v>4.0000000000000001E-3</v>
      </c>
      <c r="AE223">
        <v>1.6E-2</v>
      </c>
      <c r="AQ223" s="21"/>
      <c r="AR223" s="21"/>
    </row>
    <row r="224" spans="1:44" x14ac:dyDescent="0.55000000000000004">
      <c r="A224" s="4" t="s">
        <v>314</v>
      </c>
      <c r="B224" s="5">
        <v>33981</v>
      </c>
      <c r="D224" t="s">
        <v>306</v>
      </c>
      <c r="E224">
        <v>756.4</v>
      </c>
      <c r="G224">
        <v>276.93799999999999</v>
      </c>
      <c r="K224">
        <v>13.756</v>
      </c>
      <c r="N224">
        <v>333.15100000000001</v>
      </c>
      <c r="R224">
        <v>5.6660000000000004</v>
      </c>
      <c r="T224">
        <v>4.0510000000000002</v>
      </c>
      <c r="V224">
        <v>0.20499999999999999</v>
      </c>
      <c r="X224">
        <v>1.4E-2</v>
      </c>
      <c r="Y224">
        <v>0.83599999999999997</v>
      </c>
      <c r="AA224">
        <v>3.0000000000000001E-3</v>
      </c>
      <c r="AE224">
        <v>1.4999999999999999E-2</v>
      </c>
      <c r="AQ224" s="21"/>
      <c r="AR224" s="21"/>
    </row>
    <row r="225" spans="1:44" x14ac:dyDescent="0.55000000000000004">
      <c r="A225" s="4" t="s">
        <v>314</v>
      </c>
      <c r="B225" s="5">
        <v>33988</v>
      </c>
      <c r="D225" t="s">
        <v>306</v>
      </c>
      <c r="E225">
        <v>607.03300000000002</v>
      </c>
      <c r="G225">
        <v>237.90899999999999</v>
      </c>
      <c r="K225">
        <v>8.1639999999999997</v>
      </c>
      <c r="N225">
        <v>239.35900000000001</v>
      </c>
      <c r="R225">
        <v>5.6689999999999996</v>
      </c>
      <c r="T225">
        <v>4.4939999999999998</v>
      </c>
      <c r="V225">
        <v>0.193</v>
      </c>
      <c r="X225">
        <v>2.4E-2</v>
      </c>
      <c r="Y225">
        <v>0.55800000000000005</v>
      </c>
      <c r="AA225">
        <v>2E-3</v>
      </c>
      <c r="AE225">
        <v>1.9E-2</v>
      </c>
      <c r="AQ225" s="21"/>
      <c r="AR225" s="21"/>
    </row>
    <row r="226" spans="1:44" x14ac:dyDescent="0.55000000000000004">
      <c r="A226" s="4" t="s">
        <v>314</v>
      </c>
      <c r="B226" s="5">
        <v>33996</v>
      </c>
      <c r="D226" t="s">
        <v>306</v>
      </c>
      <c r="E226">
        <v>687.73299999999995</v>
      </c>
      <c r="G226">
        <v>265.31299999999999</v>
      </c>
      <c r="N226">
        <v>281.12599999999998</v>
      </c>
      <c r="R226">
        <v>6.1050000000000004</v>
      </c>
      <c r="T226">
        <v>4.9989999999999997</v>
      </c>
      <c r="Y226">
        <v>0.49</v>
      </c>
      <c r="AA226">
        <v>2E-3</v>
      </c>
      <c r="AE226">
        <v>1.9E-2</v>
      </c>
      <c r="AQ226" s="21"/>
      <c r="AR226" s="21"/>
    </row>
    <row r="227" spans="1:44" x14ac:dyDescent="0.55000000000000004">
      <c r="A227" s="4" t="s">
        <v>314</v>
      </c>
      <c r="B227" s="5">
        <v>34003</v>
      </c>
      <c r="D227" t="s">
        <v>157</v>
      </c>
      <c r="E227">
        <v>705.27800000000002</v>
      </c>
      <c r="G227">
        <v>336.92500000000001</v>
      </c>
      <c r="N227">
        <v>274.61700000000002</v>
      </c>
      <c r="R227">
        <v>7.4379999999999997</v>
      </c>
      <c r="T227">
        <v>6.2060000000000004</v>
      </c>
      <c r="Y227">
        <v>0.47599999999999998</v>
      </c>
      <c r="AA227">
        <v>2E-3</v>
      </c>
      <c r="AE227">
        <v>1.7999999999999999E-2</v>
      </c>
      <c r="AN227">
        <v>93.73599999999999</v>
      </c>
      <c r="AQ227" s="21"/>
      <c r="AR227" s="21"/>
    </row>
    <row r="228" spans="1:44" x14ac:dyDescent="0.55000000000000004">
      <c r="A228" s="4" t="s">
        <v>316</v>
      </c>
      <c r="B228" s="5">
        <v>33884</v>
      </c>
      <c r="D228" t="s">
        <v>306</v>
      </c>
      <c r="R228">
        <v>0</v>
      </c>
      <c r="AQ228" s="21"/>
      <c r="AR228" s="21"/>
    </row>
    <row r="229" spans="1:44" x14ac:dyDescent="0.55000000000000004">
      <c r="A229" s="4" t="s">
        <v>316</v>
      </c>
      <c r="B229" s="5">
        <v>33897</v>
      </c>
      <c r="D229" t="s">
        <v>306</v>
      </c>
      <c r="E229">
        <v>117.25</v>
      </c>
      <c r="K229">
        <v>75.956000000000003</v>
      </c>
      <c r="N229">
        <v>41.293999999999997</v>
      </c>
      <c r="R229">
        <v>5.5590000000000002</v>
      </c>
      <c r="V229">
        <v>3.6040000000000001</v>
      </c>
      <c r="X229">
        <v>4.7E-2</v>
      </c>
      <c r="Y229">
        <v>1.9550000000000001</v>
      </c>
      <c r="AA229">
        <v>4.8000000000000001E-2</v>
      </c>
      <c r="AQ229" s="21"/>
      <c r="AR229" s="21"/>
    </row>
    <row r="230" spans="1:44" x14ac:dyDescent="0.55000000000000004">
      <c r="A230" s="4" t="s">
        <v>316</v>
      </c>
      <c r="B230" s="5">
        <v>33911</v>
      </c>
      <c r="D230" t="s">
        <v>306</v>
      </c>
      <c r="E230">
        <v>290.60000000000002</v>
      </c>
      <c r="K230">
        <v>147.018</v>
      </c>
      <c r="N230">
        <v>125.679</v>
      </c>
      <c r="R230">
        <v>9.7870000000000008</v>
      </c>
      <c r="V230">
        <v>5.9560000000000004</v>
      </c>
      <c r="X230">
        <v>0.04</v>
      </c>
      <c r="Y230">
        <v>3.831</v>
      </c>
      <c r="AA230">
        <v>3.1E-2</v>
      </c>
      <c r="AQ230" s="21"/>
      <c r="AR230" s="21"/>
    </row>
    <row r="231" spans="1:44" x14ac:dyDescent="0.55000000000000004">
      <c r="A231" s="4" t="s">
        <v>316</v>
      </c>
      <c r="B231" s="5">
        <v>33925</v>
      </c>
      <c r="D231" t="s">
        <v>306</v>
      </c>
      <c r="E231">
        <v>739.2</v>
      </c>
      <c r="K231">
        <v>280.99700000000001</v>
      </c>
      <c r="N231">
        <v>381.54399999999998</v>
      </c>
      <c r="R231">
        <v>13.154</v>
      </c>
      <c r="V231">
        <v>9.1549999999999994</v>
      </c>
      <c r="X231">
        <v>3.3000000000000002E-2</v>
      </c>
      <c r="Y231">
        <v>4</v>
      </c>
      <c r="AA231">
        <v>1.0999999999999999E-2</v>
      </c>
      <c r="AQ231" s="21"/>
      <c r="AR231" s="21"/>
    </row>
    <row r="232" spans="1:44" x14ac:dyDescent="0.55000000000000004">
      <c r="A232" s="4" t="s">
        <v>316</v>
      </c>
      <c r="B232" s="5">
        <v>33932</v>
      </c>
      <c r="D232" t="s">
        <v>306</v>
      </c>
      <c r="R232">
        <v>0</v>
      </c>
      <c r="AQ232" s="21"/>
      <c r="AR232" s="21"/>
    </row>
    <row r="233" spans="1:44" x14ac:dyDescent="0.55000000000000004">
      <c r="A233" s="4" t="s">
        <v>316</v>
      </c>
      <c r="B233" s="5">
        <v>33939</v>
      </c>
      <c r="D233" t="s">
        <v>306</v>
      </c>
      <c r="E233">
        <v>1068.133</v>
      </c>
      <c r="K233">
        <v>246.12299999999999</v>
      </c>
      <c r="N233">
        <v>721.375</v>
      </c>
      <c r="R233">
        <v>13.997</v>
      </c>
      <c r="V233">
        <v>7.7779999999999996</v>
      </c>
      <c r="X233">
        <v>3.2000000000000001E-2</v>
      </c>
      <c r="Y233">
        <v>6.2190000000000003</v>
      </c>
      <c r="AA233">
        <v>8.9999999999999993E-3</v>
      </c>
      <c r="AQ233" s="21"/>
      <c r="AR233" s="21"/>
    </row>
    <row r="234" spans="1:44" x14ac:dyDescent="0.55000000000000004">
      <c r="A234" s="4" t="s">
        <v>316</v>
      </c>
      <c r="B234" s="5">
        <v>33946</v>
      </c>
      <c r="D234" t="s">
        <v>306</v>
      </c>
      <c r="E234">
        <v>1244.117</v>
      </c>
      <c r="G234">
        <v>145.26</v>
      </c>
      <c r="K234">
        <v>201.00399999999999</v>
      </c>
      <c r="N234">
        <v>785.82399999999996</v>
      </c>
      <c r="R234">
        <v>16.087</v>
      </c>
      <c r="T234">
        <v>2.8410000000000002</v>
      </c>
      <c r="V234">
        <v>6.556</v>
      </c>
      <c r="X234">
        <v>3.2000000000000001E-2</v>
      </c>
      <c r="Y234">
        <v>6.5019999999999998</v>
      </c>
      <c r="AA234">
        <v>8.0000000000000002E-3</v>
      </c>
      <c r="AE234">
        <v>0.02</v>
      </c>
      <c r="AQ234" s="21"/>
      <c r="AR234" s="21"/>
    </row>
    <row r="235" spans="1:44" x14ac:dyDescent="0.55000000000000004">
      <c r="A235" s="4" t="s">
        <v>316</v>
      </c>
      <c r="B235" s="5">
        <v>33953</v>
      </c>
      <c r="D235" t="s">
        <v>306</v>
      </c>
      <c r="E235">
        <v>1515.8330000000001</v>
      </c>
      <c r="G235">
        <v>196.9</v>
      </c>
      <c r="K235">
        <v>170.35499999999999</v>
      </c>
      <c r="N235">
        <v>984.70699999999999</v>
      </c>
      <c r="R235">
        <v>14.602</v>
      </c>
      <c r="T235">
        <v>3.5289999999999999</v>
      </c>
      <c r="V235">
        <v>4.8319999999999999</v>
      </c>
      <c r="X235">
        <v>2.8000000000000001E-2</v>
      </c>
      <c r="Y235">
        <v>5.9880000000000004</v>
      </c>
      <c r="AA235">
        <v>6.0000000000000001E-3</v>
      </c>
      <c r="AE235">
        <v>1.7999999999999999E-2</v>
      </c>
      <c r="AQ235" s="21"/>
      <c r="AR235" s="21"/>
    </row>
    <row r="236" spans="1:44" x14ac:dyDescent="0.55000000000000004">
      <c r="A236" s="4" t="s">
        <v>316</v>
      </c>
      <c r="B236" s="5">
        <v>33959</v>
      </c>
      <c r="D236" t="s">
        <v>306</v>
      </c>
      <c r="E236">
        <v>1428.067</v>
      </c>
      <c r="G236">
        <v>245.28200000000001</v>
      </c>
      <c r="K236">
        <v>134.82400000000001</v>
      </c>
      <c r="N236">
        <v>872.29399999999998</v>
      </c>
      <c r="R236">
        <v>13.974</v>
      </c>
      <c r="T236">
        <v>4.8410000000000002</v>
      </c>
      <c r="V236">
        <v>3.6960000000000002</v>
      </c>
      <c r="X236">
        <v>2.7E-2</v>
      </c>
      <c r="Y236">
        <v>5.12</v>
      </c>
      <c r="AA236">
        <v>6.0000000000000001E-3</v>
      </c>
      <c r="AE236">
        <v>0.02</v>
      </c>
      <c r="AQ236" s="21"/>
      <c r="AR236" s="21"/>
    </row>
    <row r="237" spans="1:44" x14ac:dyDescent="0.55000000000000004">
      <c r="A237" s="4" t="s">
        <v>316</v>
      </c>
      <c r="B237" s="5">
        <v>33967</v>
      </c>
      <c r="D237" t="s">
        <v>306</v>
      </c>
      <c r="E237">
        <v>1556.2</v>
      </c>
      <c r="G237">
        <v>342.35</v>
      </c>
      <c r="K237">
        <v>117.952</v>
      </c>
      <c r="N237">
        <v>891.46699999999998</v>
      </c>
      <c r="R237">
        <v>15.089</v>
      </c>
      <c r="T237">
        <v>6.7779999999999996</v>
      </c>
      <c r="V237">
        <v>3.2909999999999999</v>
      </c>
      <c r="X237">
        <v>2.8000000000000001E-2</v>
      </c>
      <c r="Y237">
        <v>4.5780000000000003</v>
      </c>
      <c r="AA237">
        <v>5.0000000000000001E-3</v>
      </c>
      <c r="AE237">
        <v>0.02</v>
      </c>
      <c r="AQ237" s="21"/>
      <c r="AR237" s="21"/>
    </row>
    <row r="238" spans="1:44" x14ac:dyDescent="0.55000000000000004">
      <c r="A238" s="4" t="s">
        <v>316</v>
      </c>
      <c r="B238" s="5">
        <v>33974</v>
      </c>
      <c r="D238" t="s">
        <v>306</v>
      </c>
      <c r="E238">
        <v>1506</v>
      </c>
      <c r="G238">
        <v>409.851</v>
      </c>
      <c r="K238">
        <v>106.38</v>
      </c>
      <c r="N238">
        <v>798.84699999999998</v>
      </c>
      <c r="R238">
        <v>14.574999999999999</v>
      </c>
      <c r="T238">
        <v>7.62</v>
      </c>
      <c r="V238">
        <v>2.677</v>
      </c>
      <c r="X238">
        <v>2.5000000000000001E-2</v>
      </c>
      <c r="Y238">
        <v>3.7490000000000001</v>
      </c>
      <c r="AA238">
        <v>5.0000000000000001E-3</v>
      </c>
      <c r="AE238">
        <v>1.9E-2</v>
      </c>
      <c r="AQ238" s="21"/>
      <c r="AR238" s="21"/>
    </row>
    <row r="239" spans="1:44" x14ac:dyDescent="0.55000000000000004">
      <c r="A239" s="4" t="s">
        <v>316</v>
      </c>
      <c r="B239" s="5">
        <v>33981</v>
      </c>
      <c r="D239" t="s">
        <v>306</v>
      </c>
      <c r="E239">
        <v>1749.1</v>
      </c>
      <c r="G239">
        <v>572.27800000000002</v>
      </c>
      <c r="K239">
        <v>52.744999999999997</v>
      </c>
      <c r="N239">
        <v>789.35799999999995</v>
      </c>
      <c r="R239">
        <v>15.515000000000001</v>
      </c>
      <c r="T239">
        <v>10.265000000000001</v>
      </c>
      <c r="V239">
        <v>1.137</v>
      </c>
      <c r="X239">
        <v>2.1999999999999999E-2</v>
      </c>
      <c r="Y239">
        <v>3.3740000000000001</v>
      </c>
      <c r="AA239">
        <v>4.0000000000000001E-3</v>
      </c>
      <c r="AE239">
        <v>1.7999999999999999E-2</v>
      </c>
      <c r="AQ239" s="21"/>
      <c r="AR239" s="21"/>
    </row>
    <row r="240" spans="1:44" x14ac:dyDescent="0.55000000000000004">
      <c r="A240" s="4" t="s">
        <v>316</v>
      </c>
      <c r="B240" s="5">
        <v>33988</v>
      </c>
      <c r="D240" t="s">
        <v>306</v>
      </c>
      <c r="E240">
        <v>2024.8</v>
      </c>
      <c r="G240">
        <v>771.37199999999996</v>
      </c>
      <c r="K240">
        <v>18.37</v>
      </c>
      <c r="N240">
        <v>807.44500000000005</v>
      </c>
      <c r="R240">
        <v>18.337</v>
      </c>
      <c r="T240">
        <v>14.512</v>
      </c>
      <c r="V240">
        <v>0.73</v>
      </c>
      <c r="X240">
        <v>2.3E-2</v>
      </c>
      <c r="Y240">
        <v>2.585</v>
      </c>
      <c r="AA240">
        <v>3.0000000000000001E-3</v>
      </c>
      <c r="AE240">
        <v>1.9E-2</v>
      </c>
      <c r="AQ240" s="21"/>
      <c r="AR240" s="21"/>
    </row>
    <row r="241" spans="1:44" x14ac:dyDescent="0.55000000000000004">
      <c r="A241" s="4" t="s">
        <v>316</v>
      </c>
      <c r="B241" s="5">
        <v>33996</v>
      </c>
      <c r="D241" t="s">
        <v>306</v>
      </c>
      <c r="E241">
        <v>1273.8</v>
      </c>
      <c r="G241">
        <v>498.72899999999998</v>
      </c>
      <c r="N241">
        <v>490.22399999999999</v>
      </c>
      <c r="R241">
        <v>11.353999999999999</v>
      </c>
      <c r="T241">
        <v>9.4190000000000005</v>
      </c>
      <c r="Y241">
        <v>1.2909999999999999</v>
      </c>
      <c r="AA241">
        <v>3.0000000000000001E-3</v>
      </c>
      <c r="AE241">
        <v>1.9E-2</v>
      </c>
      <c r="AQ241" s="21"/>
      <c r="AR241" s="21"/>
    </row>
    <row r="242" spans="1:44" x14ac:dyDescent="0.55000000000000004">
      <c r="A242" s="4" t="s">
        <v>316</v>
      </c>
      <c r="B242" s="5">
        <v>34003</v>
      </c>
      <c r="D242" t="s">
        <v>157</v>
      </c>
      <c r="E242">
        <v>1452.6659999999999</v>
      </c>
      <c r="G242">
        <v>621.27499999999998</v>
      </c>
      <c r="N242">
        <v>640.48500000000001</v>
      </c>
      <c r="R242">
        <v>14.14</v>
      </c>
      <c r="T242">
        <v>11.643000000000001</v>
      </c>
      <c r="Y242">
        <v>1.6870000000000001</v>
      </c>
      <c r="AA242">
        <v>3.0000000000000001E-3</v>
      </c>
      <c r="AE242">
        <v>1.9E-2</v>
      </c>
      <c r="AN242">
        <v>190.90600000000006</v>
      </c>
      <c r="AQ242" s="21"/>
      <c r="AR242" s="21"/>
    </row>
    <row r="243" spans="1:44" x14ac:dyDescent="0.55000000000000004">
      <c r="A243" s="4" t="s">
        <v>317</v>
      </c>
      <c r="B243" s="5">
        <v>33884</v>
      </c>
      <c r="D243" t="s">
        <v>306</v>
      </c>
      <c r="R243">
        <v>0</v>
      </c>
      <c r="AQ243" s="21"/>
      <c r="AR243" s="21"/>
    </row>
    <row r="244" spans="1:44" x14ac:dyDescent="0.55000000000000004">
      <c r="A244" s="4" t="s">
        <v>317</v>
      </c>
      <c r="B244" s="5">
        <v>33897</v>
      </c>
      <c r="D244" t="s">
        <v>306</v>
      </c>
      <c r="E244">
        <v>105.85</v>
      </c>
      <c r="K244">
        <v>59.197000000000003</v>
      </c>
      <c r="N244">
        <v>46.652999999999999</v>
      </c>
      <c r="R244">
        <v>5.1619999999999999</v>
      </c>
      <c r="V244">
        <v>3.1259999999999999</v>
      </c>
      <c r="X244">
        <v>5.2999999999999999E-2</v>
      </c>
      <c r="Y244">
        <v>2.036</v>
      </c>
      <c r="AA244">
        <v>4.3999999999999997E-2</v>
      </c>
      <c r="AQ244" s="21"/>
      <c r="AR244" s="21"/>
    </row>
    <row r="245" spans="1:44" x14ac:dyDescent="0.55000000000000004">
      <c r="A245" s="4" t="s">
        <v>317</v>
      </c>
      <c r="B245" s="5">
        <v>33911</v>
      </c>
      <c r="D245" t="s">
        <v>306</v>
      </c>
      <c r="E245">
        <v>239.46700000000001</v>
      </c>
      <c r="K245">
        <v>142.971</v>
      </c>
      <c r="N245">
        <v>96.495999999999995</v>
      </c>
      <c r="R245">
        <v>9.4</v>
      </c>
      <c r="V245">
        <v>6.2519999999999998</v>
      </c>
      <c r="X245">
        <v>4.3999999999999997E-2</v>
      </c>
      <c r="Y245">
        <v>3.1480000000000001</v>
      </c>
      <c r="AA245">
        <v>3.3000000000000002E-2</v>
      </c>
      <c r="AQ245" s="21"/>
      <c r="AR245" s="21"/>
    </row>
    <row r="246" spans="1:44" x14ac:dyDescent="0.55000000000000004">
      <c r="A246" s="4" t="s">
        <v>317</v>
      </c>
      <c r="B246" s="5">
        <v>33925</v>
      </c>
      <c r="D246" t="s">
        <v>306</v>
      </c>
      <c r="E246">
        <v>678.13300000000004</v>
      </c>
      <c r="K246">
        <v>253.696</v>
      </c>
      <c r="N246">
        <v>334.20800000000003</v>
      </c>
      <c r="R246">
        <v>14.387</v>
      </c>
      <c r="V246">
        <v>9.5419999999999998</v>
      </c>
      <c r="X246">
        <v>3.7999999999999999E-2</v>
      </c>
      <c r="Y246">
        <v>4.8449999999999998</v>
      </c>
      <c r="AA246">
        <v>1.4E-2</v>
      </c>
      <c r="AQ246" s="21"/>
      <c r="AR246" s="21"/>
    </row>
    <row r="247" spans="1:44" x14ac:dyDescent="0.55000000000000004">
      <c r="A247" s="4" t="s">
        <v>317</v>
      </c>
      <c r="B247" s="5">
        <v>33932</v>
      </c>
      <c r="D247" t="s">
        <v>306</v>
      </c>
      <c r="R247">
        <v>0</v>
      </c>
      <c r="AQ247" s="21"/>
      <c r="AR247" s="21"/>
    </row>
    <row r="248" spans="1:44" x14ac:dyDescent="0.55000000000000004">
      <c r="A248" s="4" t="s">
        <v>317</v>
      </c>
      <c r="B248" s="5">
        <v>33939</v>
      </c>
      <c r="D248" t="s">
        <v>306</v>
      </c>
      <c r="E248">
        <v>1069</v>
      </c>
      <c r="K248">
        <v>206.11099999999999</v>
      </c>
      <c r="N248">
        <v>811.221</v>
      </c>
      <c r="R248">
        <v>14.125</v>
      </c>
      <c r="V248">
        <v>7.0590000000000002</v>
      </c>
      <c r="X248">
        <v>3.3000000000000002E-2</v>
      </c>
      <c r="Y248">
        <v>7.0650000000000004</v>
      </c>
      <c r="AA248">
        <v>8.9999999999999993E-3</v>
      </c>
      <c r="AQ248" s="21"/>
      <c r="AR248" s="21"/>
    </row>
    <row r="249" spans="1:44" x14ac:dyDescent="0.55000000000000004">
      <c r="A249" s="4" t="s">
        <v>317</v>
      </c>
      <c r="B249" s="5">
        <v>33946</v>
      </c>
      <c r="D249" t="s">
        <v>306</v>
      </c>
      <c r="E249">
        <v>1091.5</v>
      </c>
      <c r="G249">
        <v>149.73500000000001</v>
      </c>
      <c r="K249">
        <v>190.11799999999999</v>
      </c>
      <c r="N249">
        <v>646.75900000000001</v>
      </c>
      <c r="R249">
        <v>15.936999999999999</v>
      </c>
      <c r="T249">
        <v>3.052</v>
      </c>
      <c r="V249">
        <v>6.7720000000000002</v>
      </c>
      <c r="X249">
        <v>3.5999999999999997E-2</v>
      </c>
      <c r="Y249">
        <v>5.9290000000000003</v>
      </c>
      <c r="AA249">
        <v>8.9999999999999993E-3</v>
      </c>
      <c r="AE249">
        <v>0.02</v>
      </c>
      <c r="AQ249" s="21"/>
      <c r="AR249" s="21"/>
    </row>
    <row r="250" spans="1:44" x14ac:dyDescent="0.55000000000000004">
      <c r="A250" s="4" t="s">
        <v>317</v>
      </c>
      <c r="B250" s="5">
        <v>33953</v>
      </c>
      <c r="D250" t="s">
        <v>306</v>
      </c>
      <c r="E250">
        <v>1548.6669999999999</v>
      </c>
      <c r="G250">
        <v>218.68299999999999</v>
      </c>
      <c r="K250">
        <v>191.77</v>
      </c>
      <c r="N250">
        <v>994.399</v>
      </c>
      <c r="R250">
        <v>18.472000000000001</v>
      </c>
      <c r="T250">
        <v>3.9329999999999998</v>
      </c>
      <c r="V250">
        <v>6.165</v>
      </c>
      <c r="X250">
        <v>3.2000000000000001E-2</v>
      </c>
      <c r="Y250">
        <v>8.1050000000000004</v>
      </c>
      <c r="AA250">
        <v>8.0000000000000002E-3</v>
      </c>
      <c r="AE250">
        <v>1.7999999999999999E-2</v>
      </c>
      <c r="AQ250" s="21"/>
      <c r="AR250" s="21"/>
    </row>
    <row r="251" spans="1:44" x14ac:dyDescent="0.55000000000000004">
      <c r="A251" s="4" t="s">
        <v>317</v>
      </c>
      <c r="B251" s="5">
        <v>33959</v>
      </c>
      <c r="D251" t="s">
        <v>306</v>
      </c>
      <c r="E251">
        <v>1310.4169999999999</v>
      </c>
      <c r="G251">
        <v>260.221</v>
      </c>
      <c r="K251">
        <v>128.59299999999999</v>
      </c>
      <c r="N251">
        <v>751.11400000000003</v>
      </c>
      <c r="R251">
        <v>9.5050000000000008</v>
      </c>
      <c r="T251">
        <v>2.952</v>
      </c>
      <c r="V251">
        <v>2.9580000000000002</v>
      </c>
      <c r="X251">
        <v>2.9000000000000001E-2</v>
      </c>
      <c r="Y251">
        <v>6.391</v>
      </c>
      <c r="AA251">
        <v>8.9999999999999993E-3</v>
      </c>
      <c r="AE251">
        <v>1.0999999999999999E-2</v>
      </c>
      <c r="AQ251" s="21"/>
      <c r="AR251" s="21"/>
    </row>
    <row r="252" spans="1:44" x14ac:dyDescent="0.55000000000000004">
      <c r="A252" s="4" t="s">
        <v>317</v>
      </c>
      <c r="B252" s="5">
        <v>33967</v>
      </c>
      <c r="D252" t="s">
        <v>306</v>
      </c>
      <c r="E252">
        <v>1494.133</v>
      </c>
      <c r="G252">
        <v>343.41399999999999</v>
      </c>
      <c r="K252">
        <v>107.429</v>
      </c>
      <c r="N252">
        <v>849.53899999999999</v>
      </c>
      <c r="R252">
        <v>16.265999999999998</v>
      </c>
      <c r="T252">
        <v>7.0590000000000002</v>
      </c>
      <c r="V252">
        <v>3.2650000000000001</v>
      </c>
      <c r="X252">
        <v>0.03</v>
      </c>
      <c r="Y252">
        <v>5.5190000000000001</v>
      </c>
      <c r="AA252">
        <v>7.0000000000000001E-3</v>
      </c>
      <c r="AE252">
        <v>2.1000000000000001E-2</v>
      </c>
      <c r="AQ252" s="21"/>
      <c r="AR252" s="21"/>
    </row>
    <row r="253" spans="1:44" x14ac:dyDescent="0.55000000000000004">
      <c r="A253" s="4" t="s">
        <v>317</v>
      </c>
      <c r="B253" s="5">
        <v>33974</v>
      </c>
      <c r="D253" t="s">
        <v>306</v>
      </c>
      <c r="E253">
        <v>1628.1</v>
      </c>
      <c r="G253">
        <v>464.32100000000003</v>
      </c>
      <c r="K253">
        <v>114.15300000000001</v>
      </c>
      <c r="N253">
        <v>817.01400000000001</v>
      </c>
      <c r="R253">
        <v>18.082999999999998</v>
      </c>
      <c r="T253">
        <v>9.8580000000000005</v>
      </c>
      <c r="V253">
        <v>3.0009999999999999</v>
      </c>
      <c r="X253">
        <v>2.5999999999999999E-2</v>
      </c>
      <c r="Y253">
        <v>4.6529999999999996</v>
      </c>
      <c r="AA253">
        <v>6.0000000000000001E-3</v>
      </c>
      <c r="AE253">
        <v>2.1000000000000001E-2</v>
      </c>
      <c r="AQ253" s="21"/>
      <c r="AR253" s="21"/>
    </row>
    <row r="254" spans="1:44" x14ac:dyDescent="0.55000000000000004">
      <c r="A254" s="4" t="s">
        <v>317</v>
      </c>
      <c r="B254" s="5">
        <v>33981</v>
      </c>
      <c r="D254" t="s">
        <v>306</v>
      </c>
      <c r="E254">
        <v>1721.45</v>
      </c>
      <c r="G254">
        <v>598.43100000000004</v>
      </c>
      <c r="K254">
        <v>90.960999999999999</v>
      </c>
      <c r="N254">
        <v>763.04700000000003</v>
      </c>
      <c r="R254">
        <v>18.896999999999998</v>
      </c>
      <c r="T254">
        <v>13.157999999999999</v>
      </c>
      <c r="V254">
        <v>3.1779999999999999</v>
      </c>
      <c r="X254">
        <v>2.8000000000000001E-2</v>
      </c>
      <c r="Y254">
        <v>3.9430000000000001</v>
      </c>
      <c r="AA254">
        <v>5.0000000000000001E-3</v>
      </c>
      <c r="AE254">
        <v>2.1999999999999999E-2</v>
      </c>
      <c r="AQ254" s="21"/>
      <c r="AR254" s="21"/>
    </row>
    <row r="255" spans="1:44" x14ac:dyDescent="0.55000000000000004">
      <c r="A255" s="4" t="s">
        <v>317</v>
      </c>
      <c r="B255" s="5">
        <v>33988</v>
      </c>
      <c r="D255" t="s">
        <v>306</v>
      </c>
      <c r="E255">
        <v>1576.0329999999999</v>
      </c>
      <c r="G255">
        <v>639.26700000000005</v>
      </c>
      <c r="K255">
        <v>4.7750000000000004</v>
      </c>
      <c r="N255">
        <v>591.52700000000004</v>
      </c>
      <c r="R255">
        <v>18.681999999999999</v>
      </c>
      <c r="T255">
        <v>15.023999999999999</v>
      </c>
      <c r="V255">
        <v>8.1000000000000003E-2</v>
      </c>
      <c r="X255">
        <v>1.7000000000000001E-2</v>
      </c>
      <c r="Y255">
        <v>2.8439999999999999</v>
      </c>
      <c r="AA255">
        <v>5.0000000000000001E-3</v>
      </c>
      <c r="AE255">
        <v>2.4E-2</v>
      </c>
      <c r="AQ255" s="21"/>
      <c r="AR255" s="21"/>
    </row>
    <row r="256" spans="1:44" x14ac:dyDescent="0.55000000000000004">
      <c r="A256" s="4" t="s">
        <v>317</v>
      </c>
      <c r="B256" s="5">
        <v>33996</v>
      </c>
      <c r="D256" t="s">
        <v>306</v>
      </c>
      <c r="E256">
        <v>1490.65</v>
      </c>
      <c r="G256">
        <v>627.80600000000004</v>
      </c>
      <c r="N256">
        <v>533.58699999999999</v>
      </c>
      <c r="R256">
        <v>18.158999999999999</v>
      </c>
      <c r="T256">
        <v>15.429</v>
      </c>
      <c r="Y256">
        <v>1.9570000000000001</v>
      </c>
      <c r="AA256">
        <v>4.0000000000000001E-3</v>
      </c>
      <c r="AE256">
        <v>2.5000000000000001E-2</v>
      </c>
      <c r="AQ256" s="21"/>
      <c r="AR256" s="21"/>
    </row>
    <row r="257" spans="1:44" x14ac:dyDescent="0.55000000000000004">
      <c r="A257" s="4" t="s">
        <v>317</v>
      </c>
      <c r="B257" s="5">
        <v>34003</v>
      </c>
      <c r="D257" t="s">
        <v>157</v>
      </c>
      <c r="E257">
        <v>1541.569</v>
      </c>
      <c r="G257">
        <v>716.09299999999996</v>
      </c>
      <c r="N257">
        <v>625.73900000000003</v>
      </c>
      <c r="R257">
        <v>20.672000000000001</v>
      </c>
      <c r="T257">
        <v>17.443999999999999</v>
      </c>
      <c r="Y257">
        <v>2.294</v>
      </c>
      <c r="AA257">
        <v>4.0000000000000001E-3</v>
      </c>
      <c r="AE257">
        <v>2.4E-2</v>
      </c>
      <c r="AN257">
        <v>199.73700000000008</v>
      </c>
      <c r="AQ257" s="21"/>
      <c r="AR257" s="21"/>
    </row>
    <row r="258" spans="1:44" x14ac:dyDescent="0.55000000000000004">
      <c r="A258" s="4" t="s">
        <v>315</v>
      </c>
      <c r="B258" s="5">
        <v>33884</v>
      </c>
      <c r="D258" t="s">
        <v>306</v>
      </c>
      <c r="R258">
        <v>0</v>
      </c>
      <c r="AQ258" s="21"/>
      <c r="AR258" s="21"/>
    </row>
    <row r="259" spans="1:44" x14ac:dyDescent="0.55000000000000004">
      <c r="A259" s="4" t="s">
        <v>315</v>
      </c>
      <c r="B259" s="5">
        <v>33897</v>
      </c>
      <c r="D259" t="s">
        <v>306</v>
      </c>
      <c r="E259">
        <v>89.816999999999993</v>
      </c>
      <c r="K259">
        <v>49.868000000000002</v>
      </c>
      <c r="N259">
        <v>39.948999999999998</v>
      </c>
      <c r="R259">
        <v>3.8490000000000002</v>
      </c>
      <c r="V259">
        <v>2.3290000000000002</v>
      </c>
      <c r="X259">
        <v>4.5999999999999999E-2</v>
      </c>
      <c r="Y259">
        <v>1.52</v>
      </c>
      <c r="AA259">
        <v>3.7999999999999999E-2</v>
      </c>
      <c r="AQ259" s="21"/>
      <c r="AR259" s="21"/>
    </row>
    <row r="260" spans="1:44" x14ac:dyDescent="0.55000000000000004">
      <c r="A260" s="4" t="s">
        <v>315</v>
      </c>
      <c r="B260" s="5">
        <v>33911</v>
      </c>
      <c r="D260" t="s">
        <v>306</v>
      </c>
      <c r="E260">
        <v>269.017</v>
      </c>
      <c r="K260">
        <v>144.03800000000001</v>
      </c>
      <c r="N260">
        <v>115.41</v>
      </c>
      <c r="R260">
        <v>7.9669999999999996</v>
      </c>
      <c r="V260">
        <v>5.1369999999999996</v>
      </c>
      <c r="X260">
        <v>3.5999999999999997E-2</v>
      </c>
      <c r="Y260">
        <v>2.8290000000000002</v>
      </c>
      <c r="AA260">
        <v>2.5000000000000001E-2</v>
      </c>
      <c r="AQ260" s="21"/>
      <c r="AR260" s="21"/>
    </row>
    <row r="261" spans="1:44" x14ac:dyDescent="0.55000000000000004">
      <c r="A261" s="4" t="s">
        <v>315</v>
      </c>
      <c r="B261" s="5">
        <v>33925</v>
      </c>
      <c r="D261" t="s">
        <v>306</v>
      </c>
      <c r="E261">
        <v>646.93299999999999</v>
      </c>
      <c r="K261">
        <v>199.416</v>
      </c>
      <c r="N261">
        <v>371.29899999999998</v>
      </c>
      <c r="R261">
        <v>8.7859999999999996</v>
      </c>
      <c r="V261">
        <v>5.7919999999999998</v>
      </c>
      <c r="X261">
        <v>2.9000000000000001E-2</v>
      </c>
      <c r="Y261">
        <v>2.9940000000000002</v>
      </c>
      <c r="AA261">
        <v>8.0000000000000002E-3</v>
      </c>
      <c r="AQ261" s="21"/>
      <c r="AR261" s="21"/>
    </row>
    <row r="262" spans="1:44" x14ac:dyDescent="0.55000000000000004">
      <c r="A262" s="4" t="s">
        <v>315</v>
      </c>
      <c r="B262" s="5">
        <v>33932</v>
      </c>
      <c r="D262" t="s">
        <v>306</v>
      </c>
      <c r="R262">
        <v>0</v>
      </c>
      <c r="AQ262" s="21"/>
      <c r="AR262" s="21"/>
    </row>
    <row r="263" spans="1:44" x14ac:dyDescent="0.55000000000000004">
      <c r="A263" s="4" t="s">
        <v>315</v>
      </c>
      <c r="B263" s="5">
        <v>33939</v>
      </c>
      <c r="D263" t="s">
        <v>306</v>
      </c>
      <c r="E263">
        <v>860</v>
      </c>
      <c r="K263">
        <v>147.72999999999999</v>
      </c>
      <c r="N263">
        <v>662.18200000000002</v>
      </c>
      <c r="R263">
        <v>9.3490000000000002</v>
      </c>
      <c r="V263">
        <v>4.5599999999999996</v>
      </c>
      <c r="X263">
        <v>3.1E-2</v>
      </c>
      <c r="Y263">
        <v>4.7889999999999997</v>
      </c>
      <c r="AA263">
        <v>7.0000000000000001E-3</v>
      </c>
      <c r="AQ263" s="21"/>
      <c r="AR263" s="21"/>
    </row>
    <row r="264" spans="1:44" x14ac:dyDescent="0.55000000000000004">
      <c r="A264" s="4" t="s">
        <v>315</v>
      </c>
      <c r="B264" s="5">
        <v>33946</v>
      </c>
      <c r="D264" t="s">
        <v>306</v>
      </c>
      <c r="E264">
        <v>1174.0329999999999</v>
      </c>
      <c r="G264">
        <v>141.72800000000001</v>
      </c>
      <c r="K264">
        <v>158.34399999999999</v>
      </c>
      <c r="N264">
        <v>766.87800000000004</v>
      </c>
      <c r="R264">
        <v>12.962999999999999</v>
      </c>
      <c r="T264">
        <v>2.5499999999999998</v>
      </c>
      <c r="V264">
        <v>4.8070000000000004</v>
      </c>
      <c r="X264">
        <v>0.03</v>
      </c>
      <c r="Y264">
        <v>5.4020000000000001</v>
      </c>
      <c r="AA264">
        <v>7.0000000000000001E-3</v>
      </c>
      <c r="AE264">
        <v>1.7999999999999999E-2</v>
      </c>
      <c r="AQ264" s="21"/>
      <c r="AR264" s="21"/>
    </row>
    <row r="265" spans="1:44" x14ac:dyDescent="0.55000000000000004">
      <c r="A265" s="4" t="s">
        <v>315</v>
      </c>
      <c r="B265" s="5">
        <v>33953</v>
      </c>
      <c r="D265" t="s">
        <v>306</v>
      </c>
      <c r="E265">
        <v>1262</v>
      </c>
      <c r="G265">
        <v>174.92500000000001</v>
      </c>
      <c r="K265">
        <v>115.923</v>
      </c>
      <c r="N265">
        <v>851.38699999999994</v>
      </c>
      <c r="R265">
        <v>10.792999999999999</v>
      </c>
      <c r="T265">
        <v>2.851</v>
      </c>
      <c r="V265">
        <v>3.0369999999999999</v>
      </c>
      <c r="X265">
        <v>2.5999999999999999E-2</v>
      </c>
      <c r="Y265">
        <v>4.6539999999999999</v>
      </c>
      <c r="AA265">
        <v>5.0000000000000001E-3</v>
      </c>
      <c r="AE265">
        <v>1.6E-2</v>
      </c>
      <c r="AQ265" s="21"/>
      <c r="AR265" s="21"/>
    </row>
    <row r="266" spans="1:44" x14ac:dyDescent="0.55000000000000004">
      <c r="A266" s="4" t="s">
        <v>315</v>
      </c>
      <c r="B266" s="5">
        <v>33959</v>
      </c>
      <c r="D266" t="s">
        <v>306</v>
      </c>
      <c r="E266">
        <v>1141.5170000000001</v>
      </c>
      <c r="G266">
        <v>198.917</v>
      </c>
      <c r="K266">
        <v>91.158000000000001</v>
      </c>
      <c r="N266">
        <v>730.00699999999995</v>
      </c>
      <c r="R266">
        <v>9.2880000000000003</v>
      </c>
      <c r="T266">
        <v>3.556</v>
      </c>
      <c r="V266">
        <v>2.2530000000000001</v>
      </c>
      <c r="X266">
        <v>2.4E-2</v>
      </c>
      <c r="Y266">
        <v>3.194</v>
      </c>
      <c r="AA266">
        <v>4.0000000000000001E-3</v>
      </c>
      <c r="AE266">
        <v>1.7999999999999999E-2</v>
      </c>
      <c r="AQ266" s="21"/>
      <c r="AR266" s="21"/>
    </row>
    <row r="267" spans="1:44" x14ac:dyDescent="0.55000000000000004">
      <c r="A267" s="4" t="s">
        <v>315</v>
      </c>
      <c r="B267" s="5">
        <v>33967</v>
      </c>
      <c r="D267" t="s">
        <v>306</v>
      </c>
      <c r="E267">
        <v>1641.8330000000001</v>
      </c>
      <c r="G267">
        <v>359.78399999999999</v>
      </c>
      <c r="K267">
        <v>105.306</v>
      </c>
      <c r="N267">
        <v>971.53</v>
      </c>
      <c r="R267">
        <v>14.038</v>
      </c>
      <c r="T267">
        <v>6.476</v>
      </c>
      <c r="V267">
        <v>2.601</v>
      </c>
      <c r="X267">
        <v>2.4E-2</v>
      </c>
      <c r="Y267">
        <v>4.4450000000000003</v>
      </c>
      <c r="AA267">
        <v>5.0000000000000001E-3</v>
      </c>
      <c r="AE267">
        <v>1.7999999999999999E-2</v>
      </c>
      <c r="AQ267" s="21"/>
      <c r="AR267" s="21"/>
    </row>
    <row r="268" spans="1:44" x14ac:dyDescent="0.55000000000000004">
      <c r="A268" s="4" t="s">
        <v>315</v>
      </c>
      <c r="B268" s="5">
        <v>33974</v>
      </c>
      <c r="D268" t="s">
        <v>306</v>
      </c>
      <c r="E268">
        <v>1301.4169999999999</v>
      </c>
      <c r="G268">
        <v>371.25</v>
      </c>
      <c r="K268">
        <v>56.777000000000001</v>
      </c>
      <c r="N268">
        <v>667.10199999999998</v>
      </c>
      <c r="R268">
        <v>10.845000000000001</v>
      </c>
      <c r="T268">
        <v>6.3869999999999996</v>
      </c>
      <c r="V268">
        <v>1.1859999999999999</v>
      </c>
      <c r="X268">
        <v>0.02</v>
      </c>
      <c r="Y268">
        <v>2.7389999999999999</v>
      </c>
      <c r="AA268">
        <v>4.0000000000000001E-3</v>
      </c>
      <c r="AE268">
        <v>1.7000000000000001E-2</v>
      </c>
      <c r="AQ268" s="21"/>
      <c r="AR268" s="21"/>
    </row>
    <row r="269" spans="1:44" x14ac:dyDescent="0.55000000000000004">
      <c r="A269" s="4" t="s">
        <v>315</v>
      </c>
      <c r="B269" s="5">
        <v>33981</v>
      </c>
      <c r="D269" t="s">
        <v>306</v>
      </c>
      <c r="E269">
        <v>1476.817</v>
      </c>
      <c r="G269">
        <v>490.37700000000001</v>
      </c>
      <c r="K269">
        <v>27.491</v>
      </c>
      <c r="N269">
        <v>692.76900000000001</v>
      </c>
      <c r="R269">
        <v>11.978999999999999</v>
      </c>
      <c r="T269">
        <v>8.4749999999999996</v>
      </c>
      <c r="V269">
        <v>0.52900000000000003</v>
      </c>
      <c r="X269">
        <v>0.02</v>
      </c>
      <c r="Y269">
        <v>2.2709999999999999</v>
      </c>
      <c r="AA269">
        <v>3.0000000000000001E-3</v>
      </c>
      <c r="AE269">
        <v>1.7000000000000001E-2</v>
      </c>
      <c r="AQ269" s="21"/>
      <c r="AR269" s="21"/>
    </row>
    <row r="270" spans="1:44" x14ac:dyDescent="0.55000000000000004">
      <c r="A270" s="4" t="s">
        <v>315</v>
      </c>
      <c r="B270" s="5">
        <v>33988</v>
      </c>
      <c r="D270" t="s">
        <v>306</v>
      </c>
      <c r="E270">
        <v>1368.5329999999999</v>
      </c>
      <c r="G270">
        <v>511.113</v>
      </c>
      <c r="K270">
        <v>20.672999999999998</v>
      </c>
      <c r="N270">
        <v>562.41300000000001</v>
      </c>
      <c r="R270">
        <v>11.292</v>
      </c>
      <c r="T270">
        <v>8.734</v>
      </c>
      <c r="V270">
        <v>0.73299999999999998</v>
      </c>
      <c r="X270">
        <v>1.9E-2</v>
      </c>
      <c r="Y270">
        <v>1.58</v>
      </c>
      <c r="AA270">
        <v>3.0000000000000001E-3</v>
      </c>
      <c r="AE270">
        <v>1.7000000000000001E-2</v>
      </c>
      <c r="AQ270" s="21"/>
      <c r="AR270" s="21"/>
    </row>
    <row r="271" spans="1:44" x14ac:dyDescent="0.55000000000000004">
      <c r="A271" s="4" t="s">
        <v>315</v>
      </c>
      <c r="B271" s="5">
        <v>33996</v>
      </c>
      <c r="D271" t="s">
        <v>306</v>
      </c>
      <c r="E271">
        <v>1290.2329999999999</v>
      </c>
      <c r="G271">
        <v>527.36699999999996</v>
      </c>
      <c r="N271">
        <v>482.16500000000002</v>
      </c>
      <c r="R271">
        <v>11.12</v>
      </c>
      <c r="T271">
        <v>9.4090000000000007</v>
      </c>
      <c r="Y271">
        <v>0.95299999999999996</v>
      </c>
      <c r="AA271">
        <v>2E-3</v>
      </c>
      <c r="AE271">
        <v>1.7999999999999999E-2</v>
      </c>
      <c r="AQ271" s="21"/>
      <c r="AR271" s="21"/>
    </row>
    <row r="272" spans="1:44" x14ac:dyDescent="0.55000000000000004">
      <c r="A272" s="4" t="s">
        <v>315</v>
      </c>
      <c r="B272" s="5">
        <v>34003</v>
      </c>
      <c r="D272" t="s">
        <v>157</v>
      </c>
      <c r="E272">
        <v>1369.12</v>
      </c>
      <c r="G272">
        <v>590.61</v>
      </c>
      <c r="N272">
        <v>601.03499999999997</v>
      </c>
      <c r="R272">
        <v>12.37</v>
      </c>
      <c r="T272">
        <v>10.327</v>
      </c>
      <c r="Y272">
        <v>1.1819999999999999</v>
      </c>
      <c r="AA272">
        <v>2E-3</v>
      </c>
      <c r="AE272">
        <v>1.7000000000000001E-2</v>
      </c>
      <c r="AN272">
        <v>177.47500000000002</v>
      </c>
      <c r="AQ272" s="21"/>
      <c r="AR272" s="21"/>
    </row>
    <row r="273" spans="1:44" x14ac:dyDescent="0.55000000000000004">
      <c r="A273" s="4" t="s">
        <v>318</v>
      </c>
      <c r="B273" s="5">
        <v>33884</v>
      </c>
      <c r="D273" t="s">
        <v>306</v>
      </c>
      <c r="R273">
        <v>0</v>
      </c>
      <c r="AQ273" s="21"/>
      <c r="AR273" s="21"/>
    </row>
    <row r="274" spans="1:44" x14ac:dyDescent="0.55000000000000004">
      <c r="A274" s="4" t="s">
        <v>318</v>
      </c>
      <c r="B274" s="5">
        <v>33897</v>
      </c>
      <c r="D274" t="s">
        <v>306</v>
      </c>
      <c r="E274">
        <v>65.216999999999999</v>
      </c>
      <c r="K274">
        <v>38.981000000000002</v>
      </c>
      <c r="N274">
        <v>26.234999999999999</v>
      </c>
      <c r="R274">
        <v>1.964</v>
      </c>
      <c r="V274">
        <v>1.272</v>
      </c>
      <c r="X274">
        <v>3.3000000000000002E-2</v>
      </c>
      <c r="Y274">
        <v>0.69099999999999995</v>
      </c>
      <c r="AA274">
        <v>2.5999999999999999E-2</v>
      </c>
      <c r="AQ274" s="21"/>
      <c r="AR274" s="21"/>
    </row>
    <row r="275" spans="1:44" x14ac:dyDescent="0.55000000000000004">
      <c r="A275" s="4" t="s">
        <v>318</v>
      </c>
      <c r="B275" s="5">
        <v>33911</v>
      </c>
      <c r="D275" t="s">
        <v>306</v>
      </c>
      <c r="E275">
        <v>125.667</v>
      </c>
      <c r="K275">
        <v>44.152000000000001</v>
      </c>
      <c r="N275">
        <v>70.686000000000007</v>
      </c>
      <c r="R275">
        <v>2.157</v>
      </c>
      <c r="V275">
        <v>1.161</v>
      </c>
      <c r="X275">
        <v>2.5999999999999999E-2</v>
      </c>
      <c r="Y275">
        <v>0.995</v>
      </c>
      <c r="AA275">
        <v>1.4E-2</v>
      </c>
      <c r="AQ275" s="21"/>
      <c r="AR275" s="21"/>
    </row>
    <row r="276" spans="1:44" x14ac:dyDescent="0.55000000000000004">
      <c r="A276" s="4" t="s">
        <v>318</v>
      </c>
      <c r="B276" s="5">
        <v>33925</v>
      </c>
      <c r="D276" t="s">
        <v>306</v>
      </c>
      <c r="E276">
        <v>301.13299999999998</v>
      </c>
      <c r="K276">
        <v>73.436000000000007</v>
      </c>
      <c r="N276">
        <v>188.39</v>
      </c>
      <c r="R276">
        <v>3.2130000000000001</v>
      </c>
      <c r="V276">
        <v>1.8640000000000001</v>
      </c>
      <c r="X276">
        <v>2.5999999999999999E-2</v>
      </c>
      <c r="Y276">
        <v>1.349</v>
      </c>
      <c r="AA276">
        <v>7.0000000000000001E-3</v>
      </c>
      <c r="AQ276" s="21"/>
      <c r="AR276" s="21"/>
    </row>
    <row r="277" spans="1:44" x14ac:dyDescent="0.55000000000000004">
      <c r="A277" s="4" t="s">
        <v>318</v>
      </c>
      <c r="B277" s="5">
        <v>33932</v>
      </c>
      <c r="D277" t="s">
        <v>306</v>
      </c>
      <c r="R277">
        <v>0</v>
      </c>
      <c r="AQ277" s="21"/>
      <c r="AR277" s="21"/>
    </row>
    <row r="278" spans="1:44" x14ac:dyDescent="0.55000000000000004">
      <c r="A278" s="4" t="s">
        <v>318</v>
      </c>
      <c r="B278" s="5">
        <v>33939</v>
      </c>
      <c r="D278" t="s">
        <v>306</v>
      </c>
      <c r="E278">
        <v>459.7</v>
      </c>
      <c r="G278">
        <v>61.228999999999999</v>
      </c>
      <c r="K278">
        <v>62.23</v>
      </c>
      <c r="N278">
        <v>335.48500000000001</v>
      </c>
      <c r="R278">
        <v>3.819</v>
      </c>
      <c r="T278">
        <v>0.96299999999999997</v>
      </c>
      <c r="V278">
        <v>1.6279999999999999</v>
      </c>
      <c r="X278">
        <v>2.5999999999999999E-2</v>
      </c>
      <c r="Y278">
        <v>1.8149999999999999</v>
      </c>
      <c r="AA278">
        <v>5.0000000000000001E-3</v>
      </c>
      <c r="AE278">
        <v>1.6E-2</v>
      </c>
      <c r="AQ278" s="21"/>
      <c r="AR278" s="21"/>
    </row>
    <row r="279" spans="1:44" x14ac:dyDescent="0.55000000000000004">
      <c r="A279" s="4" t="s">
        <v>318</v>
      </c>
      <c r="B279" s="5">
        <v>33946</v>
      </c>
      <c r="D279" t="s">
        <v>306</v>
      </c>
      <c r="E279">
        <v>427.66699999999997</v>
      </c>
      <c r="G279">
        <v>50.027000000000001</v>
      </c>
      <c r="K279">
        <v>39.436999999999998</v>
      </c>
      <c r="N279">
        <v>285.654</v>
      </c>
      <c r="R279">
        <v>3.3220000000000001</v>
      </c>
      <c r="T279">
        <v>0.71</v>
      </c>
      <c r="V279">
        <v>0.95699999999999996</v>
      </c>
      <c r="X279">
        <v>2.4E-2</v>
      </c>
      <c r="Y279">
        <v>1.52</v>
      </c>
      <c r="AA279">
        <v>5.0000000000000001E-3</v>
      </c>
      <c r="AE279">
        <v>1.4E-2</v>
      </c>
      <c r="AQ279" s="21"/>
      <c r="AR279" s="21"/>
    </row>
    <row r="280" spans="1:44" x14ac:dyDescent="0.55000000000000004">
      <c r="A280" s="4" t="s">
        <v>318</v>
      </c>
      <c r="B280" s="5">
        <v>33953</v>
      </c>
      <c r="D280" t="s">
        <v>306</v>
      </c>
      <c r="E280">
        <v>584.83299999999997</v>
      </c>
      <c r="G280">
        <v>87.194000000000003</v>
      </c>
      <c r="K280">
        <v>33.994999999999997</v>
      </c>
      <c r="N280">
        <v>393.33800000000002</v>
      </c>
      <c r="R280">
        <v>4.1079999999999997</v>
      </c>
      <c r="T280">
        <v>1.2609999999999999</v>
      </c>
      <c r="V280">
        <v>0.80900000000000005</v>
      </c>
      <c r="X280">
        <v>2.4E-2</v>
      </c>
      <c r="Y280">
        <v>1.8049999999999999</v>
      </c>
      <c r="AA280">
        <v>5.0000000000000001E-3</v>
      </c>
      <c r="AE280">
        <v>1.4E-2</v>
      </c>
      <c r="AQ280" s="21"/>
      <c r="AR280" s="21"/>
    </row>
    <row r="281" spans="1:44" x14ac:dyDescent="0.55000000000000004">
      <c r="A281" s="4" t="s">
        <v>318</v>
      </c>
      <c r="B281" s="5">
        <v>33959</v>
      </c>
      <c r="D281" t="s">
        <v>306</v>
      </c>
      <c r="E281">
        <v>577.81700000000001</v>
      </c>
      <c r="G281">
        <v>107.19199999999999</v>
      </c>
      <c r="K281">
        <v>27.763999999999999</v>
      </c>
      <c r="N281">
        <v>361.738</v>
      </c>
      <c r="R281">
        <v>4.0949999999999998</v>
      </c>
      <c r="T281">
        <v>1.605</v>
      </c>
      <c r="V281">
        <v>0.60199999999999998</v>
      </c>
      <c r="X281">
        <v>2.1000000000000001E-2</v>
      </c>
      <c r="Y281">
        <v>1.6020000000000001</v>
      </c>
      <c r="AA281">
        <v>5.0000000000000001E-3</v>
      </c>
      <c r="AE281">
        <v>1.4999999999999999E-2</v>
      </c>
      <c r="AQ281" s="21"/>
      <c r="AR281" s="21"/>
    </row>
    <row r="282" spans="1:44" x14ac:dyDescent="0.55000000000000004">
      <c r="A282" s="4" t="s">
        <v>318</v>
      </c>
      <c r="B282" s="5">
        <v>33967</v>
      </c>
      <c r="D282" t="s">
        <v>306</v>
      </c>
      <c r="E282">
        <v>574.93299999999999</v>
      </c>
      <c r="G282">
        <v>139.33000000000001</v>
      </c>
      <c r="K282">
        <v>20.707000000000001</v>
      </c>
      <c r="N282">
        <v>333.27600000000001</v>
      </c>
      <c r="R282">
        <v>4.4039999999999999</v>
      </c>
      <c r="T282">
        <v>2.1949999999999998</v>
      </c>
      <c r="V282">
        <v>0.47299999999999998</v>
      </c>
      <c r="X282">
        <v>2.3E-2</v>
      </c>
      <c r="Y282">
        <v>1.363</v>
      </c>
      <c r="AA282">
        <v>4.0000000000000001E-3</v>
      </c>
      <c r="AE282">
        <v>1.6E-2</v>
      </c>
      <c r="AQ282" s="21"/>
      <c r="AR282" s="21"/>
    </row>
    <row r="283" spans="1:44" x14ac:dyDescent="0.55000000000000004">
      <c r="A283" s="4" t="s">
        <v>318</v>
      </c>
      <c r="B283" s="5">
        <v>33974</v>
      </c>
      <c r="D283" t="s">
        <v>306</v>
      </c>
      <c r="E283">
        <v>593.58299999999997</v>
      </c>
      <c r="G283">
        <v>172.48400000000001</v>
      </c>
      <c r="K283">
        <v>22.295999999999999</v>
      </c>
      <c r="N283">
        <v>306.57400000000001</v>
      </c>
      <c r="R283">
        <v>4.4829999999999997</v>
      </c>
      <c r="T283">
        <v>2.5609999999999999</v>
      </c>
      <c r="V283">
        <v>0.40100000000000002</v>
      </c>
      <c r="X283">
        <v>1.7999999999999999E-2</v>
      </c>
      <c r="Y283">
        <v>1.06</v>
      </c>
      <c r="AA283">
        <v>3.0000000000000001E-3</v>
      </c>
      <c r="AE283">
        <v>1.4999999999999999E-2</v>
      </c>
      <c r="AQ283" s="21"/>
      <c r="AR283" s="21"/>
    </row>
    <row r="284" spans="1:44" x14ac:dyDescent="0.55000000000000004">
      <c r="A284" s="4" t="s">
        <v>318</v>
      </c>
      <c r="B284" s="5">
        <v>33981</v>
      </c>
      <c r="D284" t="s">
        <v>306</v>
      </c>
      <c r="E284">
        <v>573.63300000000004</v>
      </c>
      <c r="G284">
        <v>196.04499999999999</v>
      </c>
      <c r="K284">
        <v>7.3460000000000001</v>
      </c>
      <c r="N284">
        <v>250.65299999999999</v>
      </c>
      <c r="R284">
        <v>4.5019999999999998</v>
      </c>
      <c r="T284">
        <v>3.2930000000000001</v>
      </c>
      <c r="V284">
        <v>0.158</v>
      </c>
      <c r="X284">
        <v>2.1999999999999999E-2</v>
      </c>
      <c r="Y284">
        <v>0.63300000000000001</v>
      </c>
      <c r="AA284">
        <v>3.0000000000000001E-3</v>
      </c>
      <c r="AE284">
        <v>1.7000000000000001E-2</v>
      </c>
      <c r="AQ284" s="21"/>
      <c r="AR284" s="21"/>
    </row>
    <row r="285" spans="1:44" x14ac:dyDescent="0.55000000000000004">
      <c r="A285" s="4" t="s">
        <v>318</v>
      </c>
      <c r="B285" s="5">
        <v>33988</v>
      </c>
      <c r="D285" t="s">
        <v>306</v>
      </c>
      <c r="E285">
        <v>855.45</v>
      </c>
      <c r="G285">
        <v>332.738</v>
      </c>
      <c r="N285">
        <v>346.245</v>
      </c>
      <c r="R285">
        <v>6.9279999999999999</v>
      </c>
      <c r="T285">
        <v>5.3449999999999998</v>
      </c>
      <c r="Y285">
        <v>0.69199999999999995</v>
      </c>
      <c r="AA285">
        <v>2E-3</v>
      </c>
      <c r="AE285">
        <v>1.6E-2</v>
      </c>
      <c r="AQ285" s="21"/>
      <c r="AR285" s="21"/>
    </row>
    <row r="286" spans="1:44" x14ac:dyDescent="0.55000000000000004">
      <c r="A286" s="4" t="s">
        <v>318</v>
      </c>
      <c r="B286" s="5">
        <v>33996</v>
      </c>
      <c r="D286" t="s">
        <v>306</v>
      </c>
      <c r="E286">
        <v>583.78300000000002</v>
      </c>
      <c r="G286">
        <v>244.81100000000001</v>
      </c>
      <c r="N286">
        <v>215.03299999999999</v>
      </c>
      <c r="R286">
        <v>4.8760000000000003</v>
      </c>
      <c r="T286">
        <v>3.7909999999999999</v>
      </c>
      <c r="Y286">
        <v>0.43</v>
      </c>
      <c r="AA286">
        <v>2E-3</v>
      </c>
      <c r="AE286">
        <v>1.4999999999999999E-2</v>
      </c>
      <c r="AQ286" s="21"/>
      <c r="AR286" s="21"/>
    </row>
    <row r="287" spans="1:44" x14ac:dyDescent="0.55000000000000004">
      <c r="A287" s="4" t="s">
        <v>318</v>
      </c>
      <c r="B287" s="5">
        <v>34003</v>
      </c>
      <c r="D287" t="s">
        <v>157</v>
      </c>
      <c r="E287">
        <v>631.15599999999995</v>
      </c>
      <c r="G287">
        <v>286.04000000000002</v>
      </c>
      <c r="N287">
        <v>261.17399999999998</v>
      </c>
      <c r="R287">
        <v>5.702</v>
      </c>
      <c r="T287">
        <v>5.3</v>
      </c>
      <c r="Y287">
        <v>0.52200000000000002</v>
      </c>
      <c r="AA287">
        <v>2E-3</v>
      </c>
      <c r="AE287">
        <v>1.9E-2</v>
      </c>
      <c r="AN287">
        <v>83.942999999999984</v>
      </c>
      <c r="AQ287" s="21"/>
      <c r="AR287" s="21"/>
    </row>
    <row r="288" spans="1:44" x14ac:dyDescent="0.55000000000000004">
      <c r="A288" s="4" t="s">
        <v>320</v>
      </c>
      <c r="B288" s="5">
        <v>33884</v>
      </c>
      <c r="D288" t="s">
        <v>306</v>
      </c>
      <c r="R288">
        <v>0</v>
      </c>
      <c r="AQ288" s="21"/>
      <c r="AR288" s="21"/>
    </row>
    <row r="289" spans="1:44" x14ac:dyDescent="0.55000000000000004">
      <c r="A289" s="4" t="s">
        <v>320</v>
      </c>
      <c r="B289" s="5">
        <v>33897</v>
      </c>
      <c r="D289" t="s">
        <v>306</v>
      </c>
      <c r="E289">
        <v>100.267</v>
      </c>
      <c r="K289">
        <v>52.167000000000002</v>
      </c>
      <c r="N289">
        <v>48.098999999999997</v>
      </c>
      <c r="R289">
        <v>4.5529999999999999</v>
      </c>
      <c r="V289">
        <v>2.5750000000000002</v>
      </c>
      <c r="X289">
        <v>0.05</v>
      </c>
      <c r="Y289">
        <v>1.978</v>
      </c>
      <c r="AA289">
        <v>4.1000000000000002E-2</v>
      </c>
      <c r="AQ289" s="21"/>
      <c r="AR289" s="21"/>
    </row>
    <row r="290" spans="1:44" x14ac:dyDescent="0.55000000000000004">
      <c r="A290" s="4" t="s">
        <v>320</v>
      </c>
      <c r="B290" s="5">
        <v>33911</v>
      </c>
      <c r="D290" t="s">
        <v>306</v>
      </c>
      <c r="E290">
        <v>252.95</v>
      </c>
      <c r="K290">
        <v>142.321</v>
      </c>
      <c r="N290">
        <v>103.726</v>
      </c>
      <c r="R290">
        <v>8.8070000000000004</v>
      </c>
      <c r="V290">
        <v>5.7649999999999997</v>
      </c>
      <c r="X290">
        <v>4.1000000000000002E-2</v>
      </c>
      <c r="Y290">
        <v>3.0419999999999998</v>
      </c>
      <c r="AA290">
        <v>0.03</v>
      </c>
      <c r="AQ290" s="21"/>
      <c r="AR290" s="21"/>
    </row>
    <row r="291" spans="1:44" x14ac:dyDescent="0.55000000000000004">
      <c r="A291" s="4" t="s">
        <v>320</v>
      </c>
      <c r="B291" s="5">
        <v>33925</v>
      </c>
      <c r="D291" t="s">
        <v>306</v>
      </c>
      <c r="E291">
        <v>702.66700000000003</v>
      </c>
      <c r="K291">
        <v>263.34899999999999</v>
      </c>
      <c r="N291">
        <v>362.72800000000001</v>
      </c>
      <c r="R291">
        <v>13.77</v>
      </c>
      <c r="V291">
        <v>9.2449999999999992</v>
      </c>
      <c r="X291">
        <v>3.5000000000000003E-2</v>
      </c>
      <c r="Y291">
        <v>4.5250000000000004</v>
      </c>
      <c r="AA291">
        <v>1.2999999999999999E-2</v>
      </c>
      <c r="AQ291" s="21"/>
      <c r="AR291" s="21"/>
    </row>
    <row r="292" spans="1:44" x14ac:dyDescent="0.55000000000000004">
      <c r="A292" s="4" t="s">
        <v>320</v>
      </c>
      <c r="B292" s="5">
        <v>33932</v>
      </c>
      <c r="D292" t="s">
        <v>306</v>
      </c>
      <c r="R292">
        <v>0</v>
      </c>
      <c r="AQ292" s="21"/>
      <c r="AR292" s="21"/>
    </row>
    <row r="293" spans="1:44" x14ac:dyDescent="0.55000000000000004">
      <c r="A293" s="4" t="s">
        <v>320</v>
      </c>
      <c r="B293" s="5">
        <v>33939</v>
      </c>
      <c r="D293" t="s">
        <v>306</v>
      </c>
      <c r="E293">
        <v>1012.433</v>
      </c>
      <c r="K293">
        <v>191.17599999999999</v>
      </c>
      <c r="N293">
        <v>756.70899999999995</v>
      </c>
      <c r="R293">
        <v>12.231</v>
      </c>
      <c r="V293">
        <v>6.2089999999999996</v>
      </c>
      <c r="X293">
        <v>3.2000000000000001E-2</v>
      </c>
      <c r="Y293">
        <v>6.0220000000000002</v>
      </c>
      <c r="AA293">
        <v>8.0000000000000002E-3</v>
      </c>
      <c r="AQ293" s="21"/>
      <c r="AR293" s="21"/>
    </row>
    <row r="294" spans="1:44" x14ac:dyDescent="0.55000000000000004">
      <c r="A294" s="4" t="s">
        <v>320</v>
      </c>
      <c r="B294" s="5">
        <v>33946</v>
      </c>
      <c r="D294" t="s">
        <v>306</v>
      </c>
      <c r="E294">
        <v>1162</v>
      </c>
      <c r="G294">
        <v>152.87299999999999</v>
      </c>
      <c r="K294">
        <v>183.98500000000001</v>
      </c>
      <c r="N294">
        <v>725.48800000000006</v>
      </c>
      <c r="R294">
        <v>14.327</v>
      </c>
      <c r="T294">
        <v>2.6419999999999999</v>
      </c>
      <c r="V294">
        <v>5.8129999999999997</v>
      </c>
      <c r="X294">
        <v>3.1E-2</v>
      </c>
      <c r="Y294">
        <v>5.5209999999999999</v>
      </c>
      <c r="AA294">
        <v>8.0000000000000002E-3</v>
      </c>
      <c r="AE294">
        <v>1.7000000000000001E-2</v>
      </c>
      <c r="AQ294" s="21"/>
      <c r="AR294" s="21"/>
    </row>
    <row r="295" spans="1:44" x14ac:dyDescent="0.55000000000000004">
      <c r="A295" s="4" t="s">
        <v>320</v>
      </c>
      <c r="B295" s="5">
        <v>33953</v>
      </c>
      <c r="D295" t="s">
        <v>306</v>
      </c>
      <c r="E295">
        <v>1473</v>
      </c>
      <c r="G295">
        <v>195.32300000000001</v>
      </c>
      <c r="K295">
        <v>128.79900000000001</v>
      </c>
      <c r="N295">
        <v>818.255</v>
      </c>
      <c r="R295">
        <v>11.512</v>
      </c>
      <c r="T295">
        <v>3.0009999999999999</v>
      </c>
      <c r="V295">
        <v>3.53</v>
      </c>
      <c r="X295">
        <v>2.8000000000000001E-2</v>
      </c>
      <c r="Y295">
        <v>4.532</v>
      </c>
      <c r="AA295">
        <v>6.0000000000000001E-3</v>
      </c>
      <c r="AE295">
        <v>1.4999999999999999E-2</v>
      </c>
      <c r="AQ295" s="21"/>
      <c r="AR295" s="21"/>
    </row>
    <row r="296" spans="1:44" x14ac:dyDescent="0.55000000000000004">
      <c r="A296" s="4" t="s">
        <v>320</v>
      </c>
      <c r="B296" s="5">
        <v>33959</v>
      </c>
      <c r="D296" t="s">
        <v>306</v>
      </c>
      <c r="E296">
        <v>1534.45</v>
      </c>
      <c r="G296">
        <v>264.3</v>
      </c>
      <c r="K296">
        <v>135.54400000000001</v>
      </c>
      <c r="N296">
        <v>958.93799999999999</v>
      </c>
      <c r="R296">
        <v>13.683</v>
      </c>
      <c r="T296">
        <v>4.3739999999999997</v>
      </c>
      <c r="V296">
        <v>3.49</v>
      </c>
      <c r="X296">
        <v>2.5000000000000001E-2</v>
      </c>
      <c r="Y296">
        <v>5.2119999999999997</v>
      </c>
      <c r="AA296">
        <v>5.0000000000000001E-3</v>
      </c>
      <c r="AE296">
        <v>1.7000000000000001E-2</v>
      </c>
      <c r="AQ296" s="21"/>
      <c r="AR296" s="21"/>
    </row>
    <row r="297" spans="1:44" x14ac:dyDescent="0.55000000000000004">
      <c r="A297" s="4" t="s">
        <v>320</v>
      </c>
      <c r="B297" s="5">
        <v>33967</v>
      </c>
      <c r="D297" t="s">
        <v>306</v>
      </c>
      <c r="E297">
        <v>1462.4169999999999</v>
      </c>
      <c r="G297">
        <v>331.916</v>
      </c>
      <c r="K297">
        <v>107.996</v>
      </c>
      <c r="N297">
        <v>866.98099999999999</v>
      </c>
      <c r="R297">
        <v>13.605</v>
      </c>
      <c r="T297">
        <v>5.9619999999999997</v>
      </c>
      <c r="V297">
        <v>2.8490000000000002</v>
      </c>
      <c r="X297">
        <v>2.5999999999999999E-2</v>
      </c>
      <c r="Y297">
        <v>4.0309999999999997</v>
      </c>
      <c r="AA297">
        <v>5.0000000000000001E-3</v>
      </c>
      <c r="AE297">
        <v>1.7999999999999999E-2</v>
      </c>
      <c r="AQ297" s="21"/>
      <c r="AR297" s="21"/>
    </row>
    <row r="298" spans="1:44" x14ac:dyDescent="0.55000000000000004">
      <c r="A298" s="4" t="s">
        <v>320</v>
      </c>
      <c r="B298" s="5">
        <v>33974</v>
      </c>
      <c r="D298" t="s">
        <v>306</v>
      </c>
      <c r="E298">
        <v>1558.85</v>
      </c>
      <c r="G298">
        <v>405.08600000000001</v>
      </c>
      <c r="K298">
        <v>96.281000000000006</v>
      </c>
      <c r="N298">
        <v>872.55100000000004</v>
      </c>
      <c r="R298">
        <v>13.923</v>
      </c>
      <c r="T298">
        <v>6.7919999999999998</v>
      </c>
      <c r="V298">
        <v>2.319</v>
      </c>
      <c r="X298">
        <v>2.4E-2</v>
      </c>
      <c r="Y298">
        <v>3.88</v>
      </c>
      <c r="AA298">
        <v>4.0000000000000001E-3</v>
      </c>
      <c r="AE298">
        <v>1.7000000000000001E-2</v>
      </c>
      <c r="AQ298" s="21"/>
      <c r="AR298" s="21"/>
    </row>
    <row r="299" spans="1:44" x14ac:dyDescent="0.55000000000000004">
      <c r="A299" s="4" t="s">
        <v>320</v>
      </c>
      <c r="B299" s="5">
        <v>33981</v>
      </c>
      <c r="D299" t="s">
        <v>306</v>
      </c>
      <c r="E299">
        <v>1581.2829999999999</v>
      </c>
      <c r="G299">
        <v>515.00599999999997</v>
      </c>
      <c r="K299">
        <v>40.756</v>
      </c>
      <c r="N299">
        <v>770.93200000000002</v>
      </c>
      <c r="R299">
        <v>13.417</v>
      </c>
      <c r="T299">
        <v>8.5570000000000004</v>
      </c>
      <c r="V299">
        <v>0.94099999999999995</v>
      </c>
      <c r="X299">
        <v>2.3E-2</v>
      </c>
      <c r="Y299">
        <v>2.734</v>
      </c>
      <c r="AA299">
        <v>4.0000000000000001E-3</v>
      </c>
      <c r="AE299">
        <v>1.7000000000000001E-2</v>
      </c>
      <c r="AQ299" s="21"/>
      <c r="AR299" s="21"/>
    </row>
    <row r="300" spans="1:44" x14ac:dyDescent="0.55000000000000004">
      <c r="A300" s="4" t="s">
        <v>320</v>
      </c>
      <c r="B300" s="5">
        <v>33988</v>
      </c>
      <c r="D300" t="s">
        <v>306</v>
      </c>
      <c r="E300">
        <v>1696.85</v>
      </c>
      <c r="G300">
        <v>638.99699999999996</v>
      </c>
      <c r="N300">
        <v>716.649</v>
      </c>
      <c r="R300">
        <v>14.026999999999999</v>
      </c>
      <c r="T300">
        <v>10.504</v>
      </c>
      <c r="Y300">
        <v>2.0529999999999999</v>
      </c>
      <c r="AA300">
        <v>3.0000000000000001E-3</v>
      </c>
      <c r="AE300">
        <v>1.6E-2</v>
      </c>
      <c r="AQ300" s="21"/>
      <c r="AR300" s="21"/>
    </row>
    <row r="301" spans="1:44" x14ac:dyDescent="0.55000000000000004">
      <c r="A301" s="4" t="s">
        <v>320</v>
      </c>
      <c r="B301" s="5">
        <v>33996</v>
      </c>
      <c r="D301" t="s">
        <v>306</v>
      </c>
      <c r="E301">
        <v>1516.5170000000001</v>
      </c>
      <c r="G301">
        <v>674.45100000000002</v>
      </c>
      <c r="N301">
        <v>522.38699999999994</v>
      </c>
      <c r="R301">
        <v>14.951000000000001</v>
      </c>
      <c r="T301">
        <v>12.051</v>
      </c>
      <c r="Y301">
        <v>1.349</v>
      </c>
      <c r="AA301">
        <v>3.0000000000000001E-3</v>
      </c>
      <c r="AE301">
        <v>1.7999999999999999E-2</v>
      </c>
      <c r="AQ301" s="21"/>
      <c r="AR301" s="21"/>
    </row>
    <row r="302" spans="1:44" x14ac:dyDescent="0.55000000000000004">
      <c r="A302" s="4" t="s">
        <v>320</v>
      </c>
      <c r="B302" s="5">
        <v>34003</v>
      </c>
      <c r="D302" t="s">
        <v>157</v>
      </c>
      <c r="E302">
        <v>1547.5050000000001</v>
      </c>
      <c r="G302">
        <v>705.24599999999998</v>
      </c>
      <c r="N302">
        <v>659.71100000000001</v>
      </c>
      <c r="R302">
        <v>15.808999999999999</v>
      </c>
      <c r="T302">
        <v>12.506</v>
      </c>
      <c r="Y302">
        <v>1.6930000000000001</v>
      </c>
      <c r="AA302">
        <v>3.0000000000000001E-3</v>
      </c>
      <c r="AE302">
        <v>1.7999999999999999E-2</v>
      </c>
      <c r="AN302">
        <v>182.548</v>
      </c>
      <c r="AQ302" s="21"/>
      <c r="AR302" s="21"/>
    </row>
    <row r="303" spans="1:44" x14ac:dyDescent="0.55000000000000004">
      <c r="A303" s="4" t="s">
        <v>321</v>
      </c>
      <c r="B303" s="5">
        <v>33884</v>
      </c>
      <c r="D303" t="s">
        <v>306</v>
      </c>
      <c r="R303">
        <v>0</v>
      </c>
      <c r="AQ303" s="21"/>
      <c r="AR303" s="21"/>
    </row>
    <row r="304" spans="1:44" x14ac:dyDescent="0.55000000000000004">
      <c r="A304" s="4" t="s">
        <v>321</v>
      </c>
      <c r="B304" s="5">
        <v>33897</v>
      </c>
      <c r="D304" t="s">
        <v>306</v>
      </c>
      <c r="E304">
        <v>93.367000000000004</v>
      </c>
      <c r="K304">
        <v>57.665999999999997</v>
      </c>
      <c r="N304">
        <v>35.701000000000001</v>
      </c>
      <c r="R304">
        <v>4.423</v>
      </c>
      <c r="V304">
        <v>2.9809999999999999</v>
      </c>
      <c r="X304">
        <v>5.1999999999999998E-2</v>
      </c>
      <c r="Y304">
        <v>1.4419999999999999</v>
      </c>
      <c r="AA304">
        <v>0.04</v>
      </c>
      <c r="AQ304" s="21"/>
      <c r="AR304" s="21"/>
    </row>
    <row r="305" spans="1:44" x14ac:dyDescent="0.55000000000000004">
      <c r="A305" s="4" t="s">
        <v>321</v>
      </c>
      <c r="B305" s="5">
        <v>33911</v>
      </c>
      <c r="D305" t="s">
        <v>306</v>
      </c>
      <c r="E305">
        <v>222.833</v>
      </c>
      <c r="K305">
        <v>136.08000000000001</v>
      </c>
      <c r="N305">
        <v>78.221999999999994</v>
      </c>
      <c r="R305">
        <v>8.3879999999999999</v>
      </c>
      <c r="V305">
        <v>5.84</v>
      </c>
      <c r="X305">
        <v>4.2999999999999997E-2</v>
      </c>
      <c r="Y305">
        <v>2.548</v>
      </c>
      <c r="AA305">
        <v>3.3000000000000002E-2</v>
      </c>
      <c r="AQ305" s="21"/>
      <c r="AR305" s="21"/>
    </row>
    <row r="306" spans="1:44" x14ac:dyDescent="0.55000000000000004">
      <c r="A306" s="4" t="s">
        <v>321</v>
      </c>
      <c r="B306" s="5">
        <v>33925</v>
      </c>
      <c r="D306" t="s">
        <v>306</v>
      </c>
      <c r="E306">
        <v>716.11699999999996</v>
      </c>
      <c r="K306">
        <v>295.16399999999999</v>
      </c>
      <c r="N306">
        <v>335.00799999999998</v>
      </c>
      <c r="R306">
        <v>16.472999999999999</v>
      </c>
      <c r="V306">
        <v>11.36</v>
      </c>
      <c r="X306">
        <v>3.7999999999999999E-2</v>
      </c>
      <c r="Y306">
        <v>5.1130000000000004</v>
      </c>
      <c r="AA306">
        <v>1.6E-2</v>
      </c>
      <c r="AQ306" s="21"/>
      <c r="AR306" s="21"/>
    </row>
    <row r="307" spans="1:44" x14ac:dyDescent="0.55000000000000004">
      <c r="A307" s="4" t="s">
        <v>321</v>
      </c>
      <c r="B307" s="5">
        <v>33932</v>
      </c>
      <c r="D307" t="s">
        <v>306</v>
      </c>
      <c r="R307">
        <v>0</v>
      </c>
      <c r="AQ307" s="21"/>
      <c r="AR307" s="21"/>
    </row>
    <row r="308" spans="1:44" x14ac:dyDescent="0.55000000000000004">
      <c r="A308" s="4" t="s">
        <v>321</v>
      </c>
      <c r="B308" s="5">
        <v>33939</v>
      </c>
      <c r="D308" t="s">
        <v>306</v>
      </c>
      <c r="E308">
        <v>1004.2329999999999</v>
      </c>
      <c r="K308">
        <v>226.89599999999999</v>
      </c>
      <c r="N308">
        <v>709.899</v>
      </c>
      <c r="R308">
        <v>15.135999999999999</v>
      </c>
      <c r="V308">
        <v>8.1129999999999995</v>
      </c>
      <c r="X308">
        <v>3.5999999999999997E-2</v>
      </c>
      <c r="Y308">
        <v>7.0229999999999997</v>
      </c>
      <c r="AA308">
        <v>0.01</v>
      </c>
      <c r="AQ308" s="21"/>
      <c r="AR308" s="21"/>
    </row>
    <row r="309" spans="1:44" x14ac:dyDescent="0.55000000000000004">
      <c r="A309" s="4" t="s">
        <v>321</v>
      </c>
      <c r="B309" s="5">
        <v>33946</v>
      </c>
      <c r="D309" t="s">
        <v>306</v>
      </c>
      <c r="E309">
        <v>1329.8330000000001</v>
      </c>
      <c r="G309">
        <v>168.185</v>
      </c>
      <c r="K309">
        <v>227.27500000000001</v>
      </c>
      <c r="N309">
        <v>844.30100000000004</v>
      </c>
      <c r="R309">
        <v>19.376000000000001</v>
      </c>
      <c r="T309">
        <v>3.1840000000000002</v>
      </c>
      <c r="V309">
        <v>8.0359999999999996</v>
      </c>
      <c r="X309">
        <v>3.5000000000000003E-2</v>
      </c>
      <c r="Y309">
        <v>7.718</v>
      </c>
      <c r="AA309">
        <v>8.9999999999999993E-3</v>
      </c>
      <c r="AE309">
        <v>1.9E-2</v>
      </c>
      <c r="AQ309" s="21"/>
      <c r="AR309" s="21"/>
    </row>
    <row r="310" spans="1:44" x14ac:dyDescent="0.55000000000000004">
      <c r="A310" s="4" t="s">
        <v>321</v>
      </c>
      <c r="B310" s="5">
        <v>33953</v>
      </c>
      <c r="D310" t="s">
        <v>306</v>
      </c>
      <c r="E310">
        <v>1269.6669999999999</v>
      </c>
      <c r="G310">
        <v>177.93299999999999</v>
      </c>
      <c r="K310">
        <v>153.327</v>
      </c>
      <c r="N310">
        <v>803.76400000000001</v>
      </c>
      <c r="R310">
        <v>16.343</v>
      </c>
      <c r="T310">
        <v>3.0539999999999998</v>
      </c>
      <c r="V310">
        <v>5.2190000000000003</v>
      </c>
      <c r="X310">
        <v>3.4000000000000002E-2</v>
      </c>
      <c r="Y310">
        <v>7.6070000000000002</v>
      </c>
      <c r="AA310">
        <v>0.01</v>
      </c>
      <c r="AE310">
        <v>1.7000000000000001E-2</v>
      </c>
      <c r="AQ310" s="21"/>
      <c r="AR310" s="21"/>
    </row>
    <row r="311" spans="1:44" x14ac:dyDescent="0.55000000000000004">
      <c r="A311" s="4" t="s">
        <v>321</v>
      </c>
      <c r="B311" s="5">
        <v>33959</v>
      </c>
      <c r="D311" t="s">
        <v>306</v>
      </c>
      <c r="E311">
        <v>1680.0329999999999</v>
      </c>
      <c r="G311">
        <v>263.416</v>
      </c>
      <c r="K311">
        <v>193.92500000000001</v>
      </c>
      <c r="N311">
        <v>1037.3620000000001</v>
      </c>
      <c r="R311">
        <v>11.815</v>
      </c>
      <c r="T311">
        <v>3.2709999999999999</v>
      </c>
      <c r="V311">
        <v>5.1959999999999997</v>
      </c>
      <c r="X311">
        <v>3.1E-2</v>
      </c>
      <c r="Y311">
        <v>6.5910000000000002</v>
      </c>
      <c r="AA311">
        <v>7.0000000000000001E-3</v>
      </c>
      <c r="AE311">
        <v>1.2E-2</v>
      </c>
      <c r="AQ311" s="21"/>
      <c r="AR311" s="21"/>
    </row>
    <row r="312" spans="1:44" x14ac:dyDescent="0.55000000000000004">
      <c r="A312" s="4" t="s">
        <v>321</v>
      </c>
      <c r="B312" s="5">
        <v>33967</v>
      </c>
      <c r="D312" t="s">
        <v>306</v>
      </c>
      <c r="E312">
        <v>1746.35</v>
      </c>
      <c r="G312">
        <v>400.56400000000002</v>
      </c>
      <c r="K312">
        <v>149.773</v>
      </c>
      <c r="N312">
        <v>988.86400000000003</v>
      </c>
      <c r="R312">
        <v>20.053000000000001</v>
      </c>
      <c r="T312">
        <v>7.8819999999999997</v>
      </c>
      <c r="V312">
        <v>4.7279999999999998</v>
      </c>
      <c r="X312">
        <v>3.2000000000000001E-2</v>
      </c>
      <c r="Y312">
        <v>6.4</v>
      </c>
      <c r="AA312">
        <v>7.0000000000000001E-3</v>
      </c>
      <c r="AE312">
        <v>0.02</v>
      </c>
      <c r="AQ312" s="21"/>
      <c r="AR312" s="21"/>
    </row>
    <row r="313" spans="1:44" x14ac:dyDescent="0.55000000000000004">
      <c r="A313" s="4" t="s">
        <v>321</v>
      </c>
      <c r="B313" s="5">
        <v>33974</v>
      </c>
      <c r="D313" t="s">
        <v>306</v>
      </c>
      <c r="E313">
        <v>1758.75</v>
      </c>
      <c r="G313">
        <v>492.72800000000001</v>
      </c>
      <c r="K313">
        <v>124.691</v>
      </c>
      <c r="N313">
        <v>907.91200000000003</v>
      </c>
      <c r="R313">
        <v>20.388000000000002</v>
      </c>
      <c r="T313">
        <v>9.9320000000000004</v>
      </c>
      <c r="V313">
        <v>3.5470000000000002</v>
      </c>
      <c r="X313">
        <v>2.9000000000000001E-2</v>
      </c>
      <c r="Y313">
        <v>5.6260000000000003</v>
      </c>
      <c r="AA313">
        <v>6.0000000000000001E-3</v>
      </c>
      <c r="AE313">
        <v>0.02</v>
      </c>
      <c r="AQ313" s="21"/>
      <c r="AR313" s="21"/>
    </row>
    <row r="314" spans="1:44" x14ac:dyDescent="0.55000000000000004">
      <c r="A314" s="4" t="s">
        <v>321</v>
      </c>
      <c r="B314" s="5">
        <v>33981</v>
      </c>
      <c r="D314" t="s">
        <v>306</v>
      </c>
      <c r="E314">
        <v>1582.383</v>
      </c>
      <c r="G314">
        <v>532.26499999999999</v>
      </c>
      <c r="K314">
        <v>95.527000000000001</v>
      </c>
      <c r="N314">
        <v>726.56600000000003</v>
      </c>
      <c r="R314">
        <v>18.151</v>
      </c>
      <c r="T314">
        <v>11.138</v>
      </c>
      <c r="V314">
        <v>2.8359999999999999</v>
      </c>
      <c r="X314">
        <v>0.03</v>
      </c>
      <c r="Y314">
        <v>3.7349999999999999</v>
      </c>
      <c r="AA314">
        <v>5.0000000000000001E-3</v>
      </c>
      <c r="AE314">
        <v>2.1000000000000001E-2</v>
      </c>
      <c r="AQ314" s="21"/>
      <c r="AR314" s="21"/>
    </row>
    <row r="315" spans="1:44" x14ac:dyDescent="0.55000000000000004">
      <c r="A315" s="4" t="s">
        <v>321</v>
      </c>
      <c r="B315" s="5">
        <v>33988</v>
      </c>
      <c r="D315" t="s">
        <v>306</v>
      </c>
      <c r="E315">
        <v>1608.35</v>
      </c>
      <c r="G315">
        <v>633.04600000000005</v>
      </c>
      <c r="K315">
        <v>73.534000000000006</v>
      </c>
      <c r="N315">
        <v>634.87599999999998</v>
      </c>
      <c r="R315">
        <v>17.818000000000001</v>
      </c>
      <c r="T315">
        <v>13.782999999999999</v>
      </c>
      <c r="Y315">
        <v>2.3860000000000001</v>
      </c>
      <c r="AA315">
        <v>4.0000000000000001E-3</v>
      </c>
      <c r="AE315">
        <v>2.1999999999999999E-2</v>
      </c>
      <c r="AQ315" s="21"/>
      <c r="AR315" s="21"/>
    </row>
    <row r="316" spans="1:44" x14ac:dyDescent="0.55000000000000004">
      <c r="A316" s="4" t="s">
        <v>321</v>
      </c>
      <c r="B316" s="5">
        <v>33996</v>
      </c>
      <c r="D316" t="s">
        <v>306</v>
      </c>
      <c r="E316">
        <v>1641.1669999999999</v>
      </c>
      <c r="G316">
        <v>709.26300000000003</v>
      </c>
      <c r="N316">
        <v>549.50099999999998</v>
      </c>
      <c r="R316">
        <v>20.193999999999999</v>
      </c>
      <c r="T316">
        <v>16.297000000000001</v>
      </c>
      <c r="Y316">
        <v>2.0499999999999998</v>
      </c>
      <c r="AA316">
        <v>4.0000000000000001E-3</v>
      </c>
      <c r="AE316">
        <v>2.3E-2</v>
      </c>
      <c r="AQ316" s="21"/>
      <c r="AR316" s="21"/>
    </row>
    <row r="317" spans="1:44" x14ac:dyDescent="0.55000000000000004">
      <c r="A317" s="4" t="s">
        <v>321</v>
      </c>
      <c r="B317" s="5">
        <v>34003</v>
      </c>
      <c r="D317" t="s">
        <v>157</v>
      </c>
      <c r="E317">
        <v>1597.2739999999999</v>
      </c>
      <c r="G317">
        <v>753.88900000000001</v>
      </c>
      <c r="N317">
        <v>632.93700000000001</v>
      </c>
      <c r="R317">
        <v>21.542000000000002</v>
      </c>
      <c r="T317">
        <v>17.242000000000001</v>
      </c>
      <c r="Y317">
        <v>2.3839999999999999</v>
      </c>
      <c r="AA317">
        <v>4.0000000000000001E-3</v>
      </c>
      <c r="AE317">
        <v>2.3E-2</v>
      </c>
      <c r="AN317">
        <v>210.447</v>
      </c>
      <c r="AQ317" s="21"/>
      <c r="AR317" s="21"/>
    </row>
    <row r="318" spans="1:44" x14ac:dyDescent="0.55000000000000004">
      <c r="A318" s="4" t="s">
        <v>319</v>
      </c>
      <c r="B318" s="5">
        <v>33884</v>
      </c>
      <c r="D318" t="s">
        <v>306</v>
      </c>
      <c r="R318">
        <v>0</v>
      </c>
      <c r="AQ318" s="21"/>
      <c r="AR318" s="21"/>
    </row>
    <row r="319" spans="1:44" x14ac:dyDescent="0.55000000000000004">
      <c r="A319" s="4" t="s">
        <v>319</v>
      </c>
      <c r="B319" s="5">
        <v>33897</v>
      </c>
      <c r="D319" t="s">
        <v>306</v>
      </c>
      <c r="E319">
        <v>108.083</v>
      </c>
      <c r="K319">
        <v>56.448</v>
      </c>
      <c r="N319">
        <v>51.634999999999998</v>
      </c>
      <c r="R319">
        <v>4.1120000000000001</v>
      </c>
      <c r="V319">
        <v>2.4289999999999998</v>
      </c>
      <c r="X319">
        <v>4.2999999999999997E-2</v>
      </c>
      <c r="Y319">
        <v>1.6830000000000001</v>
      </c>
      <c r="AA319">
        <v>3.3000000000000002E-2</v>
      </c>
      <c r="AQ319" s="21"/>
      <c r="AR319" s="21"/>
    </row>
    <row r="320" spans="1:44" x14ac:dyDescent="0.55000000000000004">
      <c r="A320" s="4" t="s">
        <v>319</v>
      </c>
      <c r="B320" s="5">
        <v>33911</v>
      </c>
      <c r="D320" t="s">
        <v>306</v>
      </c>
      <c r="E320">
        <v>247.5</v>
      </c>
      <c r="K320">
        <v>128.756</v>
      </c>
      <c r="N320">
        <v>113.166</v>
      </c>
      <c r="R320">
        <v>7.399</v>
      </c>
      <c r="V320">
        <v>4.649</v>
      </c>
      <c r="X320">
        <v>3.5999999999999997E-2</v>
      </c>
      <c r="Y320">
        <v>2.7509999999999999</v>
      </c>
      <c r="AA320">
        <v>2.4E-2</v>
      </c>
      <c r="AQ320" s="21"/>
      <c r="AR320" s="21"/>
    </row>
    <row r="321" spans="1:44" x14ac:dyDescent="0.55000000000000004">
      <c r="A321" s="4" t="s">
        <v>319</v>
      </c>
      <c r="B321" s="5">
        <v>33925</v>
      </c>
      <c r="D321" t="s">
        <v>306</v>
      </c>
      <c r="E321">
        <v>562.83299999999997</v>
      </c>
      <c r="K321">
        <v>159.91499999999999</v>
      </c>
      <c r="N321">
        <v>351.80900000000003</v>
      </c>
      <c r="R321">
        <v>7.4550000000000001</v>
      </c>
      <c r="V321">
        <v>4.7160000000000002</v>
      </c>
      <c r="X321">
        <v>2.9000000000000001E-2</v>
      </c>
      <c r="Y321">
        <v>2.7389999999999999</v>
      </c>
      <c r="AA321">
        <v>8.0000000000000002E-3</v>
      </c>
      <c r="AQ321" s="21"/>
      <c r="AR321" s="21"/>
    </row>
    <row r="322" spans="1:44" x14ac:dyDescent="0.55000000000000004">
      <c r="A322" s="4" t="s">
        <v>319</v>
      </c>
      <c r="B322" s="5">
        <v>33932</v>
      </c>
      <c r="D322" t="s">
        <v>306</v>
      </c>
      <c r="R322">
        <v>0</v>
      </c>
      <c r="AQ322" s="21"/>
      <c r="AR322" s="21"/>
    </row>
    <row r="323" spans="1:44" x14ac:dyDescent="0.55000000000000004">
      <c r="A323" s="4" t="s">
        <v>319</v>
      </c>
      <c r="B323" s="5">
        <v>33939</v>
      </c>
      <c r="D323" t="s">
        <v>306</v>
      </c>
      <c r="E323">
        <v>828.11699999999996</v>
      </c>
      <c r="K323">
        <v>122.669</v>
      </c>
      <c r="N323">
        <v>658.65899999999999</v>
      </c>
      <c r="R323">
        <v>6.952</v>
      </c>
      <c r="V323">
        <v>3.2890000000000001</v>
      </c>
      <c r="X323">
        <v>2.7E-2</v>
      </c>
      <c r="Y323">
        <v>3.6629999999999998</v>
      </c>
      <c r="AA323">
        <v>6.0000000000000001E-3</v>
      </c>
      <c r="AQ323" s="21"/>
      <c r="AR323" s="21"/>
    </row>
    <row r="324" spans="1:44" x14ac:dyDescent="0.55000000000000004">
      <c r="A324" s="4" t="s">
        <v>319</v>
      </c>
      <c r="B324" s="5">
        <v>33946</v>
      </c>
      <c r="D324" t="s">
        <v>306</v>
      </c>
      <c r="E324">
        <v>1059.7329999999999</v>
      </c>
      <c r="G324">
        <v>119.779</v>
      </c>
      <c r="K324">
        <v>110.36799999999999</v>
      </c>
      <c r="N324">
        <v>732.29499999999996</v>
      </c>
      <c r="R324">
        <v>9.3330000000000002</v>
      </c>
      <c r="T324">
        <v>1.879</v>
      </c>
      <c r="V324">
        <v>2.875</v>
      </c>
      <c r="X324">
        <v>2.5999999999999999E-2</v>
      </c>
      <c r="Y324">
        <v>4.2690000000000001</v>
      </c>
      <c r="AA324">
        <v>6.0000000000000001E-3</v>
      </c>
      <c r="AE324">
        <v>1.6E-2</v>
      </c>
      <c r="AQ324" s="21"/>
      <c r="AR324" s="21"/>
    </row>
    <row r="325" spans="1:44" x14ac:dyDescent="0.55000000000000004">
      <c r="A325" s="4" t="s">
        <v>319</v>
      </c>
      <c r="B325" s="5">
        <v>33953</v>
      </c>
      <c r="D325" t="s">
        <v>306</v>
      </c>
      <c r="E325">
        <v>1045.1669999999999</v>
      </c>
      <c r="G325">
        <v>142.07599999999999</v>
      </c>
      <c r="K325">
        <v>72.686999999999998</v>
      </c>
      <c r="N325">
        <v>721.68499999999995</v>
      </c>
      <c r="R325">
        <v>7.4459999999999997</v>
      </c>
      <c r="T325">
        <v>2.012</v>
      </c>
      <c r="V325">
        <v>1.722</v>
      </c>
      <c r="X325">
        <v>2.4E-2</v>
      </c>
      <c r="Y325">
        <v>3.3460000000000001</v>
      </c>
      <c r="AA325">
        <v>5.0000000000000001E-3</v>
      </c>
      <c r="AE325">
        <v>1.4E-2</v>
      </c>
      <c r="AQ325" s="21"/>
      <c r="AR325" s="21"/>
    </row>
    <row r="326" spans="1:44" x14ac:dyDescent="0.55000000000000004">
      <c r="A326" s="4" t="s">
        <v>319</v>
      </c>
      <c r="B326" s="5">
        <v>33959</v>
      </c>
      <c r="D326" t="s">
        <v>306</v>
      </c>
      <c r="E326">
        <v>1312.5329999999999</v>
      </c>
      <c r="G326">
        <v>216.834</v>
      </c>
      <c r="K326">
        <v>88.093000000000004</v>
      </c>
      <c r="N326">
        <v>845.53899999999999</v>
      </c>
      <c r="R326">
        <v>10.143000000000001</v>
      </c>
      <c r="T326">
        <v>3.698</v>
      </c>
      <c r="V326">
        <v>2.0190000000000001</v>
      </c>
      <c r="X326">
        <v>2.3E-2</v>
      </c>
      <c r="Y326">
        <v>3.867</v>
      </c>
      <c r="AA326">
        <v>5.0000000000000001E-3</v>
      </c>
      <c r="AE326">
        <v>1.7000000000000001E-2</v>
      </c>
      <c r="AQ326" s="21"/>
      <c r="AR326" s="21"/>
    </row>
    <row r="327" spans="1:44" x14ac:dyDescent="0.55000000000000004">
      <c r="A327" s="4" t="s">
        <v>319</v>
      </c>
      <c r="B327" s="5">
        <v>33967</v>
      </c>
      <c r="D327" t="s">
        <v>306</v>
      </c>
      <c r="E327">
        <v>1233.3</v>
      </c>
      <c r="G327">
        <v>278.38299999999998</v>
      </c>
      <c r="K327">
        <v>62.564999999999998</v>
      </c>
      <c r="N327">
        <v>742.50400000000002</v>
      </c>
      <c r="R327">
        <v>8.9920000000000009</v>
      </c>
      <c r="T327">
        <v>4.2919999999999998</v>
      </c>
      <c r="V327">
        <v>1.3919999999999999</v>
      </c>
      <c r="X327">
        <v>2.1999999999999999E-2</v>
      </c>
      <c r="Y327">
        <v>2.589</v>
      </c>
      <c r="AA327">
        <v>4.0000000000000001E-3</v>
      </c>
      <c r="AE327">
        <v>1.4999999999999999E-2</v>
      </c>
      <c r="AQ327" s="21"/>
      <c r="AR327" s="21"/>
    </row>
    <row r="328" spans="1:44" x14ac:dyDescent="0.55000000000000004">
      <c r="A328" s="4" t="s">
        <v>319</v>
      </c>
      <c r="B328" s="5">
        <v>33974</v>
      </c>
      <c r="D328" t="s">
        <v>306</v>
      </c>
      <c r="E328">
        <v>1139.0170000000001</v>
      </c>
      <c r="G328">
        <v>305.68400000000003</v>
      </c>
      <c r="K328">
        <v>35.792000000000002</v>
      </c>
      <c r="N328">
        <v>622.06600000000003</v>
      </c>
      <c r="R328">
        <v>8.141</v>
      </c>
      <c r="T328">
        <v>4.7220000000000004</v>
      </c>
      <c r="V328">
        <v>0.626</v>
      </c>
      <c r="X328">
        <v>1.6E-2</v>
      </c>
      <c r="Y328">
        <v>2.004</v>
      </c>
      <c r="AA328">
        <v>3.0000000000000001E-3</v>
      </c>
      <c r="AE328">
        <v>1.4999999999999999E-2</v>
      </c>
      <c r="AQ328" s="21"/>
      <c r="AR328" s="21"/>
    </row>
    <row r="329" spans="1:44" x14ac:dyDescent="0.55000000000000004">
      <c r="A329" s="4" t="s">
        <v>319</v>
      </c>
      <c r="B329" s="5">
        <v>33981</v>
      </c>
      <c r="D329" t="s">
        <v>306</v>
      </c>
      <c r="E329">
        <v>1293.3330000000001</v>
      </c>
      <c r="G329">
        <v>414.63900000000001</v>
      </c>
      <c r="K329">
        <v>10.930999999999999</v>
      </c>
      <c r="N329">
        <v>630.08199999999999</v>
      </c>
      <c r="R329">
        <v>9.6310000000000002</v>
      </c>
      <c r="T329">
        <v>6.7949999999999999</v>
      </c>
      <c r="V329">
        <v>0.22600000000000001</v>
      </c>
      <c r="X329">
        <v>2.1000000000000001E-2</v>
      </c>
      <c r="Y329">
        <v>1.6910000000000001</v>
      </c>
      <c r="AA329">
        <v>3.0000000000000001E-3</v>
      </c>
      <c r="AE329">
        <v>1.6E-2</v>
      </c>
      <c r="AQ329" s="21"/>
      <c r="AR329" s="21"/>
    </row>
    <row r="330" spans="1:44" x14ac:dyDescent="0.55000000000000004">
      <c r="A330" s="4" t="s">
        <v>319</v>
      </c>
      <c r="B330" s="5">
        <v>33988</v>
      </c>
      <c r="D330" t="s">
        <v>306</v>
      </c>
      <c r="E330">
        <v>1288.367</v>
      </c>
      <c r="G330">
        <v>472.99900000000002</v>
      </c>
      <c r="N330">
        <v>561.53800000000001</v>
      </c>
      <c r="R330">
        <v>8.9239999999999995</v>
      </c>
      <c r="T330">
        <v>6.3529999999999998</v>
      </c>
      <c r="Y330">
        <v>1.35</v>
      </c>
      <c r="AA330">
        <v>2E-3</v>
      </c>
      <c r="AE330">
        <v>1.2999999999999999E-2</v>
      </c>
      <c r="AQ330" s="21"/>
      <c r="AR330" s="21"/>
    </row>
    <row r="331" spans="1:44" x14ac:dyDescent="0.55000000000000004">
      <c r="A331" s="4" t="s">
        <v>319</v>
      </c>
      <c r="B331" s="5">
        <v>33996</v>
      </c>
      <c r="D331" t="s">
        <v>306</v>
      </c>
      <c r="E331">
        <v>1211.95</v>
      </c>
      <c r="G331">
        <v>466.82799999999997</v>
      </c>
      <c r="N331">
        <v>491.70100000000002</v>
      </c>
      <c r="R331">
        <v>9.7759999999999998</v>
      </c>
      <c r="T331">
        <v>7.5869999999999997</v>
      </c>
      <c r="Y331">
        <v>0.98299999999999998</v>
      </c>
      <c r="AA331">
        <v>2E-3</v>
      </c>
      <c r="AE331">
        <v>1.6E-2</v>
      </c>
      <c r="AQ331" s="21"/>
      <c r="AR331" s="21"/>
    </row>
    <row r="332" spans="1:44" x14ac:dyDescent="0.55000000000000004">
      <c r="A332" s="4" t="s">
        <v>319</v>
      </c>
      <c r="B332" s="5">
        <v>34003</v>
      </c>
      <c r="D332" t="s">
        <v>157</v>
      </c>
      <c r="E332">
        <v>1342.1569999999999</v>
      </c>
      <c r="G332">
        <v>600.17899999999997</v>
      </c>
      <c r="N332">
        <v>570.15200000000004</v>
      </c>
      <c r="R332">
        <v>12.282999999999999</v>
      </c>
      <c r="T332">
        <v>9.5630000000000006</v>
      </c>
      <c r="Y332">
        <v>1.1399999999999999</v>
      </c>
      <c r="AA332">
        <v>2E-3</v>
      </c>
      <c r="AE332">
        <v>1.6E-2</v>
      </c>
      <c r="AN332">
        <v>171.82600000000002</v>
      </c>
      <c r="AQ332" s="21"/>
      <c r="AR332" s="21"/>
    </row>
    <row r="333" spans="1:44" x14ac:dyDescent="0.55000000000000004">
      <c r="A333" t="s">
        <v>305</v>
      </c>
      <c r="B333" s="19">
        <v>33884</v>
      </c>
      <c r="D333" t="s">
        <v>306</v>
      </c>
      <c r="E333">
        <v>247.983</v>
      </c>
      <c r="R333">
        <v>0</v>
      </c>
      <c r="AQ333" s="21"/>
      <c r="AR333" s="21"/>
    </row>
    <row r="334" spans="1:44" x14ac:dyDescent="0.55000000000000004">
      <c r="A334" s="4" t="s">
        <v>305</v>
      </c>
      <c r="B334" s="5">
        <v>33897</v>
      </c>
      <c r="D334" t="s">
        <v>306</v>
      </c>
      <c r="E334">
        <v>357.95</v>
      </c>
      <c r="K334">
        <v>130.071</v>
      </c>
      <c r="N334">
        <v>227.87899999999999</v>
      </c>
      <c r="R334">
        <v>5.2889999999999997</v>
      </c>
      <c r="V334">
        <v>3.0830000000000002</v>
      </c>
      <c r="X334">
        <v>2.3E-2</v>
      </c>
      <c r="Y334">
        <v>2.206</v>
      </c>
      <c r="AA334">
        <v>0.01</v>
      </c>
      <c r="AQ334" s="21"/>
      <c r="AR334" s="21"/>
    </row>
    <row r="335" spans="1:44" x14ac:dyDescent="0.55000000000000004">
      <c r="A335" s="4" t="s">
        <v>305</v>
      </c>
      <c r="B335" s="5">
        <v>33911</v>
      </c>
      <c r="D335" t="s">
        <v>306</v>
      </c>
      <c r="E335">
        <v>533.29999999999995</v>
      </c>
      <c r="K335">
        <v>117.227</v>
      </c>
      <c r="N335">
        <v>365.23200000000003</v>
      </c>
      <c r="R335">
        <v>5.6319999999999997</v>
      </c>
      <c r="V335">
        <v>3.0009999999999999</v>
      </c>
      <c r="X335">
        <v>2.5999999999999999E-2</v>
      </c>
      <c r="Y335">
        <v>2.6309999999999998</v>
      </c>
      <c r="AA335">
        <v>7.0000000000000001E-3</v>
      </c>
      <c r="AQ335" s="21"/>
      <c r="AR335" s="21"/>
    </row>
    <row r="336" spans="1:44" x14ac:dyDescent="0.55000000000000004">
      <c r="A336" s="4" t="s">
        <v>305</v>
      </c>
      <c r="B336" s="5">
        <v>33925</v>
      </c>
      <c r="D336" t="s">
        <v>306</v>
      </c>
      <c r="E336">
        <v>930.38300000000004</v>
      </c>
      <c r="K336">
        <v>122.82299999999999</v>
      </c>
      <c r="N336">
        <v>703.55899999999997</v>
      </c>
      <c r="R336">
        <v>8.391</v>
      </c>
      <c r="V336">
        <v>3.4340000000000002</v>
      </c>
      <c r="X336">
        <v>2.7E-2</v>
      </c>
      <c r="Y336">
        <v>4.9569999999999999</v>
      </c>
      <c r="AA336">
        <v>7.0000000000000001E-3</v>
      </c>
      <c r="AQ336" s="21"/>
      <c r="AR336" s="21"/>
    </row>
    <row r="337" spans="1:44" x14ac:dyDescent="0.55000000000000004">
      <c r="A337" s="4" t="s">
        <v>305</v>
      </c>
      <c r="B337" s="5">
        <v>33932</v>
      </c>
      <c r="D337" t="s">
        <v>306</v>
      </c>
      <c r="E337">
        <v>972</v>
      </c>
      <c r="G337">
        <v>104.27500000000001</v>
      </c>
      <c r="K337">
        <v>113.37</v>
      </c>
      <c r="N337">
        <v>627.63199999999995</v>
      </c>
      <c r="R337">
        <v>8.4139999999999997</v>
      </c>
      <c r="T337">
        <v>1.5169999999999999</v>
      </c>
      <c r="V337">
        <v>3.0739999999999998</v>
      </c>
      <c r="X337">
        <v>2.5999999999999999E-2</v>
      </c>
      <c r="Y337">
        <v>3.2330000000000001</v>
      </c>
      <c r="AA337">
        <v>5.0000000000000001E-3</v>
      </c>
      <c r="AE337">
        <v>1.4999999999999999E-2</v>
      </c>
      <c r="AQ337" s="21"/>
      <c r="AR337" s="21"/>
    </row>
    <row r="338" spans="1:44" x14ac:dyDescent="0.55000000000000004">
      <c r="A338" s="4" t="s">
        <v>305</v>
      </c>
      <c r="B338" s="5">
        <v>33939</v>
      </c>
      <c r="D338" t="s">
        <v>306</v>
      </c>
      <c r="E338">
        <v>945.95</v>
      </c>
      <c r="G338">
        <v>119.681</v>
      </c>
      <c r="K338">
        <v>87.924999999999997</v>
      </c>
      <c r="N338">
        <v>678.08699999999999</v>
      </c>
      <c r="R338">
        <v>6.3250000000000002</v>
      </c>
      <c r="T338">
        <v>1.69</v>
      </c>
      <c r="V338">
        <v>2.0190000000000001</v>
      </c>
      <c r="X338">
        <v>2.1999999999999999E-2</v>
      </c>
      <c r="Y338">
        <v>2.7280000000000002</v>
      </c>
      <c r="AA338">
        <v>4.0000000000000001E-3</v>
      </c>
      <c r="AE338">
        <v>1.4E-2</v>
      </c>
      <c r="AQ338" s="21"/>
      <c r="AR338" s="21"/>
    </row>
    <row r="339" spans="1:44" x14ac:dyDescent="0.55000000000000004">
      <c r="A339" s="4" t="s">
        <v>305</v>
      </c>
      <c r="B339" s="5">
        <v>33946</v>
      </c>
      <c r="D339" t="s">
        <v>306</v>
      </c>
      <c r="E339">
        <v>1087.05</v>
      </c>
      <c r="G339">
        <v>147.67500000000001</v>
      </c>
      <c r="K339">
        <v>67.084000000000003</v>
      </c>
      <c r="N339">
        <v>705.48099999999999</v>
      </c>
      <c r="R339">
        <v>7.3220000000000001</v>
      </c>
      <c r="T339">
        <v>2.1459999999999999</v>
      </c>
      <c r="V339">
        <v>1.5329999999999999</v>
      </c>
      <c r="X339">
        <v>2.1999999999999999E-2</v>
      </c>
      <c r="Y339">
        <v>2.806</v>
      </c>
      <c r="AA339">
        <v>4.0000000000000001E-3</v>
      </c>
      <c r="AE339">
        <v>1.4999999999999999E-2</v>
      </c>
      <c r="AQ339" s="21"/>
      <c r="AR339" s="21"/>
    </row>
    <row r="340" spans="1:44" x14ac:dyDescent="0.55000000000000004">
      <c r="A340" s="4" t="s">
        <v>305</v>
      </c>
      <c r="B340" s="5">
        <v>33953</v>
      </c>
      <c r="D340" t="s">
        <v>306</v>
      </c>
      <c r="E340">
        <v>1061.8330000000001</v>
      </c>
      <c r="G340">
        <v>167.62200000000001</v>
      </c>
      <c r="K340">
        <v>51.207999999999998</v>
      </c>
      <c r="N340">
        <v>667.37599999999998</v>
      </c>
      <c r="R340">
        <v>6.4050000000000002</v>
      </c>
      <c r="T340">
        <v>2.0499999999999998</v>
      </c>
      <c r="V340">
        <v>1.157</v>
      </c>
      <c r="X340">
        <v>2.1000000000000001E-2</v>
      </c>
      <c r="Y340">
        <v>2.2480000000000002</v>
      </c>
      <c r="AA340">
        <v>3.0000000000000001E-3</v>
      </c>
      <c r="AE340">
        <v>1.2E-2</v>
      </c>
      <c r="AQ340" s="21"/>
      <c r="AR340" s="21"/>
    </row>
    <row r="341" spans="1:44" x14ac:dyDescent="0.55000000000000004">
      <c r="A341" s="4" t="s">
        <v>305</v>
      </c>
      <c r="B341" s="5">
        <v>33959</v>
      </c>
      <c r="D341" t="s">
        <v>306</v>
      </c>
      <c r="E341">
        <v>1072.4670000000001</v>
      </c>
      <c r="G341">
        <v>187.59200000000001</v>
      </c>
      <c r="K341">
        <v>38.085000000000001</v>
      </c>
      <c r="N341">
        <v>660.39499999999998</v>
      </c>
      <c r="R341">
        <v>6.4080000000000004</v>
      </c>
      <c r="T341">
        <v>2.4460000000000002</v>
      </c>
      <c r="V341">
        <v>0.69299999999999995</v>
      </c>
      <c r="X341">
        <v>1.7999999999999999E-2</v>
      </c>
      <c r="Y341">
        <v>2.2069999999999999</v>
      </c>
      <c r="AA341">
        <v>3.0000000000000001E-3</v>
      </c>
      <c r="AE341">
        <v>1.2999999999999999E-2</v>
      </c>
      <c r="AQ341" s="21"/>
      <c r="AR341" s="21"/>
    </row>
    <row r="342" spans="1:44" x14ac:dyDescent="0.55000000000000004">
      <c r="A342" s="4" t="s">
        <v>305</v>
      </c>
      <c r="B342" s="5">
        <v>33967</v>
      </c>
      <c r="D342" t="s">
        <v>306</v>
      </c>
      <c r="E342">
        <v>1003.7670000000001</v>
      </c>
      <c r="G342">
        <v>243.822</v>
      </c>
      <c r="K342">
        <v>21.702999999999999</v>
      </c>
      <c r="N342">
        <v>545.98199999999997</v>
      </c>
      <c r="R342">
        <v>6.2359999999999998</v>
      </c>
      <c r="T342">
        <v>3.0150000000000001</v>
      </c>
      <c r="V342">
        <v>0.47599999999999998</v>
      </c>
      <c r="X342">
        <v>0.02</v>
      </c>
      <c r="Y342">
        <v>1.5229999999999999</v>
      </c>
      <c r="AA342">
        <v>3.0000000000000001E-3</v>
      </c>
      <c r="AE342">
        <v>1.2E-2</v>
      </c>
      <c r="AQ342" s="21"/>
      <c r="AR342" s="21"/>
    </row>
    <row r="343" spans="1:44" x14ac:dyDescent="0.55000000000000004">
      <c r="A343" s="4" t="s">
        <v>305</v>
      </c>
      <c r="B343" s="5">
        <v>33974</v>
      </c>
      <c r="D343" t="s">
        <v>306</v>
      </c>
      <c r="E343">
        <v>1142.2670000000001</v>
      </c>
      <c r="G343">
        <v>276.54199999999997</v>
      </c>
      <c r="N343">
        <v>606.84699999999998</v>
      </c>
      <c r="R343">
        <v>6.6760000000000002</v>
      </c>
      <c r="T343">
        <v>3.6160000000000001</v>
      </c>
      <c r="Y343">
        <v>1.494</v>
      </c>
      <c r="AA343">
        <v>2E-3</v>
      </c>
      <c r="AE343">
        <v>1.2999999999999999E-2</v>
      </c>
      <c r="AQ343" s="21"/>
      <c r="AR343" s="21"/>
    </row>
    <row r="344" spans="1:44" x14ac:dyDescent="0.55000000000000004">
      <c r="A344" s="4" t="s">
        <v>305</v>
      </c>
      <c r="B344" s="5">
        <v>33981</v>
      </c>
      <c r="D344" t="s">
        <v>306</v>
      </c>
      <c r="E344">
        <v>1057.8330000000001</v>
      </c>
      <c r="G344">
        <v>304.39800000000002</v>
      </c>
      <c r="N344">
        <v>504.61500000000001</v>
      </c>
      <c r="R344">
        <v>6.71</v>
      </c>
      <c r="T344">
        <v>3.9260000000000002</v>
      </c>
      <c r="Y344">
        <v>1.06</v>
      </c>
      <c r="AA344">
        <v>2E-3</v>
      </c>
      <c r="AE344">
        <v>1.2999999999999999E-2</v>
      </c>
      <c r="AQ344" s="21"/>
      <c r="AR344" s="21"/>
    </row>
    <row r="345" spans="1:44" x14ac:dyDescent="0.55000000000000004">
      <c r="A345" s="4" t="s">
        <v>305</v>
      </c>
      <c r="B345" s="5">
        <v>33988</v>
      </c>
      <c r="D345" t="s">
        <v>306</v>
      </c>
      <c r="E345">
        <v>1116.3</v>
      </c>
      <c r="G345">
        <v>318.298</v>
      </c>
      <c r="N345">
        <v>507.07900000000001</v>
      </c>
      <c r="R345">
        <v>7.8739999999999997</v>
      </c>
      <c r="T345">
        <v>5.0149999999999997</v>
      </c>
      <c r="Y345">
        <v>1.056</v>
      </c>
      <c r="AA345">
        <v>2E-3</v>
      </c>
      <c r="AE345">
        <v>1.6E-2</v>
      </c>
      <c r="AQ345" s="21"/>
      <c r="AR345" s="21"/>
    </row>
    <row r="346" spans="1:44" x14ac:dyDescent="0.55000000000000004">
      <c r="A346" s="4" t="s">
        <v>305</v>
      </c>
      <c r="B346" s="5">
        <v>33996</v>
      </c>
      <c r="D346" t="s">
        <v>306</v>
      </c>
      <c r="R346">
        <v>0</v>
      </c>
      <c r="AQ346" s="21"/>
      <c r="AR346" s="21"/>
    </row>
    <row r="347" spans="1:44" x14ac:dyDescent="0.55000000000000004">
      <c r="A347" s="4" t="s">
        <v>305</v>
      </c>
      <c r="B347" s="5">
        <v>34003</v>
      </c>
      <c r="D347" t="s">
        <v>157</v>
      </c>
      <c r="E347">
        <v>940.39</v>
      </c>
      <c r="G347">
        <v>307.21199999999999</v>
      </c>
      <c r="N347">
        <v>496.51</v>
      </c>
      <c r="R347">
        <v>7.4880000000000004</v>
      </c>
      <c r="T347">
        <v>4.9059999999999997</v>
      </c>
      <c r="Y347">
        <v>0.99299999999999999</v>
      </c>
      <c r="AA347">
        <v>2E-3</v>
      </c>
      <c r="AE347">
        <v>1.6E-2</v>
      </c>
      <c r="AN347">
        <v>136.66800000000001</v>
      </c>
      <c r="AQ347" s="21"/>
      <c r="AR347" s="21"/>
    </row>
    <row r="348" spans="1:44" x14ac:dyDescent="0.55000000000000004">
      <c r="A348" s="4" t="s">
        <v>308</v>
      </c>
      <c r="B348" s="5">
        <v>33884</v>
      </c>
      <c r="D348" t="s">
        <v>306</v>
      </c>
      <c r="E348">
        <v>302.267</v>
      </c>
      <c r="R348">
        <v>0</v>
      </c>
      <c r="AQ348" s="21"/>
      <c r="AR348" s="21"/>
    </row>
    <row r="349" spans="1:44" x14ac:dyDescent="0.55000000000000004">
      <c r="A349" s="4" t="s">
        <v>308</v>
      </c>
      <c r="B349" s="5">
        <v>33897</v>
      </c>
      <c r="D349" t="s">
        <v>306</v>
      </c>
      <c r="E349">
        <v>359.233</v>
      </c>
      <c r="K349">
        <v>158.83500000000001</v>
      </c>
      <c r="N349">
        <v>200.399</v>
      </c>
      <c r="R349">
        <v>9.6880000000000006</v>
      </c>
      <c r="V349">
        <v>5.718</v>
      </c>
      <c r="X349">
        <v>3.5999999999999997E-2</v>
      </c>
      <c r="Y349">
        <v>3.97</v>
      </c>
      <c r="AA349">
        <v>0.02</v>
      </c>
      <c r="AQ349" s="21"/>
      <c r="AR349" s="21"/>
    </row>
    <row r="350" spans="1:44" x14ac:dyDescent="0.55000000000000004">
      <c r="A350" s="4" t="s">
        <v>308</v>
      </c>
      <c r="B350" s="5">
        <v>33911</v>
      </c>
      <c r="D350" t="s">
        <v>306</v>
      </c>
      <c r="E350">
        <v>697.03300000000002</v>
      </c>
      <c r="K350">
        <v>246.12100000000001</v>
      </c>
      <c r="N350">
        <v>388.86700000000002</v>
      </c>
      <c r="R350">
        <v>13.414999999999999</v>
      </c>
      <c r="V350">
        <v>8.0220000000000002</v>
      </c>
      <c r="X350">
        <v>3.3000000000000002E-2</v>
      </c>
      <c r="Y350">
        <v>5.3929999999999998</v>
      </c>
      <c r="AA350">
        <v>1.4E-2</v>
      </c>
      <c r="AQ350" s="21"/>
      <c r="AR350" s="21"/>
    </row>
    <row r="351" spans="1:44" x14ac:dyDescent="0.55000000000000004">
      <c r="A351" s="4" t="s">
        <v>308</v>
      </c>
      <c r="B351" s="5">
        <v>33925</v>
      </c>
      <c r="D351" t="s">
        <v>306</v>
      </c>
      <c r="E351">
        <v>1439.4169999999999</v>
      </c>
      <c r="K351">
        <v>256.93799999999999</v>
      </c>
      <c r="N351">
        <v>964.44100000000003</v>
      </c>
      <c r="R351">
        <v>16.556999999999999</v>
      </c>
      <c r="V351">
        <v>7.9889999999999999</v>
      </c>
      <c r="X351">
        <v>3.1E-2</v>
      </c>
      <c r="Y351">
        <v>8.5679999999999996</v>
      </c>
      <c r="AA351">
        <v>8.9999999999999993E-3</v>
      </c>
      <c r="AQ351" s="21"/>
      <c r="AR351" s="21"/>
    </row>
    <row r="352" spans="1:44" x14ac:dyDescent="0.55000000000000004">
      <c r="A352" s="4" t="s">
        <v>308</v>
      </c>
      <c r="B352" s="5">
        <v>33932</v>
      </c>
      <c r="D352" t="s">
        <v>306</v>
      </c>
      <c r="E352">
        <v>1318.8330000000001</v>
      </c>
      <c r="G352">
        <v>141.465</v>
      </c>
      <c r="K352">
        <v>176.10300000000001</v>
      </c>
      <c r="N352">
        <v>826.61900000000003</v>
      </c>
      <c r="R352">
        <v>13.387</v>
      </c>
      <c r="T352">
        <v>2.7040000000000002</v>
      </c>
      <c r="V352">
        <v>5.117</v>
      </c>
      <c r="X352">
        <v>2.9000000000000001E-2</v>
      </c>
      <c r="Y352">
        <v>5.2050000000000001</v>
      </c>
      <c r="AA352">
        <v>6.0000000000000001E-3</v>
      </c>
      <c r="AE352">
        <v>1.9E-2</v>
      </c>
      <c r="AQ352" s="21"/>
      <c r="AR352" s="21"/>
    </row>
    <row r="353" spans="1:44" x14ac:dyDescent="0.55000000000000004">
      <c r="A353" s="4" t="s">
        <v>308</v>
      </c>
      <c r="B353" s="5">
        <v>33939</v>
      </c>
      <c r="D353" t="s">
        <v>306</v>
      </c>
      <c r="E353">
        <v>1728.383</v>
      </c>
      <c r="G353">
        <v>204.13399999999999</v>
      </c>
      <c r="K353">
        <v>222.53399999999999</v>
      </c>
      <c r="N353">
        <v>1131.153</v>
      </c>
      <c r="R353">
        <v>17.131</v>
      </c>
      <c r="T353">
        <v>3.4209999999999998</v>
      </c>
      <c r="V353">
        <v>6.4720000000000004</v>
      </c>
      <c r="X353">
        <v>2.9000000000000001E-2</v>
      </c>
      <c r="Y353">
        <v>6.7169999999999996</v>
      </c>
      <c r="AA353">
        <v>6.0000000000000001E-3</v>
      </c>
      <c r="AE353">
        <v>1.7000000000000001E-2</v>
      </c>
      <c r="AQ353" s="21"/>
      <c r="AR353" s="21"/>
    </row>
    <row r="354" spans="1:44" x14ac:dyDescent="0.55000000000000004">
      <c r="A354" s="4" t="s">
        <v>308</v>
      </c>
      <c r="B354" s="5">
        <v>33946</v>
      </c>
      <c r="D354" t="s">
        <v>306</v>
      </c>
      <c r="E354">
        <v>1603.8330000000001</v>
      </c>
      <c r="G354">
        <v>247.72200000000001</v>
      </c>
      <c r="K354">
        <v>154.785</v>
      </c>
      <c r="N354">
        <v>990.30499999999995</v>
      </c>
      <c r="R354">
        <v>14.59</v>
      </c>
      <c r="T354">
        <v>4.298</v>
      </c>
      <c r="V354">
        <v>4.3559999999999999</v>
      </c>
      <c r="X354">
        <v>2.8000000000000001E-2</v>
      </c>
      <c r="Y354">
        <v>5.3040000000000003</v>
      </c>
      <c r="AA354">
        <v>5.0000000000000001E-3</v>
      </c>
      <c r="AE354">
        <v>1.7000000000000001E-2</v>
      </c>
      <c r="AQ354" s="21"/>
      <c r="AR354" s="21"/>
    </row>
    <row r="355" spans="1:44" x14ac:dyDescent="0.55000000000000004">
      <c r="A355" s="4" t="s">
        <v>308</v>
      </c>
      <c r="B355" s="5">
        <v>33953</v>
      </c>
      <c r="D355" t="s">
        <v>306</v>
      </c>
      <c r="E355">
        <v>1628.8330000000001</v>
      </c>
      <c r="G355">
        <v>304.762</v>
      </c>
      <c r="K355">
        <v>91.22</v>
      </c>
      <c r="N355">
        <v>1007.0359999999999</v>
      </c>
      <c r="R355">
        <v>11.728999999999999</v>
      </c>
      <c r="T355">
        <v>4.93</v>
      </c>
      <c r="V355">
        <v>2.1789999999999998</v>
      </c>
      <c r="X355">
        <v>2.4E-2</v>
      </c>
      <c r="Y355">
        <v>3.843</v>
      </c>
      <c r="AA355">
        <v>4.0000000000000001E-3</v>
      </c>
      <c r="AE355">
        <v>1.6E-2</v>
      </c>
      <c r="AQ355" s="21"/>
      <c r="AR355" s="21"/>
    </row>
    <row r="356" spans="1:44" x14ac:dyDescent="0.55000000000000004">
      <c r="A356" s="4" t="s">
        <v>308</v>
      </c>
      <c r="B356" s="5">
        <v>33959</v>
      </c>
      <c r="D356" t="s">
        <v>306</v>
      </c>
      <c r="E356">
        <v>1896.817</v>
      </c>
      <c r="G356">
        <v>424.58499999999998</v>
      </c>
      <c r="K356">
        <v>137.40799999999999</v>
      </c>
      <c r="N356">
        <v>1069.316</v>
      </c>
      <c r="R356">
        <v>16.53</v>
      </c>
      <c r="T356">
        <v>7.08</v>
      </c>
      <c r="V356">
        <v>3.2810000000000001</v>
      </c>
      <c r="X356">
        <v>2.3E-2</v>
      </c>
      <c r="Y356">
        <v>5.085</v>
      </c>
      <c r="AA356">
        <v>5.0000000000000001E-3</v>
      </c>
      <c r="AE356">
        <v>1.7000000000000001E-2</v>
      </c>
      <c r="AQ356" s="21"/>
      <c r="AR356" s="21"/>
    </row>
    <row r="357" spans="1:44" x14ac:dyDescent="0.55000000000000004">
      <c r="A357" s="4" t="s">
        <v>308</v>
      </c>
      <c r="B357" s="5">
        <v>33967</v>
      </c>
      <c r="D357" t="s">
        <v>306</v>
      </c>
      <c r="E357">
        <v>1681.683</v>
      </c>
      <c r="G357">
        <v>412.59699999999998</v>
      </c>
      <c r="K357">
        <v>59.418999999999997</v>
      </c>
      <c r="N357">
        <v>930.53399999999999</v>
      </c>
      <c r="R357">
        <v>12.348000000000001</v>
      </c>
      <c r="T357">
        <v>6.8659999999999997</v>
      </c>
      <c r="V357">
        <v>1.135</v>
      </c>
      <c r="X357">
        <v>1.7999999999999999E-2</v>
      </c>
      <c r="Y357">
        <v>3.294</v>
      </c>
      <c r="AA357">
        <v>3.0000000000000001E-3</v>
      </c>
      <c r="AE357">
        <v>1.7000000000000001E-2</v>
      </c>
      <c r="AQ357" s="21"/>
      <c r="AR357" s="21"/>
    </row>
    <row r="358" spans="1:44" x14ac:dyDescent="0.55000000000000004">
      <c r="A358" s="4" t="s">
        <v>308</v>
      </c>
      <c r="B358" s="5">
        <v>33974</v>
      </c>
      <c r="D358" t="s">
        <v>306</v>
      </c>
      <c r="E358">
        <v>1960.2170000000001</v>
      </c>
      <c r="G358">
        <v>606.05499999999995</v>
      </c>
      <c r="K358">
        <v>25.245000000000001</v>
      </c>
      <c r="N358">
        <v>941.33799999999997</v>
      </c>
      <c r="R358">
        <v>13.779</v>
      </c>
      <c r="T358">
        <v>9.3520000000000003</v>
      </c>
      <c r="V358">
        <v>0.50700000000000001</v>
      </c>
      <c r="X358">
        <v>0.02</v>
      </c>
      <c r="Y358">
        <v>2.7120000000000002</v>
      </c>
      <c r="AA358">
        <v>3.0000000000000001E-3</v>
      </c>
      <c r="AE358">
        <v>1.4999999999999999E-2</v>
      </c>
      <c r="AQ358" s="21"/>
      <c r="AR358" s="21"/>
    </row>
    <row r="359" spans="1:44" x14ac:dyDescent="0.55000000000000004">
      <c r="A359" s="4" t="s">
        <v>308</v>
      </c>
      <c r="B359" s="5">
        <v>33981</v>
      </c>
      <c r="D359" t="s">
        <v>306</v>
      </c>
      <c r="E359">
        <v>1763.117</v>
      </c>
      <c r="G359">
        <v>595.47900000000004</v>
      </c>
      <c r="N359">
        <v>735.74599999999998</v>
      </c>
      <c r="R359">
        <v>14.202</v>
      </c>
      <c r="T359">
        <v>11.176</v>
      </c>
      <c r="Y359">
        <v>1.5069999999999999</v>
      </c>
      <c r="AA359">
        <v>2E-3</v>
      </c>
      <c r="AE359">
        <v>1.9E-2</v>
      </c>
      <c r="AQ359" s="21"/>
      <c r="AR359" s="21"/>
    </row>
    <row r="360" spans="1:44" x14ac:dyDescent="0.55000000000000004">
      <c r="A360" s="4" t="s">
        <v>308</v>
      </c>
      <c r="B360" s="5">
        <v>33988</v>
      </c>
      <c r="D360" t="s">
        <v>306</v>
      </c>
      <c r="E360">
        <v>1780.433</v>
      </c>
      <c r="G360">
        <v>642.28499999999997</v>
      </c>
      <c r="N360">
        <v>743.03200000000004</v>
      </c>
      <c r="R360">
        <v>14.064</v>
      </c>
      <c r="T360">
        <v>10.755000000000001</v>
      </c>
      <c r="Y360">
        <v>1.67</v>
      </c>
      <c r="AA360">
        <v>2E-3</v>
      </c>
      <c r="AE360">
        <v>1.7000000000000001E-2</v>
      </c>
      <c r="AQ360" s="21"/>
      <c r="AR360" s="21"/>
    </row>
    <row r="361" spans="1:44" x14ac:dyDescent="0.55000000000000004">
      <c r="A361" s="4" t="s">
        <v>308</v>
      </c>
      <c r="B361" s="5">
        <v>33996</v>
      </c>
      <c r="D361" t="s">
        <v>306</v>
      </c>
      <c r="R361">
        <v>0</v>
      </c>
      <c r="AQ361" s="21"/>
      <c r="AR361" s="21"/>
    </row>
    <row r="362" spans="1:44" x14ac:dyDescent="0.55000000000000004">
      <c r="A362" s="4" t="s">
        <v>308</v>
      </c>
      <c r="B362" s="5">
        <v>34003</v>
      </c>
      <c r="D362" t="s">
        <v>157</v>
      </c>
      <c r="E362">
        <v>1784.4739999999999</v>
      </c>
      <c r="G362">
        <v>739.798</v>
      </c>
      <c r="N362">
        <v>809.32299999999998</v>
      </c>
      <c r="R362">
        <v>15.98</v>
      </c>
      <c r="T362">
        <v>12.401999999999999</v>
      </c>
      <c r="Y362">
        <v>1.8069999999999999</v>
      </c>
      <c r="AA362">
        <v>2E-3</v>
      </c>
      <c r="AE362">
        <v>1.7000000000000001E-2</v>
      </c>
      <c r="AN362">
        <v>235.35400000000004</v>
      </c>
      <c r="AQ362" s="21"/>
      <c r="AR362" s="21"/>
    </row>
    <row r="363" spans="1:44" x14ac:dyDescent="0.55000000000000004">
      <c r="A363" s="4" t="s">
        <v>309</v>
      </c>
      <c r="B363" s="5">
        <v>33884</v>
      </c>
      <c r="D363" t="s">
        <v>306</v>
      </c>
      <c r="E363">
        <v>342.15</v>
      </c>
      <c r="R363">
        <v>0</v>
      </c>
      <c r="AQ363" s="21"/>
      <c r="AR363" s="21"/>
    </row>
    <row r="364" spans="1:44" x14ac:dyDescent="0.55000000000000004">
      <c r="A364" s="4" t="s">
        <v>309</v>
      </c>
      <c r="B364" s="5">
        <v>33897</v>
      </c>
      <c r="D364" t="s">
        <v>306</v>
      </c>
      <c r="E364">
        <v>563.16700000000003</v>
      </c>
      <c r="K364">
        <v>227.166</v>
      </c>
      <c r="N364">
        <v>336</v>
      </c>
      <c r="R364">
        <v>14.815</v>
      </c>
      <c r="V364">
        <v>8.6140000000000008</v>
      </c>
      <c r="X364">
        <v>3.7999999999999999E-2</v>
      </c>
      <c r="Y364">
        <v>6.2009999999999996</v>
      </c>
      <c r="AA364">
        <v>1.7999999999999999E-2</v>
      </c>
      <c r="AQ364" s="21"/>
      <c r="AR364" s="21"/>
    </row>
    <row r="365" spans="1:44" x14ac:dyDescent="0.55000000000000004">
      <c r="A365" s="4" t="s">
        <v>309</v>
      </c>
      <c r="B365" s="5">
        <v>33911</v>
      </c>
      <c r="D365" t="s">
        <v>306</v>
      </c>
      <c r="E365">
        <v>1032.6669999999999</v>
      </c>
      <c r="K365">
        <v>349.92700000000002</v>
      </c>
      <c r="N365">
        <v>631.03099999999995</v>
      </c>
      <c r="R365">
        <v>21.172000000000001</v>
      </c>
      <c r="V365">
        <v>12.396000000000001</v>
      </c>
      <c r="X365">
        <v>3.5000000000000003E-2</v>
      </c>
      <c r="Y365">
        <v>8.7759999999999998</v>
      </c>
      <c r="AA365">
        <v>1.4E-2</v>
      </c>
      <c r="AQ365" s="21"/>
      <c r="AR365" s="21"/>
    </row>
    <row r="366" spans="1:44" x14ac:dyDescent="0.55000000000000004">
      <c r="A366" s="4" t="s">
        <v>309</v>
      </c>
      <c r="B366" s="5">
        <v>33925</v>
      </c>
      <c r="D366" t="s">
        <v>306</v>
      </c>
      <c r="E366">
        <v>1161.317</v>
      </c>
      <c r="K366">
        <v>254.15100000000001</v>
      </c>
      <c r="N366">
        <v>737.83299999999997</v>
      </c>
      <c r="R366">
        <v>15.789</v>
      </c>
      <c r="V366">
        <v>8.0980000000000008</v>
      </c>
      <c r="X366">
        <v>3.1E-2</v>
      </c>
      <c r="Y366">
        <v>7.6909999999999998</v>
      </c>
      <c r="AA366">
        <v>0.01</v>
      </c>
      <c r="AQ366" s="21"/>
      <c r="AR366" s="21"/>
    </row>
    <row r="367" spans="1:44" x14ac:dyDescent="0.55000000000000004">
      <c r="A367" s="4" t="s">
        <v>309</v>
      </c>
      <c r="B367" s="5">
        <v>33932</v>
      </c>
      <c r="D367" t="s">
        <v>306</v>
      </c>
      <c r="E367">
        <v>1564.867</v>
      </c>
      <c r="G367">
        <v>178.53399999999999</v>
      </c>
      <c r="K367">
        <v>297.03100000000001</v>
      </c>
      <c r="N367">
        <v>904.98699999999997</v>
      </c>
      <c r="R367">
        <v>22.997</v>
      </c>
      <c r="T367">
        <v>3.5590000000000002</v>
      </c>
      <c r="V367">
        <v>10.268000000000001</v>
      </c>
      <c r="X367">
        <v>3.5000000000000003E-2</v>
      </c>
      <c r="Y367">
        <v>8.6059999999999999</v>
      </c>
      <c r="AA367">
        <v>0.01</v>
      </c>
      <c r="AE367">
        <v>0.02</v>
      </c>
      <c r="AQ367" s="21"/>
      <c r="AR367" s="21"/>
    </row>
    <row r="368" spans="1:44" x14ac:dyDescent="0.55000000000000004">
      <c r="A368" s="4" t="s">
        <v>309</v>
      </c>
      <c r="B368" s="5">
        <v>33939</v>
      </c>
      <c r="D368" t="s">
        <v>306</v>
      </c>
      <c r="E368">
        <v>1498.8</v>
      </c>
      <c r="G368">
        <v>191.84200000000001</v>
      </c>
      <c r="K368">
        <v>232.25899999999999</v>
      </c>
      <c r="N368">
        <v>899.50199999999995</v>
      </c>
      <c r="R368">
        <v>19.815000000000001</v>
      </c>
      <c r="T368">
        <v>3.2890000000000001</v>
      </c>
      <c r="V368">
        <v>7.8620000000000001</v>
      </c>
      <c r="X368">
        <v>3.4000000000000002E-2</v>
      </c>
      <c r="Y368">
        <v>8.06</v>
      </c>
      <c r="AA368">
        <v>8.9999999999999993E-3</v>
      </c>
      <c r="AE368">
        <v>1.7000000000000001E-2</v>
      </c>
      <c r="AQ368" s="21"/>
      <c r="AR368" s="21"/>
    </row>
    <row r="369" spans="1:44" x14ac:dyDescent="0.55000000000000004">
      <c r="A369" s="4" t="s">
        <v>309</v>
      </c>
      <c r="B369" s="5">
        <v>33946</v>
      </c>
      <c r="D369" t="s">
        <v>306</v>
      </c>
      <c r="E369">
        <v>1915.5</v>
      </c>
      <c r="G369">
        <v>309.75900000000001</v>
      </c>
      <c r="K369">
        <v>227.99100000000001</v>
      </c>
      <c r="N369">
        <v>1180.6400000000001</v>
      </c>
      <c r="R369">
        <v>23.495000000000001</v>
      </c>
      <c r="T369">
        <v>5.4180000000000001</v>
      </c>
      <c r="V369">
        <v>7.4880000000000004</v>
      </c>
      <c r="X369">
        <v>3.3000000000000002E-2</v>
      </c>
      <c r="Y369">
        <v>9.6129999999999995</v>
      </c>
      <c r="AA369">
        <v>8.0000000000000002E-3</v>
      </c>
      <c r="AE369">
        <v>1.7000000000000001E-2</v>
      </c>
      <c r="AQ369" s="21"/>
      <c r="AR369" s="21"/>
    </row>
    <row r="370" spans="1:44" x14ac:dyDescent="0.55000000000000004">
      <c r="A370" s="4" t="s">
        <v>309</v>
      </c>
      <c r="B370" s="5">
        <v>33953</v>
      </c>
      <c r="D370" t="s">
        <v>306</v>
      </c>
      <c r="E370">
        <v>1989.6669999999999</v>
      </c>
      <c r="G370">
        <v>413.89299999999997</v>
      </c>
      <c r="K370">
        <v>156.196</v>
      </c>
      <c r="N370">
        <v>1143.338</v>
      </c>
      <c r="R370">
        <v>21.254000000000001</v>
      </c>
      <c r="T370">
        <v>7.5570000000000004</v>
      </c>
      <c r="V370">
        <v>4.8369999999999997</v>
      </c>
      <c r="X370">
        <v>3.1E-2</v>
      </c>
      <c r="Y370">
        <v>7.5549999999999997</v>
      </c>
      <c r="AA370">
        <v>7.0000000000000001E-3</v>
      </c>
      <c r="AE370">
        <v>1.7999999999999999E-2</v>
      </c>
      <c r="AQ370" s="21"/>
      <c r="AR370" s="21"/>
    </row>
    <row r="371" spans="1:44" x14ac:dyDescent="0.55000000000000004">
      <c r="A371" s="4" t="s">
        <v>309</v>
      </c>
      <c r="B371" s="5">
        <v>33959</v>
      </c>
      <c r="D371" t="s">
        <v>306</v>
      </c>
      <c r="E371">
        <v>2195.2330000000002</v>
      </c>
      <c r="G371">
        <v>556.78599999999994</v>
      </c>
      <c r="K371">
        <v>184.58199999999999</v>
      </c>
      <c r="N371">
        <v>1152.106</v>
      </c>
      <c r="R371">
        <v>24.893999999999998</v>
      </c>
      <c r="T371">
        <v>10.124000000000001</v>
      </c>
      <c r="V371">
        <v>5.2560000000000002</v>
      </c>
      <c r="X371">
        <v>2.9000000000000001E-2</v>
      </c>
      <c r="Y371">
        <v>7.76</v>
      </c>
      <c r="AA371">
        <v>7.0000000000000001E-3</v>
      </c>
      <c r="AE371">
        <v>1.7999999999999999E-2</v>
      </c>
      <c r="AQ371" s="21"/>
      <c r="AR371" s="21"/>
    </row>
    <row r="372" spans="1:44" x14ac:dyDescent="0.55000000000000004">
      <c r="A372" s="4" t="s">
        <v>309</v>
      </c>
      <c r="B372" s="5">
        <v>33967</v>
      </c>
      <c r="D372" t="s">
        <v>306</v>
      </c>
      <c r="E372">
        <v>1844.5</v>
      </c>
      <c r="G372">
        <v>592.01700000000005</v>
      </c>
      <c r="K372">
        <v>101.518</v>
      </c>
      <c r="N372">
        <v>864.30399999999997</v>
      </c>
      <c r="R372">
        <v>20.45</v>
      </c>
      <c r="T372">
        <v>11.769</v>
      </c>
      <c r="V372">
        <v>2.5790000000000002</v>
      </c>
      <c r="X372">
        <v>2.5000000000000001E-2</v>
      </c>
      <c r="Y372">
        <v>4.2359999999999998</v>
      </c>
      <c r="AA372">
        <v>5.0000000000000001E-3</v>
      </c>
      <c r="AE372">
        <v>0.02</v>
      </c>
      <c r="AQ372" s="21"/>
      <c r="AR372" s="21"/>
    </row>
    <row r="373" spans="1:44" x14ac:dyDescent="0.55000000000000004">
      <c r="A373" s="4" t="s">
        <v>309</v>
      </c>
      <c r="B373" s="5">
        <v>33974</v>
      </c>
      <c r="D373" t="s">
        <v>306</v>
      </c>
      <c r="E373">
        <v>2169.567</v>
      </c>
      <c r="G373">
        <v>788.93299999999999</v>
      </c>
      <c r="K373">
        <v>48.808</v>
      </c>
      <c r="N373">
        <v>928.99099999999999</v>
      </c>
      <c r="R373">
        <v>23.609000000000002</v>
      </c>
      <c r="T373">
        <v>15.816000000000001</v>
      </c>
      <c r="V373">
        <v>0.98499999999999999</v>
      </c>
      <c r="X373">
        <v>0.02</v>
      </c>
      <c r="Y373">
        <v>4.6500000000000004</v>
      </c>
      <c r="AA373">
        <v>5.0000000000000001E-3</v>
      </c>
      <c r="AE373">
        <v>0.02</v>
      </c>
      <c r="AQ373" s="21"/>
      <c r="AR373" s="21"/>
    </row>
    <row r="374" spans="1:44" x14ac:dyDescent="0.55000000000000004">
      <c r="A374" s="4" t="s">
        <v>309</v>
      </c>
      <c r="B374" s="5">
        <v>33981</v>
      </c>
      <c r="D374" t="s">
        <v>306</v>
      </c>
      <c r="E374">
        <v>2016.2170000000001</v>
      </c>
      <c r="G374">
        <v>800.298</v>
      </c>
      <c r="K374">
        <v>27.577999999999999</v>
      </c>
      <c r="N374">
        <v>779.84199999999998</v>
      </c>
      <c r="R374">
        <v>23.16</v>
      </c>
      <c r="T374">
        <v>16.994</v>
      </c>
      <c r="V374">
        <v>0.7</v>
      </c>
      <c r="X374">
        <v>2.5000000000000001E-2</v>
      </c>
      <c r="Y374">
        <v>3.41</v>
      </c>
      <c r="AA374">
        <v>4.0000000000000001E-3</v>
      </c>
      <c r="AE374">
        <v>2.1000000000000001E-2</v>
      </c>
      <c r="AQ374" s="21"/>
      <c r="AR374" s="21"/>
    </row>
    <row r="375" spans="1:44" x14ac:dyDescent="0.55000000000000004">
      <c r="A375" s="4" t="s">
        <v>309</v>
      </c>
      <c r="B375" s="5">
        <v>33988</v>
      </c>
      <c r="D375" t="s">
        <v>306</v>
      </c>
      <c r="E375">
        <v>2021.383</v>
      </c>
      <c r="G375">
        <v>854.87599999999998</v>
      </c>
      <c r="N375">
        <v>736.60799999999995</v>
      </c>
      <c r="R375">
        <v>25.65</v>
      </c>
      <c r="T375">
        <v>20.152999999999999</v>
      </c>
      <c r="Y375">
        <v>2.802</v>
      </c>
      <c r="AA375">
        <v>4.0000000000000001E-3</v>
      </c>
      <c r="AE375">
        <v>2.4E-2</v>
      </c>
      <c r="AQ375" s="21"/>
      <c r="AR375" s="21"/>
    </row>
    <row r="376" spans="1:44" x14ac:dyDescent="0.55000000000000004">
      <c r="A376" s="4" t="s">
        <v>309</v>
      </c>
      <c r="B376" s="5">
        <v>33996</v>
      </c>
      <c r="D376" t="s">
        <v>306</v>
      </c>
      <c r="R376">
        <v>0</v>
      </c>
      <c r="AQ376" s="21"/>
      <c r="AR376" s="21"/>
    </row>
    <row r="377" spans="1:44" x14ac:dyDescent="0.55000000000000004">
      <c r="A377" s="4" t="s">
        <v>309</v>
      </c>
      <c r="B377" s="5">
        <v>34003</v>
      </c>
      <c r="D377" t="s">
        <v>157</v>
      </c>
      <c r="E377">
        <v>1913.085</v>
      </c>
      <c r="G377">
        <v>872.35799999999995</v>
      </c>
      <c r="N377">
        <v>813.14499999999998</v>
      </c>
      <c r="R377">
        <v>26.372</v>
      </c>
      <c r="T377">
        <v>20.475999999999999</v>
      </c>
      <c r="Y377">
        <v>3.09</v>
      </c>
      <c r="AA377">
        <v>4.0000000000000001E-3</v>
      </c>
      <c r="AE377">
        <v>2.3E-2</v>
      </c>
      <c r="AN377">
        <v>227.58100000000013</v>
      </c>
      <c r="AQ377" s="21"/>
      <c r="AR377" s="21"/>
    </row>
    <row r="378" spans="1:44" x14ac:dyDescent="0.55000000000000004">
      <c r="A378" s="4" t="s">
        <v>307</v>
      </c>
      <c r="B378" s="5">
        <v>33884</v>
      </c>
      <c r="D378" t="s">
        <v>306</v>
      </c>
      <c r="E378">
        <v>341.7</v>
      </c>
      <c r="R378">
        <v>0</v>
      </c>
      <c r="AQ378" s="21"/>
      <c r="AR378" s="21"/>
    </row>
    <row r="379" spans="1:44" x14ac:dyDescent="0.55000000000000004">
      <c r="A379" s="4" t="s">
        <v>307</v>
      </c>
      <c r="B379" s="5">
        <v>33897</v>
      </c>
      <c r="D379" t="s">
        <v>306</v>
      </c>
      <c r="E379">
        <v>486.4</v>
      </c>
      <c r="K379">
        <v>153.559</v>
      </c>
      <c r="N379">
        <v>332.84100000000001</v>
      </c>
      <c r="R379">
        <v>7.4889999999999999</v>
      </c>
      <c r="V379">
        <v>4.2089999999999996</v>
      </c>
      <c r="X379">
        <v>2.7E-2</v>
      </c>
      <c r="Y379">
        <v>3.28</v>
      </c>
      <c r="AA379">
        <v>0.01</v>
      </c>
      <c r="AQ379" s="21"/>
      <c r="AR379" s="21"/>
    </row>
    <row r="380" spans="1:44" x14ac:dyDescent="0.55000000000000004">
      <c r="A380" s="4" t="s">
        <v>307</v>
      </c>
      <c r="B380" s="5">
        <v>33911</v>
      </c>
      <c r="D380" t="s">
        <v>306</v>
      </c>
      <c r="E380">
        <v>765.5</v>
      </c>
      <c r="K380">
        <v>181.321</v>
      </c>
      <c r="N380">
        <v>509.125</v>
      </c>
      <c r="R380">
        <v>8.6969999999999992</v>
      </c>
      <c r="V380">
        <v>4.9539999999999997</v>
      </c>
      <c r="X380">
        <v>2.7E-2</v>
      </c>
      <c r="Y380">
        <v>3.7429999999999999</v>
      </c>
      <c r="AA380">
        <v>7.0000000000000001E-3</v>
      </c>
      <c r="AQ380" s="21"/>
      <c r="AR380" s="21"/>
    </row>
    <row r="381" spans="1:44" x14ac:dyDescent="0.55000000000000004">
      <c r="A381" s="4" t="s">
        <v>307</v>
      </c>
      <c r="B381" s="5">
        <v>33925</v>
      </c>
      <c r="D381" t="s">
        <v>306</v>
      </c>
      <c r="E381">
        <v>1359.3</v>
      </c>
      <c r="K381">
        <v>207.54</v>
      </c>
      <c r="N381">
        <v>995.89</v>
      </c>
      <c r="R381">
        <v>12.638</v>
      </c>
      <c r="V381">
        <v>5.7690000000000001</v>
      </c>
      <c r="X381">
        <v>2.8000000000000001E-2</v>
      </c>
      <c r="Y381">
        <v>6.8689999999999998</v>
      </c>
      <c r="AA381">
        <v>7.0000000000000001E-3</v>
      </c>
      <c r="AQ381" s="21"/>
      <c r="AR381" s="21"/>
    </row>
    <row r="382" spans="1:44" x14ac:dyDescent="0.55000000000000004">
      <c r="A382" s="4" t="s">
        <v>307</v>
      </c>
      <c r="B382" s="5">
        <v>33932</v>
      </c>
      <c r="D382" t="s">
        <v>306</v>
      </c>
      <c r="E382">
        <v>1266.3330000000001</v>
      </c>
      <c r="G382">
        <v>139.12200000000001</v>
      </c>
      <c r="K382">
        <v>145.42500000000001</v>
      </c>
      <c r="N382">
        <v>830.404</v>
      </c>
      <c r="R382">
        <v>10.342000000000001</v>
      </c>
      <c r="T382">
        <v>2.0289999999999999</v>
      </c>
      <c r="V382">
        <v>3.6349999999999998</v>
      </c>
      <c r="X382">
        <v>2.5000000000000001E-2</v>
      </c>
      <c r="Y382">
        <v>4.0069999999999997</v>
      </c>
      <c r="AA382">
        <v>5.0000000000000001E-3</v>
      </c>
      <c r="AE382">
        <v>1.4999999999999999E-2</v>
      </c>
      <c r="AQ382" s="21"/>
      <c r="AR382" s="21"/>
    </row>
    <row r="383" spans="1:44" x14ac:dyDescent="0.55000000000000004">
      <c r="A383" s="4" t="s">
        <v>307</v>
      </c>
      <c r="B383" s="5">
        <v>33939</v>
      </c>
      <c r="D383" t="s">
        <v>306</v>
      </c>
      <c r="E383">
        <v>1291.5830000000001</v>
      </c>
      <c r="G383">
        <v>150.124</v>
      </c>
      <c r="K383">
        <v>120.89</v>
      </c>
      <c r="N383">
        <v>882.04700000000003</v>
      </c>
      <c r="R383">
        <v>9.2050000000000001</v>
      </c>
      <c r="T383">
        <v>2.0449999999999999</v>
      </c>
      <c r="V383">
        <v>2.7530000000000001</v>
      </c>
      <c r="X383">
        <v>2.3E-2</v>
      </c>
      <c r="Y383">
        <v>3.6829999999999998</v>
      </c>
      <c r="AA383">
        <v>4.0000000000000001E-3</v>
      </c>
      <c r="AE383">
        <v>1.4E-2</v>
      </c>
      <c r="AQ383" s="21"/>
      <c r="AR383" s="21"/>
    </row>
    <row r="384" spans="1:44" x14ac:dyDescent="0.55000000000000004">
      <c r="A384" s="4" t="s">
        <v>307</v>
      </c>
      <c r="B384" s="5">
        <v>33946</v>
      </c>
      <c r="D384" t="s">
        <v>306</v>
      </c>
      <c r="E384">
        <v>1250.1669999999999</v>
      </c>
      <c r="G384">
        <v>215.00700000000001</v>
      </c>
      <c r="K384">
        <v>93.623000000000005</v>
      </c>
      <c r="N384">
        <v>785.29300000000001</v>
      </c>
      <c r="R384">
        <v>10.063000000000001</v>
      </c>
      <c r="T384">
        <v>3.008</v>
      </c>
      <c r="V384">
        <v>2.3340000000000001</v>
      </c>
      <c r="X384">
        <v>2.4E-2</v>
      </c>
      <c r="Y384">
        <v>3.6850000000000001</v>
      </c>
      <c r="AA384">
        <v>5.0000000000000001E-3</v>
      </c>
      <c r="AE384">
        <v>1.4E-2</v>
      </c>
      <c r="AQ384" s="21"/>
      <c r="AR384" s="21"/>
    </row>
    <row r="385" spans="1:44" x14ac:dyDescent="0.55000000000000004">
      <c r="A385" s="4" t="s">
        <v>307</v>
      </c>
      <c r="B385" s="5">
        <v>33953</v>
      </c>
      <c r="D385" t="s">
        <v>306</v>
      </c>
      <c r="E385">
        <v>1409.5</v>
      </c>
      <c r="G385">
        <v>242.143</v>
      </c>
      <c r="K385">
        <v>42.945</v>
      </c>
      <c r="N385">
        <v>883.07</v>
      </c>
      <c r="R385">
        <v>8.3740000000000006</v>
      </c>
      <c r="T385">
        <v>2.972</v>
      </c>
      <c r="V385">
        <v>0.90500000000000003</v>
      </c>
      <c r="X385">
        <v>1.7999999999999999E-2</v>
      </c>
      <c r="Y385">
        <v>3.33</v>
      </c>
      <c r="AA385">
        <v>4.0000000000000001E-3</v>
      </c>
      <c r="AE385">
        <v>1.2E-2</v>
      </c>
      <c r="AQ385" s="21"/>
      <c r="AR385" s="21"/>
    </row>
    <row r="386" spans="1:44" x14ac:dyDescent="0.55000000000000004">
      <c r="A386" s="4" t="s">
        <v>307</v>
      </c>
      <c r="B386" s="5">
        <v>33959</v>
      </c>
      <c r="D386" t="s">
        <v>306</v>
      </c>
      <c r="E386">
        <v>1504.433</v>
      </c>
      <c r="G386">
        <v>290.59699999999998</v>
      </c>
      <c r="K386">
        <v>59.283000000000001</v>
      </c>
      <c r="N386">
        <v>903.96100000000001</v>
      </c>
      <c r="R386">
        <v>9.7789999999999999</v>
      </c>
      <c r="T386">
        <v>3.8740000000000001</v>
      </c>
      <c r="V386">
        <v>1.21</v>
      </c>
      <c r="X386">
        <v>1.9E-2</v>
      </c>
      <c r="Y386">
        <v>3.2949999999999999</v>
      </c>
      <c r="AA386">
        <v>4.0000000000000001E-3</v>
      </c>
      <c r="AE386">
        <v>1.2999999999999999E-2</v>
      </c>
      <c r="AQ386" s="21"/>
      <c r="AR386" s="21"/>
    </row>
    <row r="387" spans="1:44" x14ac:dyDescent="0.55000000000000004">
      <c r="A387" s="4" t="s">
        <v>307</v>
      </c>
      <c r="B387" s="5">
        <v>33967</v>
      </c>
      <c r="D387" t="s">
        <v>306</v>
      </c>
      <c r="E387">
        <v>1427.0170000000001</v>
      </c>
      <c r="G387">
        <v>298.50400000000002</v>
      </c>
      <c r="K387">
        <v>51.723999999999997</v>
      </c>
      <c r="N387">
        <v>851.48</v>
      </c>
      <c r="R387">
        <v>8.7140000000000004</v>
      </c>
      <c r="T387">
        <v>4.1120000000000001</v>
      </c>
      <c r="V387">
        <v>1.0449999999999999</v>
      </c>
      <c r="X387">
        <v>0.02</v>
      </c>
      <c r="Y387">
        <v>2.4660000000000002</v>
      </c>
      <c r="AA387">
        <v>3.0000000000000001E-3</v>
      </c>
      <c r="AE387">
        <v>1.4E-2</v>
      </c>
      <c r="AQ387" s="21"/>
      <c r="AR387" s="21"/>
    </row>
    <row r="388" spans="1:44" x14ac:dyDescent="0.55000000000000004">
      <c r="A388" s="4" t="s">
        <v>307</v>
      </c>
      <c r="B388" s="5">
        <v>33974</v>
      </c>
      <c r="D388" t="s">
        <v>306</v>
      </c>
      <c r="E388">
        <v>1457.2329999999999</v>
      </c>
      <c r="G388">
        <v>331.42500000000001</v>
      </c>
      <c r="K388">
        <v>52.201999999999998</v>
      </c>
      <c r="N388">
        <v>798.33699999999999</v>
      </c>
      <c r="R388">
        <v>8.7929999999999993</v>
      </c>
      <c r="T388">
        <v>4.1870000000000003</v>
      </c>
      <c r="V388">
        <v>0.94599999999999995</v>
      </c>
      <c r="X388">
        <v>1.7000000000000001E-2</v>
      </c>
      <c r="Y388">
        <v>2.3780000000000001</v>
      </c>
      <c r="AA388">
        <v>3.0000000000000001E-3</v>
      </c>
      <c r="AE388">
        <v>1.2999999999999999E-2</v>
      </c>
      <c r="AQ388" s="21"/>
      <c r="AR388" s="21"/>
    </row>
    <row r="389" spans="1:44" x14ac:dyDescent="0.55000000000000004">
      <c r="A389" s="4" t="s">
        <v>307</v>
      </c>
      <c r="B389" s="5">
        <v>33981</v>
      </c>
      <c r="D389" t="s">
        <v>306</v>
      </c>
      <c r="E389">
        <v>1728.433</v>
      </c>
      <c r="G389">
        <v>507.34699999999998</v>
      </c>
      <c r="N389">
        <v>805.90499999999997</v>
      </c>
      <c r="R389">
        <v>10.829000000000001</v>
      </c>
      <c r="T389">
        <v>6.484</v>
      </c>
      <c r="Y389">
        <v>1.899</v>
      </c>
      <c r="AA389">
        <v>2E-3</v>
      </c>
      <c r="AE389">
        <v>1.2999999999999999E-2</v>
      </c>
      <c r="AQ389" s="21"/>
      <c r="AR389" s="21"/>
    </row>
    <row r="390" spans="1:44" x14ac:dyDescent="0.55000000000000004">
      <c r="A390" s="4" t="s">
        <v>307</v>
      </c>
      <c r="B390" s="5">
        <v>33988</v>
      </c>
      <c r="D390" t="s">
        <v>306</v>
      </c>
      <c r="E390">
        <v>1546.317</v>
      </c>
      <c r="G390">
        <v>496.46800000000002</v>
      </c>
      <c r="N390">
        <v>716.31799999999998</v>
      </c>
      <c r="R390">
        <v>11.436999999999999</v>
      </c>
      <c r="T390">
        <v>7.3040000000000003</v>
      </c>
      <c r="Y390">
        <v>1.74</v>
      </c>
      <c r="AA390">
        <v>2E-3</v>
      </c>
      <c r="AE390">
        <v>1.4999999999999999E-2</v>
      </c>
      <c r="AQ390" s="21"/>
      <c r="AR390" s="21"/>
    </row>
    <row r="391" spans="1:44" x14ac:dyDescent="0.55000000000000004">
      <c r="A391" s="4" t="s">
        <v>307</v>
      </c>
      <c r="B391" s="5">
        <v>33996</v>
      </c>
      <c r="D391" t="s">
        <v>306</v>
      </c>
      <c r="R391">
        <v>0</v>
      </c>
      <c r="AQ391" s="21"/>
      <c r="AR391" s="21"/>
    </row>
    <row r="392" spans="1:44" x14ac:dyDescent="0.55000000000000004">
      <c r="A392" s="4" t="s">
        <v>307</v>
      </c>
      <c r="B392" s="5">
        <v>34003</v>
      </c>
      <c r="D392" t="s">
        <v>157</v>
      </c>
      <c r="E392">
        <v>1711.731</v>
      </c>
      <c r="G392">
        <v>666.78399999999999</v>
      </c>
      <c r="N392">
        <v>806.32500000000005</v>
      </c>
      <c r="R392">
        <v>14.973000000000001</v>
      </c>
      <c r="T392">
        <v>9.8070000000000004</v>
      </c>
      <c r="Y392">
        <v>1.9350000000000001</v>
      </c>
      <c r="AA392">
        <v>2E-3</v>
      </c>
      <c r="AE392">
        <v>1.4999999999999999E-2</v>
      </c>
      <c r="AN392">
        <v>238.62199999999996</v>
      </c>
      <c r="AQ392" s="21"/>
      <c r="AR392" s="21"/>
    </row>
    <row r="393" spans="1:44" x14ac:dyDescent="0.55000000000000004">
      <c r="A393" s="4" t="s">
        <v>310</v>
      </c>
      <c r="B393" s="5">
        <v>33884</v>
      </c>
      <c r="D393" t="s">
        <v>306</v>
      </c>
      <c r="E393">
        <v>180.46700000000001</v>
      </c>
      <c r="K393">
        <v>73.507999999999996</v>
      </c>
      <c r="N393">
        <v>106.959</v>
      </c>
      <c r="R393">
        <v>0</v>
      </c>
      <c r="AQ393" s="21"/>
      <c r="AR393" s="21"/>
    </row>
    <row r="394" spans="1:44" x14ac:dyDescent="0.55000000000000004">
      <c r="A394" s="4" t="s">
        <v>310</v>
      </c>
      <c r="B394" s="5">
        <v>33897</v>
      </c>
      <c r="D394" t="s">
        <v>306</v>
      </c>
      <c r="E394">
        <v>290.46699999999998</v>
      </c>
      <c r="K394">
        <v>103.889</v>
      </c>
      <c r="N394">
        <v>186.577</v>
      </c>
      <c r="R394">
        <v>4.306</v>
      </c>
      <c r="V394">
        <v>2.2029999999999998</v>
      </c>
      <c r="X394">
        <v>2.1000000000000001E-2</v>
      </c>
      <c r="Y394">
        <v>2.1030000000000002</v>
      </c>
      <c r="AA394">
        <v>1.0999999999999999E-2</v>
      </c>
      <c r="AQ394" s="21"/>
      <c r="AR394" s="21"/>
    </row>
    <row r="395" spans="1:44" x14ac:dyDescent="0.55000000000000004">
      <c r="A395" s="4" t="s">
        <v>310</v>
      </c>
      <c r="B395" s="5">
        <v>33911</v>
      </c>
      <c r="D395" t="s">
        <v>306</v>
      </c>
      <c r="E395">
        <v>515.23299999999995</v>
      </c>
      <c r="K395">
        <v>92.649000000000001</v>
      </c>
      <c r="N395">
        <v>345.73399999999998</v>
      </c>
      <c r="R395">
        <v>4.835</v>
      </c>
      <c r="V395">
        <v>2.3980000000000001</v>
      </c>
      <c r="X395">
        <v>2.5999999999999999E-2</v>
      </c>
      <c r="Y395">
        <v>2.4369999999999998</v>
      </c>
      <c r="AA395">
        <v>7.0000000000000001E-3</v>
      </c>
      <c r="AQ395" s="21"/>
      <c r="AR395" s="21"/>
    </row>
    <row r="396" spans="1:44" x14ac:dyDescent="0.55000000000000004">
      <c r="A396" s="4" t="s">
        <v>310</v>
      </c>
      <c r="B396" s="5">
        <v>33925</v>
      </c>
      <c r="D396" t="s">
        <v>306</v>
      </c>
      <c r="E396">
        <v>660.11699999999996</v>
      </c>
      <c r="K396">
        <v>77.944000000000003</v>
      </c>
      <c r="N396">
        <v>517.33199999999999</v>
      </c>
      <c r="R396">
        <v>4.8970000000000002</v>
      </c>
      <c r="V396">
        <v>1.8160000000000001</v>
      </c>
      <c r="X396">
        <v>2.3E-2</v>
      </c>
      <c r="Y396">
        <v>3.081</v>
      </c>
      <c r="AA396">
        <v>6.0000000000000001E-3</v>
      </c>
      <c r="AQ396" s="21"/>
      <c r="AR396" s="21"/>
    </row>
    <row r="397" spans="1:44" x14ac:dyDescent="0.55000000000000004">
      <c r="A397" s="4" t="s">
        <v>310</v>
      </c>
      <c r="B397" s="5">
        <v>33932</v>
      </c>
      <c r="D397" t="s">
        <v>306</v>
      </c>
      <c r="E397">
        <v>752</v>
      </c>
      <c r="G397">
        <v>73.34</v>
      </c>
      <c r="K397">
        <v>61.164000000000001</v>
      </c>
      <c r="N397">
        <v>494.80599999999998</v>
      </c>
      <c r="R397">
        <v>4.7779999999999996</v>
      </c>
      <c r="T397">
        <v>0.98699999999999999</v>
      </c>
      <c r="V397">
        <v>1.3660000000000001</v>
      </c>
      <c r="X397">
        <v>2.1999999999999999E-2</v>
      </c>
      <c r="Y397">
        <v>2.073</v>
      </c>
      <c r="AA397">
        <v>4.0000000000000001E-3</v>
      </c>
      <c r="AE397">
        <v>1.2999999999999999E-2</v>
      </c>
      <c r="AQ397" s="21"/>
      <c r="AR397" s="21"/>
    </row>
    <row r="398" spans="1:44" x14ac:dyDescent="0.55000000000000004">
      <c r="A398" s="4" t="s">
        <v>310</v>
      </c>
      <c r="B398" s="5">
        <v>33939</v>
      </c>
      <c r="D398" t="s">
        <v>306</v>
      </c>
      <c r="E398">
        <v>954.1</v>
      </c>
      <c r="G398">
        <v>101.964</v>
      </c>
      <c r="K398">
        <v>54.177999999999997</v>
      </c>
      <c r="N398">
        <v>659.86500000000001</v>
      </c>
      <c r="R398">
        <v>5.6319999999999997</v>
      </c>
      <c r="T398">
        <v>1.464</v>
      </c>
      <c r="V398">
        <v>1.0740000000000001</v>
      </c>
      <c r="X398">
        <v>0.02</v>
      </c>
      <c r="Y398">
        <v>2.605</v>
      </c>
      <c r="AA398">
        <v>4.0000000000000001E-3</v>
      </c>
      <c r="AE398">
        <v>1.4E-2</v>
      </c>
      <c r="AQ398" s="21"/>
      <c r="AR398" s="21"/>
    </row>
    <row r="399" spans="1:44" x14ac:dyDescent="0.55000000000000004">
      <c r="A399" s="4" t="s">
        <v>310</v>
      </c>
      <c r="B399" s="5">
        <v>33946</v>
      </c>
      <c r="D399" t="s">
        <v>306</v>
      </c>
      <c r="E399">
        <v>995.31700000000001</v>
      </c>
      <c r="G399">
        <v>151.43299999999999</v>
      </c>
      <c r="K399">
        <v>35.639000000000003</v>
      </c>
      <c r="N399">
        <v>656.46199999999999</v>
      </c>
      <c r="R399">
        <v>6.22</v>
      </c>
      <c r="T399">
        <v>2.2170000000000001</v>
      </c>
      <c r="V399">
        <v>1.0549999999999999</v>
      </c>
      <c r="X399">
        <v>0.02</v>
      </c>
      <c r="Y399">
        <v>2.573</v>
      </c>
      <c r="AA399">
        <v>4.0000000000000001E-3</v>
      </c>
      <c r="AE399">
        <v>1.4999999999999999E-2</v>
      </c>
      <c r="AQ399" s="21"/>
      <c r="AR399" s="21"/>
    </row>
    <row r="400" spans="1:44" x14ac:dyDescent="0.55000000000000004">
      <c r="A400" s="4" t="s">
        <v>310</v>
      </c>
      <c r="B400" s="5">
        <v>33953</v>
      </c>
      <c r="D400" t="s">
        <v>306</v>
      </c>
      <c r="E400">
        <v>961.5</v>
      </c>
      <c r="G400">
        <v>157.42400000000001</v>
      </c>
      <c r="K400">
        <v>34.985999999999997</v>
      </c>
      <c r="N400">
        <v>611.20299999999997</v>
      </c>
      <c r="R400">
        <v>5.4169999999999998</v>
      </c>
      <c r="T400">
        <v>1.992</v>
      </c>
      <c r="V400">
        <v>0.66400000000000003</v>
      </c>
      <c r="X400">
        <v>1.9E-2</v>
      </c>
      <c r="Y400">
        <v>2.0049999999999999</v>
      </c>
      <c r="AA400">
        <v>3.0000000000000001E-3</v>
      </c>
      <c r="AE400">
        <v>1.2999999999999999E-2</v>
      </c>
      <c r="AQ400" s="21"/>
      <c r="AR400" s="21"/>
    </row>
    <row r="401" spans="1:44" x14ac:dyDescent="0.55000000000000004">
      <c r="A401" s="4" t="s">
        <v>310</v>
      </c>
      <c r="B401" s="5">
        <v>33959</v>
      </c>
      <c r="D401" t="s">
        <v>306</v>
      </c>
      <c r="E401">
        <v>1022.95</v>
      </c>
      <c r="G401">
        <v>214.08799999999999</v>
      </c>
      <c r="K401">
        <v>21.082000000000001</v>
      </c>
      <c r="N401">
        <v>565.89200000000005</v>
      </c>
      <c r="R401">
        <v>5.9130000000000003</v>
      </c>
      <c r="T401">
        <v>2.94</v>
      </c>
      <c r="V401">
        <v>0.35399999999999998</v>
      </c>
      <c r="X401">
        <v>1.7000000000000001E-2</v>
      </c>
      <c r="Y401">
        <v>1.7090000000000001</v>
      </c>
      <c r="AA401">
        <v>3.0000000000000001E-3</v>
      </c>
      <c r="AE401">
        <v>1.4E-2</v>
      </c>
      <c r="AQ401" s="21"/>
      <c r="AR401" s="21"/>
    </row>
    <row r="402" spans="1:44" x14ac:dyDescent="0.55000000000000004">
      <c r="A402" s="4" t="s">
        <v>310</v>
      </c>
      <c r="B402" s="5">
        <v>33967</v>
      </c>
      <c r="D402" t="s">
        <v>306</v>
      </c>
      <c r="E402">
        <v>776.55</v>
      </c>
      <c r="G402">
        <v>143.17699999999999</v>
      </c>
      <c r="K402">
        <v>24.497</v>
      </c>
      <c r="N402">
        <v>481.31599999999997</v>
      </c>
      <c r="R402">
        <v>4.3019999999999996</v>
      </c>
      <c r="T402">
        <v>1.88</v>
      </c>
      <c r="V402">
        <v>0.48899999999999999</v>
      </c>
      <c r="X402">
        <v>0.02</v>
      </c>
      <c r="Y402">
        <v>1.409</v>
      </c>
      <c r="AA402">
        <v>3.0000000000000001E-3</v>
      </c>
      <c r="AE402">
        <v>1.2999999999999999E-2</v>
      </c>
      <c r="AQ402" s="21"/>
      <c r="AR402" s="21"/>
    </row>
    <row r="403" spans="1:44" x14ac:dyDescent="0.55000000000000004">
      <c r="A403" s="4" t="s">
        <v>310</v>
      </c>
      <c r="B403" s="5">
        <v>33974</v>
      </c>
      <c r="D403" t="s">
        <v>306</v>
      </c>
      <c r="E403">
        <v>845.2</v>
      </c>
      <c r="G403">
        <v>211.92699999999999</v>
      </c>
      <c r="K403">
        <v>6.8079999999999998</v>
      </c>
      <c r="N403">
        <v>447.274</v>
      </c>
      <c r="R403">
        <v>5.0750000000000002</v>
      </c>
      <c r="T403">
        <v>2.9689999999999999</v>
      </c>
      <c r="V403">
        <v>9.5000000000000001E-2</v>
      </c>
      <c r="X403">
        <v>1.4E-2</v>
      </c>
      <c r="Y403">
        <v>1.0569999999999999</v>
      </c>
      <c r="AA403">
        <v>2E-3</v>
      </c>
      <c r="AE403">
        <v>1.4E-2</v>
      </c>
      <c r="AQ403" s="21"/>
      <c r="AR403" s="21"/>
    </row>
    <row r="404" spans="1:44" x14ac:dyDescent="0.55000000000000004">
      <c r="A404" s="4" t="s">
        <v>310</v>
      </c>
      <c r="B404" s="5">
        <v>33981</v>
      </c>
      <c r="D404" t="s">
        <v>306</v>
      </c>
      <c r="E404">
        <v>745.01700000000005</v>
      </c>
      <c r="G404">
        <v>193.756</v>
      </c>
      <c r="N404">
        <v>370.43900000000002</v>
      </c>
      <c r="R404">
        <v>4.2939999999999996</v>
      </c>
      <c r="T404">
        <v>2.6480000000000001</v>
      </c>
      <c r="Y404">
        <v>0.71599999999999997</v>
      </c>
      <c r="AA404">
        <v>2E-3</v>
      </c>
      <c r="AE404">
        <v>1.4E-2</v>
      </c>
      <c r="AQ404" s="21"/>
      <c r="AR404" s="21"/>
    </row>
    <row r="405" spans="1:44" x14ac:dyDescent="0.55000000000000004">
      <c r="A405" s="4" t="s">
        <v>310</v>
      </c>
      <c r="B405" s="5">
        <v>33988</v>
      </c>
      <c r="D405" t="s">
        <v>306</v>
      </c>
      <c r="E405">
        <v>738.25</v>
      </c>
      <c r="G405">
        <v>180.94499999999999</v>
      </c>
      <c r="N405">
        <v>397.03399999999999</v>
      </c>
      <c r="R405">
        <v>4.7370000000000001</v>
      </c>
      <c r="T405">
        <v>2.7639999999999998</v>
      </c>
      <c r="Y405">
        <v>1.105</v>
      </c>
      <c r="AA405">
        <v>3.0000000000000001E-3</v>
      </c>
      <c r="AE405">
        <v>1.4999999999999999E-2</v>
      </c>
      <c r="AQ405" s="21"/>
      <c r="AR405" s="21"/>
    </row>
    <row r="406" spans="1:44" x14ac:dyDescent="0.55000000000000004">
      <c r="A406" s="4" t="s">
        <v>310</v>
      </c>
      <c r="B406" s="5">
        <v>33996</v>
      </c>
      <c r="D406" t="s">
        <v>306</v>
      </c>
      <c r="R406">
        <v>0</v>
      </c>
      <c r="AQ406" s="21"/>
      <c r="AR406" s="21"/>
    </row>
    <row r="407" spans="1:44" x14ac:dyDescent="0.55000000000000004">
      <c r="A407" s="4" t="s">
        <v>310</v>
      </c>
      <c r="B407" s="5">
        <v>34003</v>
      </c>
      <c r="D407" t="s">
        <v>157</v>
      </c>
      <c r="E407">
        <v>734.32399999999996</v>
      </c>
      <c r="G407">
        <v>245.16499999999999</v>
      </c>
      <c r="N407">
        <v>387.06900000000002</v>
      </c>
      <c r="R407">
        <v>5.992</v>
      </c>
      <c r="T407">
        <v>3.778</v>
      </c>
      <c r="Y407">
        <v>1.0840000000000001</v>
      </c>
      <c r="AA407">
        <v>3.0000000000000001E-3</v>
      </c>
      <c r="AE407">
        <v>1.4999999999999999E-2</v>
      </c>
      <c r="AN407">
        <v>102.09</v>
      </c>
      <c r="AQ407" s="21"/>
      <c r="AR407" s="21"/>
    </row>
    <row r="408" spans="1:44" x14ac:dyDescent="0.55000000000000004">
      <c r="A408" s="4" t="s">
        <v>312</v>
      </c>
      <c r="B408" s="5">
        <v>33884</v>
      </c>
      <c r="D408" t="s">
        <v>306</v>
      </c>
      <c r="E408">
        <v>260.66699999999997</v>
      </c>
      <c r="R408">
        <v>0</v>
      </c>
      <c r="AQ408" s="21"/>
      <c r="AR408" s="21"/>
    </row>
    <row r="409" spans="1:44" x14ac:dyDescent="0.55000000000000004">
      <c r="A409" s="4" t="s">
        <v>312</v>
      </c>
      <c r="B409" s="5">
        <v>33897</v>
      </c>
      <c r="D409" t="s">
        <v>306</v>
      </c>
      <c r="E409">
        <v>434.53300000000002</v>
      </c>
      <c r="K409">
        <v>198.60499999999999</v>
      </c>
      <c r="N409">
        <v>235.928</v>
      </c>
      <c r="R409">
        <v>11.637</v>
      </c>
      <c r="V409">
        <v>7.2629999999999999</v>
      </c>
      <c r="X409">
        <v>3.6999999999999998E-2</v>
      </c>
      <c r="Y409">
        <v>4.375</v>
      </c>
      <c r="AA409">
        <v>1.9E-2</v>
      </c>
      <c r="AQ409" s="21"/>
      <c r="AR409" s="21"/>
    </row>
    <row r="410" spans="1:44" x14ac:dyDescent="0.55000000000000004">
      <c r="A410" s="4" t="s">
        <v>312</v>
      </c>
      <c r="B410" s="5">
        <v>33911</v>
      </c>
      <c r="D410" t="s">
        <v>306</v>
      </c>
      <c r="E410">
        <v>798.66700000000003</v>
      </c>
      <c r="K410">
        <v>237.36699999999999</v>
      </c>
      <c r="N410">
        <v>485.35500000000002</v>
      </c>
      <c r="R410">
        <v>14.622999999999999</v>
      </c>
      <c r="V410">
        <v>8.1359999999999992</v>
      </c>
      <c r="X410">
        <v>3.4000000000000002E-2</v>
      </c>
      <c r="Y410">
        <v>6.4880000000000004</v>
      </c>
      <c r="AA410">
        <v>1.2999999999999999E-2</v>
      </c>
      <c r="AQ410" s="21"/>
      <c r="AR410" s="21"/>
    </row>
    <row r="411" spans="1:44" x14ac:dyDescent="0.55000000000000004">
      <c r="A411" s="4" t="s">
        <v>312</v>
      </c>
      <c r="B411" s="5">
        <v>33925</v>
      </c>
      <c r="D411" t="s">
        <v>306</v>
      </c>
      <c r="E411">
        <v>1136.883</v>
      </c>
      <c r="K411">
        <v>196.55099999999999</v>
      </c>
      <c r="N411">
        <v>782.64400000000001</v>
      </c>
      <c r="R411">
        <v>11.191000000000001</v>
      </c>
      <c r="V411">
        <v>6.2439999999999998</v>
      </c>
      <c r="X411">
        <v>0.03</v>
      </c>
      <c r="Y411">
        <v>4.9470000000000001</v>
      </c>
      <c r="AA411">
        <v>6.0000000000000001E-3</v>
      </c>
      <c r="AQ411" s="21"/>
      <c r="AR411" s="21"/>
    </row>
    <row r="412" spans="1:44" x14ac:dyDescent="0.55000000000000004">
      <c r="A412" s="4" t="s">
        <v>312</v>
      </c>
      <c r="B412" s="5">
        <v>33932</v>
      </c>
      <c r="D412" t="s">
        <v>306</v>
      </c>
      <c r="E412">
        <v>1452</v>
      </c>
      <c r="G412">
        <v>152.18</v>
      </c>
      <c r="K412">
        <v>193.02500000000001</v>
      </c>
      <c r="N412">
        <v>919.09500000000003</v>
      </c>
      <c r="R412">
        <v>14.393000000000001</v>
      </c>
      <c r="T412">
        <v>2.7029999999999998</v>
      </c>
      <c r="V412">
        <v>5.4770000000000003</v>
      </c>
      <c r="X412">
        <v>2.8000000000000001E-2</v>
      </c>
      <c r="Y412">
        <v>5.5869999999999997</v>
      </c>
      <c r="AA412">
        <v>6.0000000000000001E-3</v>
      </c>
      <c r="AE412">
        <v>1.7999999999999999E-2</v>
      </c>
      <c r="AQ412" s="21"/>
      <c r="AR412" s="21"/>
    </row>
    <row r="413" spans="1:44" x14ac:dyDescent="0.55000000000000004">
      <c r="A413" s="4" t="s">
        <v>312</v>
      </c>
      <c r="B413" s="5">
        <v>33939</v>
      </c>
      <c r="D413" t="s">
        <v>306</v>
      </c>
      <c r="E413">
        <v>1350.5170000000001</v>
      </c>
      <c r="G413">
        <v>153.26900000000001</v>
      </c>
      <c r="K413">
        <v>146.047</v>
      </c>
      <c r="N413">
        <v>898.59500000000003</v>
      </c>
      <c r="R413">
        <v>12.147</v>
      </c>
      <c r="T413">
        <v>2.3570000000000002</v>
      </c>
      <c r="V413">
        <v>4.1719999999999997</v>
      </c>
      <c r="X413">
        <v>2.8000000000000001E-2</v>
      </c>
      <c r="Y413">
        <v>4.9880000000000004</v>
      </c>
      <c r="AA413">
        <v>6.0000000000000001E-3</v>
      </c>
      <c r="AE413">
        <v>1.4999999999999999E-2</v>
      </c>
      <c r="AQ413" s="21"/>
      <c r="AR413" s="21"/>
    </row>
    <row r="414" spans="1:44" x14ac:dyDescent="0.55000000000000004">
      <c r="A414" s="4" t="s">
        <v>312</v>
      </c>
      <c r="B414" s="5">
        <v>33946</v>
      </c>
      <c r="D414" t="s">
        <v>306</v>
      </c>
      <c r="E414">
        <v>1686</v>
      </c>
      <c r="G414">
        <v>241.11500000000001</v>
      </c>
      <c r="K414">
        <v>176.22399999999999</v>
      </c>
      <c r="N414">
        <v>1065.5219999999999</v>
      </c>
      <c r="R414">
        <v>16.120999999999999</v>
      </c>
      <c r="T414">
        <v>3.9260000000000002</v>
      </c>
      <c r="V414">
        <v>4.8310000000000004</v>
      </c>
      <c r="X414">
        <v>2.7E-2</v>
      </c>
      <c r="Y414">
        <v>6.37</v>
      </c>
      <c r="AA414">
        <v>6.0000000000000001E-3</v>
      </c>
      <c r="AE414">
        <v>1.6E-2</v>
      </c>
      <c r="AQ414" s="21"/>
      <c r="AR414" s="21"/>
    </row>
    <row r="415" spans="1:44" x14ac:dyDescent="0.55000000000000004">
      <c r="A415" s="4" t="s">
        <v>312</v>
      </c>
      <c r="B415" s="5">
        <v>33953</v>
      </c>
      <c r="D415" t="s">
        <v>306</v>
      </c>
      <c r="E415">
        <v>1813.1669999999999</v>
      </c>
      <c r="G415">
        <v>339.10199999999998</v>
      </c>
      <c r="K415">
        <v>93.674999999999997</v>
      </c>
      <c r="N415">
        <v>1103.037</v>
      </c>
      <c r="R415">
        <v>13.161</v>
      </c>
      <c r="T415">
        <v>5.032</v>
      </c>
      <c r="V415">
        <v>2.2000000000000002</v>
      </c>
      <c r="X415">
        <v>2.4E-2</v>
      </c>
      <c r="Y415">
        <v>4.5330000000000004</v>
      </c>
      <c r="AA415">
        <v>4.0000000000000001E-3</v>
      </c>
      <c r="AE415">
        <v>1.4999999999999999E-2</v>
      </c>
      <c r="AQ415" s="21"/>
      <c r="AR415" s="21"/>
    </row>
    <row r="416" spans="1:44" x14ac:dyDescent="0.55000000000000004">
      <c r="A416" s="4" t="s">
        <v>312</v>
      </c>
      <c r="B416" s="5">
        <v>33959</v>
      </c>
      <c r="D416" t="s">
        <v>306</v>
      </c>
      <c r="E416">
        <v>1838.45</v>
      </c>
      <c r="G416">
        <v>402.34699999999998</v>
      </c>
      <c r="K416">
        <v>82.769000000000005</v>
      </c>
      <c r="N416">
        <v>1019.7910000000001</v>
      </c>
      <c r="R416">
        <v>14.208</v>
      </c>
      <c r="T416">
        <v>6.67</v>
      </c>
      <c r="V416">
        <v>1.833</v>
      </c>
      <c r="X416">
        <v>2.1999999999999999E-2</v>
      </c>
      <c r="Y416">
        <v>4.048</v>
      </c>
      <c r="AA416">
        <v>4.0000000000000001E-3</v>
      </c>
      <c r="AE416">
        <v>1.7000000000000001E-2</v>
      </c>
      <c r="AQ416" s="21"/>
      <c r="AR416" s="21"/>
    </row>
    <row r="417" spans="1:44" x14ac:dyDescent="0.55000000000000004">
      <c r="A417" s="4" t="s">
        <v>312</v>
      </c>
      <c r="B417" s="5">
        <v>33967</v>
      </c>
      <c r="D417" t="s">
        <v>306</v>
      </c>
      <c r="E417">
        <v>1489.65</v>
      </c>
      <c r="G417">
        <v>313.13099999999997</v>
      </c>
      <c r="K417">
        <v>21.585999999999999</v>
      </c>
      <c r="N417">
        <v>888.55399999999997</v>
      </c>
      <c r="R417">
        <v>8.9139999999999997</v>
      </c>
      <c r="T417">
        <v>4.218</v>
      </c>
      <c r="V417">
        <v>0.42199999999999999</v>
      </c>
      <c r="X417">
        <v>0.02</v>
      </c>
      <c r="Y417">
        <v>2.984</v>
      </c>
      <c r="AA417">
        <v>3.0000000000000001E-3</v>
      </c>
      <c r="AE417">
        <v>1.2999999999999999E-2</v>
      </c>
      <c r="AQ417" s="21"/>
      <c r="AR417" s="21"/>
    </row>
    <row r="418" spans="1:44" x14ac:dyDescent="0.55000000000000004">
      <c r="A418" s="4" t="s">
        <v>312</v>
      </c>
      <c r="B418" s="5">
        <v>33974</v>
      </c>
      <c r="D418" t="s">
        <v>306</v>
      </c>
      <c r="E418">
        <v>1724.2670000000001</v>
      </c>
      <c r="G418">
        <v>506.41399999999999</v>
      </c>
      <c r="K418">
        <v>31.358000000000001</v>
      </c>
      <c r="N418">
        <v>793.02599999999995</v>
      </c>
      <c r="R418">
        <v>11.602</v>
      </c>
      <c r="T418">
        <v>6.6529999999999996</v>
      </c>
      <c r="V418">
        <v>0.627</v>
      </c>
      <c r="X418">
        <v>0.02</v>
      </c>
      <c r="Y418">
        <v>2.6549999999999998</v>
      </c>
      <c r="AA418">
        <v>3.0000000000000001E-3</v>
      </c>
      <c r="AE418">
        <v>1.2999999999999999E-2</v>
      </c>
      <c r="AQ418" s="21"/>
      <c r="AR418" s="21"/>
    </row>
    <row r="419" spans="1:44" x14ac:dyDescent="0.55000000000000004">
      <c r="A419" s="4" t="s">
        <v>312</v>
      </c>
      <c r="B419" s="5">
        <v>33981</v>
      </c>
      <c r="D419" t="s">
        <v>306</v>
      </c>
      <c r="E419">
        <v>1416.8</v>
      </c>
      <c r="G419">
        <v>408.61099999999999</v>
      </c>
      <c r="N419">
        <v>662.26400000000001</v>
      </c>
      <c r="R419">
        <v>9.2010000000000005</v>
      </c>
      <c r="T419">
        <v>5.8419999999999996</v>
      </c>
      <c r="X419">
        <v>2.4E-2</v>
      </c>
      <c r="Y419">
        <v>1.6759999999999999</v>
      </c>
      <c r="AA419">
        <v>3.0000000000000001E-3</v>
      </c>
      <c r="AE419">
        <v>1.4E-2</v>
      </c>
      <c r="AQ419" s="21"/>
      <c r="AR419" s="21"/>
    </row>
    <row r="420" spans="1:44" x14ac:dyDescent="0.55000000000000004">
      <c r="A420" s="4" t="s">
        <v>312</v>
      </c>
      <c r="B420" s="5">
        <v>33988</v>
      </c>
      <c r="D420" t="s">
        <v>306</v>
      </c>
      <c r="E420">
        <v>1640.3330000000001</v>
      </c>
      <c r="G420">
        <v>569.69600000000003</v>
      </c>
      <c r="N420">
        <v>685.69899999999996</v>
      </c>
      <c r="R420">
        <v>12.904</v>
      </c>
      <c r="T420">
        <v>8.7469999999999999</v>
      </c>
      <c r="Y420">
        <v>1.8109999999999999</v>
      </c>
      <c r="AA420">
        <v>3.0000000000000001E-3</v>
      </c>
      <c r="AE420">
        <v>1.4999999999999999E-2</v>
      </c>
      <c r="AQ420" s="21"/>
      <c r="AR420" s="21"/>
    </row>
    <row r="421" spans="1:44" x14ac:dyDescent="0.55000000000000004">
      <c r="A421" s="4" t="s">
        <v>312</v>
      </c>
      <c r="B421" s="5">
        <v>33996</v>
      </c>
      <c r="D421" t="s">
        <v>306</v>
      </c>
      <c r="R421">
        <v>0</v>
      </c>
      <c r="AQ421" s="21"/>
      <c r="AR421" s="21"/>
    </row>
    <row r="422" spans="1:44" x14ac:dyDescent="0.55000000000000004">
      <c r="A422" s="4" t="s">
        <v>312</v>
      </c>
      <c r="B422" s="5">
        <v>34003</v>
      </c>
      <c r="D422" t="s">
        <v>157</v>
      </c>
      <c r="E422">
        <v>1713.953</v>
      </c>
      <c r="G422">
        <v>627.42700000000002</v>
      </c>
      <c r="N422">
        <v>861.21699999999998</v>
      </c>
      <c r="R422">
        <v>14.576000000000001</v>
      </c>
      <c r="T422">
        <v>9.7590000000000003</v>
      </c>
      <c r="Y422">
        <v>2.2679999999999998</v>
      </c>
      <c r="AA422">
        <v>3.0000000000000001E-3</v>
      </c>
      <c r="AE422">
        <v>1.6E-2</v>
      </c>
      <c r="AN422">
        <v>225.30899999999997</v>
      </c>
      <c r="AQ422" s="21"/>
      <c r="AR422" s="21"/>
    </row>
    <row r="423" spans="1:44" x14ac:dyDescent="0.55000000000000004">
      <c r="A423" s="4" t="s">
        <v>313</v>
      </c>
      <c r="B423" s="5">
        <v>33884</v>
      </c>
      <c r="D423" t="s">
        <v>306</v>
      </c>
      <c r="E423">
        <v>339.55</v>
      </c>
      <c r="K423">
        <v>210.14599999999999</v>
      </c>
      <c r="N423">
        <v>194.10499999999999</v>
      </c>
      <c r="R423">
        <v>0</v>
      </c>
      <c r="AQ423" s="21"/>
      <c r="AR423" s="21"/>
    </row>
    <row r="424" spans="1:44" x14ac:dyDescent="0.55000000000000004">
      <c r="A424" s="4" t="s">
        <v>313</v>
      </c>
      <c r="B424" s="5">
        <v>33897</v>
      </c>
      <c r="D424" t="s">
        <v>306</v>
      </c>
      <c r="E424">
        <v>473.66699999999997</v>
      </c>
      <c r="K424">
        <v>186.54300000000001</v>
      </c>
      <c r="N424">
        <v>287.12299999999999</v>
      </c>
      <c r="R424">
        <v>11.837</v>
      </c>
      <c r="V424">
        <v>6.68</v>
      </c>
      <c r="X424">
        <v>3.5999999999999997E-2</v>
      </c>
      <c r="Y424">
        <v>5.157</v>
      </c>
      <c r="AA424">
        <v>1.7999999999999999E-2</v>
      </c>
      <c r="AQ424" s="21"/>
      <c r="AR424" s="21"/>
    </row>
    <row r="425" spans="1:44" x14ac:dyDescent="0.55000000000000004">
      <c r="A425" s="4" t="s">
        <v>313</v>
      </c>
      <c r="B425" s="5">
        <v>33911</v>
      </c>
      <c r="D425" t="s">
        <v>306</v>
      </c>
      <c r="E425">
        <v>845.65</v>
      </c>
      <c r="K425">
        <v>274.90300000000002</v>
      </c>
      <c r="N425">
        <v>516.40899999999999</v>
      </c>
      <c r="R425">
        <v>16.323</v>
      </c>
      <c r="V425">
        <v>9.298</v>
      </c>
      <c r="X425">
        <v>3.3000000000000002E-2</v>
      </c>
      <c r="Y425">
        <v>7.024</v>
      </c>
      <c r="AA425">
        <v>1.2999999999999999E-2</v>
      </c>
      <c r="AQ425" s="21"/>
      <c r="AR425" s="21"/>
    </row>
    <row r="426" spans="1:44" x14ac:dyDescent="0.55000000000000004">
      <c r="A426" s="4" t="s">
        <v>313</v>
      </c>
      <c r="B426" s="5">
        <v>33925</v>
      </c>
      <c r="D426" t="s">
        <v>306</v>
      </c>
      <c r="E426">
        <v>1204.45</v>
      </c>
      <c r="K426">
        <v>215.16499999999999</v>
      </c>
      <c r="N426">
        <v>850.76900000000001</v>
      </c>
      <c r="R426">
        <v>16.818000000000001</v>
      </c>
      <c r="V426">
        <v>7.7080000000000002</v>
      </c>
      <c r="X426">
        <v>3.5000000000000003E-2</v>
      </c>
      <c r="Y426">
        <v>9.109</v>
      </c>
      <c r="AA426">
        <v>1.0999999999999999E-2</v>
      </c>
      <c r="AQ426" s="21"/>
      <c r="AR426" s="21"/>
    </row>
    <row r="427" spans="1:44" x14ac:dyDescent="0.55000000000000004">
      <c r="A427" s="4" t="s">
        <v>313</v>
      </c>
      <c r="B427" s="5">
        <v>33932</v>
      </c>
      <c r="D427" t="s">
        <v>306</v>
      </c>
      <c r="E427">
        <v>1369.817</v>
      </c>
      <c r="G427">
        <v>170.45400000000001</v>
      </c>
      <c r="K427">
        <v>221.21199999999999</v>
      </c>
      <c r="N427">
        <v>816.70600000000002</v>
      </c>
      <c r="R427">
        <v>16.850999999999999</v>
      </c>
      <c r="T427">
        <v>3.02</v>
      </c>
      <c r="V427">
        <v>7.2549999999999999</v>
      </c>
      <c r="X427">
        <v>3.3000000000000002E-2</v>
      </c>
      <c r="Y427">
        <v>5.7949999999999999</v>
      </c>
      <c r="AA427">
        <v>7.0000000000000001E-3</v>
      </c>
      <c r="AE427">
        <v>1.7999999999999999E-2</v>
      </c>
      <c r="AQ427" s="21"/>
      <c r="AR427" s="21"/>
    </row>
    <row r="428" spans="1:44" x14ac:dyDescent="0.55000000000000004">
      <c r="A428" s="4" t="s">
        <v>313</v>
      </c>
      <c r="B428" s="5">
        <v>33939</v>
      </c>
      <c r="D428" t="s">
        <v>306</v>
      </c>
      <c r="E428">
        <v>1639.933</v>
      </c>
      <c r="G428">
        <v>201.09899999999999</v>
      </c>
      <c r="K428">
        <v>220.11600000000001</v>
      </c>
      <c r="N428">
        <v>1068.2170000000001</v>
      </c>
      <c r="R428">
        <v>21.135999999999999</v>
      </c>
      <c r="T428">
        <v>3.31</v>
      </c>
      <c r="V428">
        <v>7.3680000000000003</v>
      </c>
      <c r="X428">
        <v>3.4000000000000002E-2</v>
      </c>
      <c r="Y428">
        <v>9.5359999999999996</v>
      </c>
      <c r="AA428">
        <v>8.9999999999999993E-3</v>
      </c>
      <c r="AE428">
        <v>1.6E-2</v>
      </c>
      <c r="AQ428" s="21"/>
      <c r="AR428" s="21"/>
    </row>
    <row r="429" spans="1:44" x14ac:dyDescent="0.55000000000000004">
      <c r="A429" s="4" t="s">
        <v>313</v>
      </c>
      <c r="B429" s="5">
        <v>33946</v>
      </c>
      <c r="D429" t="s">
        <v>306</v>
      </c>
      <c r="E429">
        <v>1937.6669999999999</v>
      </c>
      <c r="G429">
        <v>309.036</v>
      </c>
      <c r="K429">
        <v>258.04300000000001</v>
      </c>
      <c r="N429">
        <v>1173.7650000000001</v>
      </c>
      <c r="R429">
        <v>25.675000000000001</v>
      </c>
      <c r="T429">
        <v>5.0949999999999998</v>
      </c>
      <c r="V429">
        <v>8.859</v>
      </c>
      <c r="X429">
        <v>3.4000000000000002E-2</v>
      </c>
      <c r="Y429">
        <v>10.304</v>
      </c>
      <c r="AA429">
        <v>8.9999999999999993E-3</v>
      </c>
      <c r="AE429">
        <v>1.6E-2</v>
      </c>
      <c r="AQ429" s="21"/>
      <c r="AR429" s="21"/>
    </row>
    <row r="430" spans="1:44" x14ac:dyDescent="0.55000000000000004">
      <c r="A430" s="4" t="s">
        <v>313</v>
      </c>
      <c r="B430" s="5">
        <v>33953</v>
      </c>
      <c r="D430" t="s">
        <v>306</v>
      </c>
      <c r="E430">
        <v>1986.3330000000001</v>
      </c>
      <c r="G430">
        <v>399.23099999999999</v>
      </c>
      <c r="K430">
        <v>216.59299999999999</v>
      </c>
      <c r="N430">
        <v>1150.8910000000001</v>
      </c>
      <c r="R430">
        <v>23.800999999999998</v>
      </c>
      <c r="T430">
        <v>7.048</v>
      </c>
      <c r="V430">
        <v>6.9660000000000002</v>
      </c>
      <c r="X430">
        <v>3.2000000000000001E-2</v>
      </c>
      <c r="Y430">
        <v>7.9580000000000002</v>
      </c>
      <c r="AA430">
        <v>7.0000000000000001E-3</v>
      </c>
      <c r="AE430">
        <v>1.7999999999999999E-2</v>
      </c>
      <c r="AQ430" s="21"/>
      <c r="AR430" s="21"/>
    </row>
    <row r="431" spans="1:44" x14ac:dyDescent="0.55000000000000004">
      <c r="A431" s="4" t="s">
        <v>313</v>
      </c>
      <c r="B431" s="5">
        <v>33959</v>
      </c>
      <c r="D431" t="s">
        <v>306</v>
      </c>
      <c r="E431">
        <v>2114.2669999999998</v>
      </c>
      <c r="G431">
        <v>493</v>
      </c>
      <c r="K431">
        <v>236.80600000000001</v>
      </c>
      <c r="N431">
        <v>1160.6020000000001</v>
      </c>
      <c r="R431">
        <v>25.94</v>
      </c>
      <c r="T431">
        <v>8.4819999999999993</v>
      </c>
      <c r="V431">
        <v>7.2149999999999999</v>
      </c>
      <c r="X431">
        <v>0.03</v>
      </c>
      <c r="Y431">
        <v>7.9829999999999997</v>
      </c>
      <c r="AA431">
        <v>7.0000000000000001E-3</v>
      </c>
      <c r="AE431">
        <v>1.7000000000000001E-2</v>
      </c>
      <c r="AQ431" s="21"/>
      <c r="AR431" s="21"/>
    </row>
    <row r="432" spans="1:44" x14ac:dyDescent="0.55000000000000004">
      <c r="A432" s="4" t="s">
        <v>313</v>
      </c>
      <c r="B432" s="5">
        <v>33967</v>
      </c>
      <c r="D432" t="s">
        <v>306</v>
      </c>
      <c r="E432">
        <v>2011.2170000000001</v>
      </c>
      <c r="G432">
        <v>620.26599999999996</v>
      </c>
      <c r="K432">
        <v>128.351</v>
      </c>
      <c r="N432">
        <v>943.72199999999998</v>
      </c>
      <c r="R432">
        <v>23.202000000000002</v>
      </c>
      <c r="T432">
        <v>11.81</v>
      </c>
      <c r="V432">
        <v>3.5169999999999999</v>
      </c>
      <c r="X432">
        <v>2.7E-2</v>
      </c>
      <c r="Y432">
        <v>5.032</v>
      </c>
      <c r="AA432">
        <v>5.0000000000000001E-3</v>
      </c>
      <c r="AE432">
        <v>1.9E-2</v>
      </c>
      <c r="AQ432" s="21"/>
      <c r="AR432" s="21"/>
    </row>
    <row r="433" spans="1:44" x14ac:dyDescent="0.55000000000000004">
      <c r="A433" s="4" t="s">
        <v>313</v>
      </c>
      <c r="B433" s="5">
        <v>33974</v>
      </c>
      <c r="D433" t="s">
        <v>306</v>
      </c>
      <c r="E433">
        <v>2063.35</v>
      </c>
      <c r="G433">
        <v>696.00800000000004</v>
      </c>
      <c r="K433">
        <v>115.61499999999999</v>
      </c>
      <c r="N433">
        <v>896.59</v>
      </c>
      <c r="R433">
        <v>25.404</v>
      </c>
      <c r="T433">
        <v>13.412000000000001</v>
      </c>
      <c r="V433">
        <v>3.069</v>
      </c>
      <c r="X433">
        <v>2.5999999999999999E-2</v>
      </c>
      <c r="Y433">
        <v>5.7329999999999997</v>
      </c>
      <c r="AA433">
        <v>6.0000000000000001E-3</v>
      </c>
      <c r="AE433">
        <v>1.9E-2</v>
      </c>
      <c r="AQ433" s="21"/>
      <c r="AR433" s="21"/>
    </row>
    <row r="434" spans="1:44" x14ac:dyDescent="0.55000000000000004">
      <c r="A434" s="4" t="s">
        <v>313</v>
      </c>
      <c r="B434" s="5">
        <v>33981</v>
      </c>
      <c r="D434" t="s">
        <v>306</v>
      </c>
      <c r="E434">
        <v>1875.883</v>
      </c>
      <c r="G434">
        <v>676.86</v>
      </c>
      <c r="K434">
        <v>39.747</v>
      </c>
      <c r="N434">
        <v>767.66800000000001</v>
      </c>
      <c r="R434">
        <v>21.341999999999999</v>
      </c>
      <c r="T434">
        <v>14.000999999999999</v>
      </c>
      <c r="V434">
        <v>0.91400000000000003</v>
      </c>
      <c r="X434">
        <v>2.3E-2</v>
      </c>
      <c r="Y434">
        <v>3.629</v>
      </c>
      <c r="AA434">
        <v>5.0000000000000001E-3</v>
      </c>
      <c r="AE434">
        <v>2.1000000000000001E-2</v>
      </c>
    </row>
    <row r="435" spans="1:44" x14ac:dyDescent="0.55000000000000004">
      <c r="A435" s="4" t="s">
        <v>313</v>
      </c>
      <c r="B435" s="5">
        <v>33988</v>
      </c>
      <c r="D435" t="s">
        <v>306</v>
      </c>
      <c r="E435">
        <v>1822.25</v>
      </c>
      <c r="G435">
        <v>679.69899999999996</v>
      </c>
      <c r="N435">
        <v>743.60199999999998</v>
      </c>
      <c r="R435">
        <v>21.445</v>
      </c>
      <c r="T435">
        <v>15.519</v>
      </c>
      <c r="Y435">
        <v>2.81</v>
      </c>
      <c r="AA435">
        <v>4.0000000000000001E-3</v>
      </c>
      <c r="AE435">
        <v>2.3E-2</v>
      </c>
    </row>
    <row r="436" spans="1:44" x14ac:dyDescent="0.55000000000000004">
      <c r="A436" s="4" t="s">
        <v>313</v>
      </c>
      <c r="B436" s="5">
        <v>33996</v>
      </c>
      <c r="D436" t="s">
        <v>306</v>
      </c>
      <c r="R436">
        <v>0</v>
      </c>
    </row>
    <row r="437" spans="1:44" x14ac:dyDescent="0.55000000000000004">
      <c r="A437" s="4" t="s">
        <v>313</v>
      </c>
      <c r="B437" s="5">
        <v>34003</v>
      </c>
      <c r="D437" t="s">
        <v>157</v>
      </c>
      <c r="E437">
        <v>1649.9559999999999</v>
      </c>
      <c r="G437">
        <v>663.96500000000003</v>
      </c>
      <c r="N437">
        <v>795.27499999999998</v>
      </c>
      <c r="R437">
        <v>21.338999999999999</v>
      </c>
      <c r="T437">
        <v>15.212999999999999</v>
      </c>
      <c r="Y437">
        <v>3.0489999999999999</v>
      </c>
      <c r="AA437">
        <v>4.0000000000000001E-3</v>
      </c>
      <c r="AE437">
        <v>2.3E-2</v>
      </c>
      <c r="AN437">
        <v>190.71600000000001</v>
      </c>
    </row>
    <row r="438" spans="1:44" x14ac:dyDescent="0.55000000000000004">
      <c r="A438" s="4" t="s">
        <v>311</v>
      </c>
      <c r="B438" s="5">
        <v>33884</v>
      </c>
      <c r="D438" t="s">
        <v>306</v>
      </c>
      <c r="E438">
        <v>282.38299999999998</v>
      </c>
      <c r="N438">
        <v>374.45</v>
      </c>
      <c r="R438">
        <v>0</v>
      </c>
    </row>
    <row r="439" spans="1:44" x14ac:dyDescent="0.55000000000000004">
      <c r="A439" s="4" t="s">
        <v>311</v>
      </c>
      <c r="B439" s="5">
        <v>33897</v>
      </c>
      <c r="D439" t="s">
        <v>306</v>
      </c>
      <c r="E439">
        <v>462.13299999999998</v>
      </c>
      <c r="K439">
        <v>144.023</v>
      </c>
      <c r="N439">
        <v>318.11</v>
      </c>
      <c r="R439">
        <v>7.5620000000000003</v>
      </c>
      <c r="V439">
        <v>3.794</v>
      </c>
      <c r="X439">
        <v>2.5999999999999999E-2</v>
      </c>
      <c r="Y439">
        <v>3.7679999999999998</v>
      </c>
      <c r="AA439">
        <v>1.2E-2</v>
      </c>
    </row>
    <row r="440" spans="1:44" x14ac:dyDescent="0.55000000000000004">
      <c r="A440" s="4" t="s">
        <v>311</v>
      </c>
      <c r="B440" s="5">
        <v>33911</v>
      </c>
      <c r="D440" t="s">
        <v>306</v>
      </c>
      <c r="E440">
        <v>746.96699999999998</v>
      </c>
      <c r="K440">
        <v>136.54499999999999</v>
      </c>
      <c r="N440">
        <v>523.89700000000005</v>
      </c>
      <c r="R440">
        <v>7.3680000000000003</v>
      </c>
      <c r="V440">
        <v>3.6829999999999998</v>
      </c>
      <c r="X440">
        <v>2.7E-2</v>
      </c>
      <c r="Y440">
        <v>3.6850000000000001</v>
      </c>
      <c r="AA440">
        <v>7.0000000000000001E-3</v>
      </c>
    </row>
    <row r="441" spans="1:44" x14ac:dyDescent="0.55000000000000004">
      <c r="A441" s="4" t="s">
        <v>311</v>
      </c>
      <c r="B441" s="5">
        <v>33925</v>
      </c>
      <c r="D441" t="s">
        <v>306</v>
      </c>
      <c r="E441">
        <v>1186.117</v>
      </c>
      <c r="K441">
        <v>130.273</v>
      </c>
      <c r="N441">
        <v>883.75</v>
      </c>
      <c r="R441">
        <v>8.7789999999999999</v>
      </c>
      <c r="V441">
        <v>3.2080000000000002</v>
      </c>
      <c r="X441">
        <v>2.5000000000000001E-2</v>
      </c>
      <c r="Y441">
        <v>5.5720000000000001</v>
      </c>
      <c r="AA441">
        <v>6.0000000000000001E-3</v>
      </c>
    </row>
    <row r="442" spans="1:44" x14ac:dyDescent="0.55000000000000004">
      <c r="A442" s="4" t="s">
        <v>311</v>
      </c>
      <c r="B442" s="5">
        <v>33932</v>
      </c>
      <c r="D442" t="s">
        <v>306</v>
      </c>
      <c r="E442">
        <v>1096.1669999999999</v>
      </c>
      <c r="G442">
        <v>118.273</v>
      </c>
      <c r="K442">
        <v>117.646</v>
      </c>
      <c r="N442">
        <v>688.18799999999999</v>
      </c>
      <c r="R442">
        <v>8.34</v>
      </c>
      <c r="T442">
        <v>2.2149999999999999</v>
      </c>
      <c r="V442">
        <v>2.68</v>
      </c>
      <c r="X442">
        <v>2.3E-2</v>
      </c>
      <c r="Y442">
        <v>3.0329999999999999</v>
      </c>
      <c r="AA442">
        <v>4.0000000000000001E-3</v>
      </c>
      <c r="AE442">
        <v>1.9E-2</v>
      </c>
    </row>
    <row r="443" spans="1:44" x14ac:dyDescent="0.55000000000000004">
      <c r="A443" s="4" t="s">
        <v>311</v>
      </c>
      <c r="B443" s="5">
        <v>33939</v>
      </c>
      <c r="D443" t="s">
        <v>306</v>
      </c>
      <c r="E443">
        <v>1444.9829999999999</v>
      </c>
      <c r="G443">
        <v>164.65100000000001</v>
      </c>
      <c r="K443">
        <v>94.28</v>
      </c>
      <c r="N443">
        <v>1000.5170000000001</v>
      </c>
      <c r="R443">
        <v>9.1739999999999995</v>
      </c>
      <c r="T443">
        <v>2.4830000000000001</v>
      </c>
      <c r="V443">
        <v>2.169</v>
      </c>
      <c r="X443">
        <v>2.3E-2</v>
      </c>
      <c r="Y443">
        <v>3.948</v>
      </c>
      <c r="AA443">
        <v>4.0000000000000001E-3</v>
      </c>
      <c r="AE443">
        <v>1.4999999999999999E-2</v>
      </c>
    </row>
    <row r="444" spans="1:44" x14ac:dyDescent="0.55000000000000004">
      <c r="A444" s="4" t="s">
        <v>311</v>
      </c>
      <c r="B444" s="5">
        <v>33946</v>
      </c>
      <c r="D444" t="s">
        <v>306</v>
      </c>
      <c r="E444">
        <v>1439.15</v>
      </c>
      <c r="G444">
        <v>207.20500000000001</v>
      </c>
      <c r="K444">
        <v>77.207999999999998</v>
      </c>
      <c r="N444">
        <v>955.79899999999998</v>
      </c>
      <c r="R444">
        <v>9.2059999999999995</v>
      </c>
      <c r="T444">
        <v>3.0339999999999998</v>
      </c>
      <c r="V444">
        <v>1.7549999999999999</v>
      </c>
      <c r="X444">
        <v>2.3E-2</v>
      </c>
      <c r="Y444">
        <v>3.6949999999999998</v>
      </c>
      <c r="AA444">
        <v>4.0000000000000001E-3</v>
      </c>
      <c r="AE444">
        <v>1.4999999999999999E-2</v>
      </c>
    </row>
    <row r="445" spans="1:44" x14ac:dyDescent="0.55000000000000004">
      <c r="A445" s="4" t="s">
        <v>311</v>
      </c>
      <c r="B445" s="5">
        <v>33953</v>
      </c>
      <c r="D445" t="s">
        <v>306</v>
      </c>
      <c r="E445">
        <v>1464.8330000000001</v>
      </c>
      <c r="G445">
        <v>260.81400000000002</v>
      </c>
      <c r="K445">
        <v>58.406999999999996</v>
      </c>
      <c r="N445">
        <v>922.44399999999996</v>
      </c>
      <c r="R445">
        <v>9.3930000000000007</v>
      </c>
      <c r="T445">
        <v>3.851</v>
      </c>
      <c r="V445">
        <v>1.3029999999999999</v>
      </c>
      <c r="X445">
        <v>2.1999999999999999E-2</v>
      </c>
      <c r="Y445">
        <v>3.331</v>
      </c>
      <c r="AA445">
        <v>4.0000000000000001E-3</v>
      </c>
      <c r="AE445">
        <v>1.4999999999999999E-2</v>
      </c>
    </row>
    <row r="446" spans="1:44" x14ac:dyDescent="0.55000000000000004">
      <c r="A446" s="4" t="s">
        <v>311</v>
      </c>
      <c r="B446" s="5">
        <v>33959</v>
      </c>
      <c r="D446" t="s">
        <v>306</v>
      </c>
      <c r="E446">
        <v>1529.8</v>
      </c>
      <c r="G446">
        <v>318.01400000000001</v>
      </c>
      <c r="K446">
        <v>58.872</v>
      </c>
      <c r="N446">
        <v>914.29600000000005</v>
      </c>
      <c r="R446">
        <v>10.456</v>
      </c>
      <c r="T446">
        <v>4.8559999999999999</v>
      </c>
      <c r="V446">
        <v>1.1759999999999999</v>
      </c>
      <c r="X446">
        <v>0.02</v>
      </c>
      <c r="Y446">
        <v>3.3159999999999998</v>
      </c>
      <c r="AA446">
        <v>4.0000000000000001E-3</v>
      </c>
      <c r="AE446">
        <v>1.4999999999999999E-2</v>
      </c>
    </row>
    <row r="447" spans="1:44" x14ac:dyDescent="0.55000000000000004">
      <c r="A447" s="4" t="s">
        <v>311</v>
      </c>
      <c r="B447" s="5">
        <v>33967</v>
      </c>
      <c r="D447" t="s">
        <v>306</v>
      </c>
      <c r="E447">
        <v>1615.1669999999999</v>
      </c>
      <c r="G447">
        <v>417.74299999999999</v>
      </c>
      <c r="K447">
        <v>24.048999999999999</v>
      </c>
      <c r="N447">
        <v>881.42899999999997</v>
      </c>
      <c r="R447">
        <v>10.183999999999999</v>
      </c>
      <c r="T447">
        <v>5.798</v>
      </c>
      <c r="V447">
        <v>0.378</v>
      </c>
      <c r="X447">
        <v>1.6E-2</v>
      </c>
      <c r="Y447">
        <v>2.5529999999999999</v>
      </c>
      <c r="AA447">
        <v>3.0000000000000001E-3</v>
      </c>
      <c r="AE447">
        <v>1.4E-2</v>
      </c>
    </row>
    <row r="448" spans="1:44" x14ac:dyDescent="0.55000000000000004">
      <c r="A448" s="4" t="s">
        <v>311</v>
      </c>
      <c r="B448" s="5">
        <v>33974</v>
      </c>
      <c r="D448" t="s">
        <v>306</v>
      </c>
      <c r="E448">
        <v>1409.7329999999999</v>
      </c>
      <c r="G448">
        <v>402.36099999999999</v>
      </c>
      <c r="K448">
        <v>36.311</v>
      </c>
      <c r="N448">
        <v>649.86099999999999</v>
      </c>
      <c r="R448">
        <v>9.9139999999999997</v>
      </c>
      <c r="T448">
        <v>6.2290000000000001</v>
      </c>
      <c r="V448">
        <v>0.68300000000000005</v>
      </c>
      <c r="X448">
        <v>1.9E-2</v>
      </c>
      <c r="Y448">
        <v>2.056</v>
      </c>
      <c r="AA448">
        <v>3.0000000000000001E-3</v>
      </c>
      <c r="AE448">
        <v>1.4999999999999999E-2</v>
      </c>
    </row>
    <row r="449" spans="1:42" x14ac:dyDescent="0.55000000000000004">
      <c r="A449" s="4" t="s">
        <v>311</v>
      </c>
      <c r="B449" s="5">
        <v>33981</v>
      </c>
      <c r="D449" t="s">
        <v>306</v>
      </c>
      <c r="E449">
        <v>1614.567</v>
      </c>
      <c r="G449">
        <v>511.38099999999997</v>
      </c>
      <c r="N449">
        <v>701.34799999999996</v>
      </c>
      <c r="R449">
        <v>12.67</v>
      </c>
      <c r="T449">
        <v>6.9409999999999998</v>
      </c>
      <c r="Y449">
        <v>3.948</v>
      </c>
      <c r="AA449">
        <v>5.0000000000000001E-3</v>
      </c>
      <c r="AE449">
        <v>1.4E-2</v>
      </c>
    </row>
    <row r="450" spans="1:42" x14ac:dyDescent="0.55000000000000004">
      <c r="A450" s="4" t="s">
        <v>311</v>
      </c>
      <c r="B450" s="5">
        <v>33988</v>
      </c>
      <c r="D450" t="s">
        <v>306</v>
      </c>
      <c r="E450">
        <v>1434.5</v>
      </c>
      <c r="G450">
        <v>462.39299999999997</v>
      </c>
      <c r="N450">
        <v>630.32899999999995</v>
      </c>
      <c r="R450">
        <v>10.015000000000001</v>
      </c>
      <c r="T450">
        <v>7.0839999999999996</v>
      </c>
      <c r="Y450">
        <v>1.321</v>
      </c>
      <c r="AA450">
        <v>2E-3</v>
      </c>
      <c r="AE450">
        <v>1.4999999999999999E-2</v>
      </c>
    </row>
    <row r="451" spans="1:42" x14ac:dyDescent="0.55000000000000004">
      <c r="A451" s="4" t="s">
        <v>311</v>
      </c>
      <c r="B451" s="5">
        <v>33996</v>
      </c>
      <c r="D451" t="s">
        <v>306</v>
      </c>
      <c r="R451">
        <v>0</v>
      </c>
    </row>
    <row r="452" spans="1:42" x14ac:dyDescent="0.55000000000000004">
      <c r="A452" s="4" t="s">
        <v>311</v>
      </c>
      <c r="B452" s="5">
        <v>34003</v>
      </c>
      <c r="D452" t="s">
        <v>157</v>
      </c>
      <c r="E452">
        <v>1285.5429999999999</v>
      </c>
      <c r="G452">
        <v>467.858</v>
      </c>
      <c r="N452">
        <v>656.35699999999997</v>
      </c>
      <c r="R452">
        <v>10.082000000000001</v>
      </c>
      <c r="T452">
        <v>7.1710000000000003</v>
      </c>
      <c r="Y452">
        <v>1.3779999999999999</v>
      </c>
      <c r="AA452">
        <v>2E-3</v>
      </c>
      <c r="AE452">
        <v>1.4999999999999999E-2</v>
      </c>
      <c r="AN452">
        <v>161.32800000000003</v>
      </c>
    </row>
    <row r="453" spans="1:42" x14ac:dyDescent="0.55000000000000004">
      <c r="A453" t="s">
        <v>162</v>
      </c>
      <c r="B453" s="19">
        <v>41397</v>
      </c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3">
        <v>0.20626179238460624</v>
      </c>
    </row>
    <row r="454" spans="1:42" x14ac:dyDescent="0.55000000000000004">
      <c r="A454" t="s">
        <v>162</v>
      </c>
      <c r="B454" s="19">
        <v>41408</v>
      </c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3">
        <v>0.38673368224241611</v>
      </c>
    </row>
    <row r="455" spans="1:42" x14ac:dyDescent="0.55000000000000004">
      <c r="A455" t="s">
        <v>162</v>
      </c>
      <c r="B455" s="19">
        <v>41425</v>
      </c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3">
        <v>0.71538622626480852</v>
      </c>
    </row>
    <row r="456" spans="1:42" x14ac:dyDescent="0.55000000000000004">
      <c r="A456" t="s">
        <v>162</v>
      </c>
      <c r="B456" s="19">
        <v>41438</v>
      </c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3">
        <v>0.78251304406894995</v>
      </c>
    </row>
    <row r="457" spans="1:42" x14ac:dyDescent="0.55000000000000004">
      <c r="A457" t="s">
        <v>162</v>
      </c>
      <c r="B457" s="19">
        <v>41450</v>
      </c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3">
        <v>0.93878488621598533</v>
      </c>
    </row>
    <row r="458" spans="1:42" x14ac:dyDescent="0.55000000000000004">
      <c r="A458" t="s">
        <v>162</v>
      </c>
      <c r="B458" s="5">
        <v>41459</v>
      </c>
      <c r="E458" s="21">
        <v>234.35535714285714</v>
      </c>
      <c r="F458" s="21"/>
      <c r="G458" s="21">
        <v>0</v>
      </c>
      <c r="H458" s="21"/>
      <c r="I458" s="21">
        <v>1.9249611829066204</v>
      </c>
      <c r="J458" s="21"/>
      <c r="K458" s="21">
        <v>140.83836418604432</v>
      </c>
      <c r="L458" s="21"/>
      <c r="M458" s="22">
        <f>I458*1000000/K458</f>
        <v>13667.875184660552</v>
      </c>
      <c r="N458" s="21">
        <v>90.947203141502357</v>
      </c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>
        <v>1458.8095238095239</v>
      </c>
      <c r="AL458" s="21">
        <v>161.9047619047619</v>
      </c>
      <c r="AM458" s="21">
        <v>0</v>
      </c>
      <c r="AN458" s="21">
        <v>0</v>
      </c>
      <c r="AO458" s="21"/>
      <c r="AP458" s="21"/>
    </row>
    <row r="459" spans="1:42" x14ac:dyDescent="0.55000000000000004">
      <c r="A459" t="s">
        <v>162</v>
      </c>
      <c r="B459" s="19">
        <v>41466</v>
      </c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3">
        <v>0.96968235577983497</v>
      </c>
    </row>
    <row r="460" spans="1:42" x14ac:dyDescent="0.55000000000000004">
      <c r="A460" t="s">
        <v>162</v>
      </c>
      <c r="B460" s="19">
        <v>41484</v>
      </c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3">
        <v>0.98328895437486152</v>
      </c>
    </row>
    <row r="461" spans="1:42" x14ac:dyDescent="0.55000000000000004">
      <c r="A461" t="s">
        <v>162</v>
      </c>
      <c r="B461" s="19">
        <v>41516</v>
      </c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3">
        <v>0.95302008303648889</v>
      </c>
    </row>
    <row r="462" spans="1:42" x14ac:dyDescent="0.55000000000000004">
      <c r="A462" t="s">
        <v>162</v>
      </c>
      <c r="B462" s="5">
        <v>41520</v>
      </c>
      <c r="E462" s="21">
        <v>609.67261904761904</v>
      </c>
      <c r="F462" s="21"/>
      <c r="G462" s="21">
        <v>0</v>
      </c>
      <c r="H462" s="21"/>
      <c r="I462" s="21">
        <v>4.7920936608582174</v>
      </c>
      <c r="J462" s="21"/>
      <c r="K462" s="21">
        <v>281.02364980033997</v>
      </c>
      <c r="L462" s="21"/>
      <c r="M462" s="22">
        <f>I462*1000000/K462</f>
        <v>17052.278924791121</v>
      </c>
      <c r="N462" s="21">
        <v>231.56315159475062</v>
      </c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>
        <v>1138.8690476190477</v>
      </c>
      <c r="AL462" s="21">
        <v>158.33333333333331</v>
      </c>
      <c r="AM462" s="21">
        <v>0</v>
      </c>
      <c r="AN462" s="21">
        <v>0</v>
      </c>
      <c r="AO462" s="21"/>
      <c r="AP462" s="21"/>
    </row>
    <row r="463" spans="1:42" x14ac:dyDescent="0.55000000000000004">
      <c r="A463" t="s">
        <v>162</v>
      </c>
      <c r="B463" s="19">
        <v>41527</v>
      </c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3">
        <v>0.99062486810363182</v>
      </c>
    </row>
    <row r="464" spans="1:42" x14ac:dyDescent="0.55000000000000004">
      <c r="A464" t="s">
        <v>162</v>
      </c>
      <c r="B464" s="19">
        <v>41563</v>
      </c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3">
        <v>0.98432135269325727</v>
      </c>
    </row>
    <row r="465" spans="1:42" x14ac:dyDescent="0.55000000000000004">
      <c r="A465" t="s">
        <v>162</v>
      </c>
      <c r="B465" s="5">
        <v>41569</v>
      </c>
      <c r="E465" s="21">
        <v>1221.1821011129721</v>
      </c>
      <c r="F465" s="21"/>
      <c r="G465" s="21">
        <v>0</v>
      </c>
      <c r="H465" s="21"/>
      <c r="I465" s="21">
        <v>8.5109124018762845</v>
      </c>
      <c r="J465" s="21"/>
      <c r="K465" s="21">
        <v>389.02832991348026</v>
      </c>
      <c r="L465" s="21"/>
      <c r="M465" s="22">
        <f>I465*1000000/K465</f>
        <v>21877.358915658166</v>
      </c>
      <c r="N465" s="21">
        <v>663.0791152992648</v>
      </c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>
        <v>687.55952380952385</v>
      </c>
      <c r="AL465" s="21">
        <v>145.23809523809524</v>
      </c>
      <c r="AM465" s="21">
        <v>0</v>
      </c>
      <c r="AN465" s="21">
        <v>0</v>
      </c>
      <c r="AO465" s="21"/>
      <c r="AP465" s="21"/>
    </row>
    <row r="466" spans="1:42" x14ac:dyDescent="0.55000000000000004">
      <c r="A466" t="s">
        <v>162</v>
      </c>
      <c r="B466" s="5">
        <v>41582</v>
      </c>
      <c r="E466" s="21">
        <v>1741.3625136754131</v>
      </c>
      <c r="F466" s="21"/>
      <c r="G466" s="21">
        <v>0</v>
      </c>
      <c r="H466" s="21"/>
      <c r="I466" s="21">
        <v>7.4113192025728081</v>
      </c>
      <c r="J466" s="21"/>
      <c r="K466" s="21">
        <v>413.13664491871441</v>
      </c>
      <c r="L466" s="21"/>
      <c r="M466" s="22">
        <f>I466*1000000/K466</f>
        <v>17939.147479960298</v>
      </c>
      <c r="N466" s="21">
        <v>1050.7165636970803</v>
      </c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>
        <v>697.67857142857156</v>
      </c>
      <c r="AL466" s="21">
        <v>143.45238095238096</v>
      </c>
      <c r="AM466" s="21">
        <v>56.036515752003197</v>
      </c>
      <c r="AN466" s="21">
        <v>56.036515752003197</v>
      </c>
      <c r="AO466" s="21"/>
      <c r="AP466" s="21"/>
    </row>
    <row r="467" spans="1:42" x14ac:dyDescent="0.55000000000000004">
      <c r="A467" t="s">
        <v>162</v>
      </c>
      <c r="B467" s="19">
        <v>41586</v>
      </c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3">
        <v>0.97434724927462923</v>
      </c>
    </row>
    <row r="468" spans="1:42" x14ac:dyDescent="0.55000000000000004">
      <c r="A468" t="s">
        <v>162</v>
      </c>
      <c r="B468" s="5">
        <v>41596</v>
      </c>
      <c r="E468" s="21">
        <v>2123.5220807464707</v>
      </c>
      <c r="F468" s="21"/>
      <c r="G468" s="21">
        <v>19.173452652310573</v>
      </c>
      <c r="H468" s="21"/>
      <c r="I468" s="21">
        <v>5.8765044445722427</v>
      </c>
      <c r="J468" s="21"/>
      <c r="K468" s="21">
        <v>347.49573585554725</v>
      </c>
      <c r="L468" s="21"/>
      <c r="M468" s="22">
        <f>I468*1000000/K468</f>
        <v>16911.011670701722</v>
      </c>
      <c r="N468" s="21">
        <v>1189.5752537958542</v>
      </c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>
        <v>723.39285714285711</v>
      </c>
      <c r="AL468" s="21">
        <v>150.59523809523807</v>
      </c>
      <c r="AM468" s="21">
        <v>307.90908063976849</v>
      </c>
      <c r="AN468" s="21">
        <v>288.73562798745786</v>
      </c>
      <c r="AO468" s="21"/>
      <c r="AP468" s="21"/>
    </row>
    <row r="469" spans="1:42" x14ac:dyDescent="0.55000000000000004">
      <c r="A469" t="s">
        <v>162</v>
      </c>
      <c r="B469" s="19">
        <v>41596</v>
      </c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3">
        <v>0.96984249619246776</v>
      </c>
    </row>
    <row r="470" spans="1:42" x14ac:dyDescent="0.55000000000000004">
      <c r="A470" t="s">
        <v>162</v>
      </c>
      <c r="B470" s="5">
        <v>41610</v>
      </c>
      <c r="E470" s="21">
        <v>2263.3544949769112</v>
      </c>
      <c r="F470" s="21"/>
      <c r="G470" s="21">
        <v>190.79860792638289</v>
      </c>
      <c r="H470" s="21"/>
      <c r="I470" s="21">
        <v>4.0055999064848189</v>
      </c>
      <c r="J470" s="21"/>
      <c r="K470" s="21">
        <v>290.25479429423791</v>
      </c>
      <c r="L470" s="21"/>
      <c r="M470" s="22">
        <f>I470*1000000/K470</f>
        <v>13800.288523138919</v>
      </c>
      <c r="N470" s="21">
        <v>1143.9531390926925</v>
      </c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>
        <v>637.91666666666674</v>
      </c>
      <c r="AL470" s="21">
        <v>154.76190476190476</v>
      </c>
      <c r="AM470" s="21">
        <v>492.36172435526186</v>
      </c>
      <c r="AN470" s="21">
        <v>301.56311642887891</v>
      </c>
      <c r="AO470" s="21"/>
      <c r="AP470" s="21"/>
    </row>
    <row r="471" spans="1:42" x14ac:dyDescent="0.55000000000000004">
      <c r="A471" t="s">
        <v>162</v>
      </c>
      <c r="B471" s="19">
        <v>41613</v>
      </c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3">
        <v>0.96942776478671555</v>
      </c>
    </row>
    <row r="472" spans="1:42" x14ac:dyDescent="0.55000000000000004">
      <c r="A472" t="s">
        <v>162</v>
      </c>
      <c r="B472" s="5">
        <v>41625</v>
      </c>
      <c r="E472" s="21">
        <v>2799.2876533741037</v>
      </c>
      <c r="F472" s="21"/>
      <c r="G472" s="21">
        <v>793.51438215060045</v>
      </c>
      <c r="H472" s="21"/>
      <c r="I472" s="21">
        <v>3.0885626755610085</v>
      </c>
      <c r="J472" s="21"/>
      <c r="K472" s="21">
        <v>209.05005642826387</v>
      </c>
      <c r="L472" s="21"/>
      <c r="M472" s="22">
        <f>I472*1000000/K472</f>
        <v>14774.273340705162</v>
      </c>
      <c r="N472" s="21">
        <v>1050.3398931735123</v>
      </c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>
        <v>671.96428571428578</v>
      </c>
      <c r="AL472" s="21">
        <v>142.85714285714286</v>
      </c>
      <c r="AM472" s="21">
        <v>1095.0774985794792</v>
      </c>
      <c r="AN472" s="21">
        <v>301.56311642887891</v>
      </c>
      <c r="AO472" s="21"/>
      <c r="AP472" s="21"/>
    </row>
    <row r="473" spans="1:42" x14ac:dyDescent="0.55000000000000004">
      <c r="A473" t="s">
        <v>162</v>
      </c>
      <c r="B473" s="19">
        <v>41628</v>
      </c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3">
        <v>0.97638548329318109</v>
      </c>
    </row>
    <row r="474" spans="1:42" x14ac:dyDescent="0.55000000000000004">
      <c r="A474" t="s">
        <v>162</v>
      </c>
      <c r="B474" s="19">
        <v>41645</v>
      </c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3">
        <v>0.4997133456767463</v>
      </c>
    </row>
    <row r="475" spans="1:42" x14ac:dyDescent="0.55000000000000004">
      <c r="A475" t="s">
        <v>162</v>
      </c>
      <c r="B475" s="19">
        <v>41653</v>
      </c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3">
        <v>0</v>
      </c>
    </row>
    <row r="476" spans="1:42" x14ac:dyDescent="0.55000000000000004">
      <c r="A476" t="s">
        <v>162</v>
      </c>
      <c r="B476" s="19">
        <v>41662</v>
      </c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3">
        <v>0</v>
      </c>
    </row>
    <row r="477" spans="1:42" x14ac:dyDescent="0.55000000000000004">
      <c r="A477" t="s">
        <v>162</v>
      </c>
      <c r="B477" s="5">
        <v>41664</v>
      </c>
      <c r="D477" s="1" t="s">
        <v>157</v>
      </c>
      <c r="E477" s="21">
        <v>2468.3094723972449</v>
      </c>
      <c r="F477" s="21"/>
      <c r="G477" s="21">
        <v>954.44929750000006</v>
      </c>
      <c r="H477" s="21"/>
      <c r="I477" s="21">
        <v>0</v>
      </c>
      <c r="J477" s="21"/>
      <c r="K477" s="21">
        <v>0</v>
      </c>
      <c r="L477" s="21"/>
      <c r="M477" s="22"/>
      <c r="N477" s="21">
        <v>798.82365915335572</v>
      </c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>
        <v>845.8125</v>
      </c>
      <c r="AL477" s="21">
        <v>0</v>
      </c>
      <c r="AM477" s="21">
        <v>1256.0124139288789</v>
      </c>
      <c r="AN477" s="21">
        <v>301.56311642887891</v>
      </c>
      <c r="AO477" s="21"/>
      <c r="AP477" s="21"/>
    </row>
    <row r="478" spans="1:42" x14ac:dyDescent="0.55000000000000004">
      <c r="A478" t="s">
        <v>159</v>
      </c>
      <c r="B478" s="19">
        <v>41397</v>
      </c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3">
        <v>0.20732966750633403</v>
      </c>
    </row>
    <row r="479" spans="1:42" x14ac:dyDescent="0.55000000000000004">
      <c r="A479" t="s">
        <v>159</v>
      </c>
      <c r="B479" s="19">
        <v>41408</v>
      </c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3">
        <v>0.41872405266429985</v>
      </c>
    </row>
    <row r="480" spans="1:42" x14ac:dyDescent="0.55000000000000004">
      <c r="A480" t="s">
        <v>159</v>
      </c>
      <c r="B480" s="19">
        <v>41425</v>
      </c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3">
        <v>0.71724237880555797</v>
      </c>
    </row>
    <row r="481" spans="1:42" x14ac:dyDescent="0.55000000000000004">
      <c r="A481" t="s">
        <v>159</v>
      </c>
      <c r="B481" s="19">
        <v>41438</v>
      </c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3">
        <v>0.79080429205020153</v>
      </c>
    </row>
    <row r="482" spans="1:42" x14ac:dyDescent="0.55000000000000004">
      <c r="A482" t="s">
        <v>159</v>
      </c>
      <c r="B482" s="19">
        <v>41450</v>
      </c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3">
        <v>0.95173760900652593</v>
      </c>
    </row>
    <row r="483" spans="1:42" x14ac:dyDescent="0.55000000000000004">
      <c r="A483" t="s">
        <v>159</v>
      </c>
      <c r="B483" s="5">
        <v>41459</v>
      </c>
      <c r="E483" s="21">
        <v>259.60892857142858</v>
      </c>
      <c r="F483" s="21"/>
      <c r="G483" s="21">
        <v>0</v>
      </c>
      <c r="H483" s="21"/>
      <c r="I483" s="21">
        <v>2.2555195088806368</v>
      </c>
      <c r="J483" s="21"/>
      <c r="K483" s="21">
        <v>154.8608646560233</v>
      </c>
      <c r="L483" s="21"/>
      <c r="M483" s="22">
        <f>I483*1000000/K483</f>
        <v>14564.812833058842</v>
      </c>
      <c r="N483" s="21">
        <v>98.299934840037764</v>
      </c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>
        <v>1394.5833333333335</v>
      </c>
      <c r="AL483" s="21">
        <v>158.33333333333334</v>
      </c>
      <c r="AM483" s="21">
        <v>0</v>
      </c>
      <c r="AN483" s="21">
        <v>0</v>
      </c>
      <c r="AO483" s="21"/>
      <c r="AP483" s="21"/>
    </row>
    <row r="484" spans="1:42" x14ac:dyDescent="0.55000000000000004">
      <c r="A484" t="s">
        <v>159</v>
      </c>
      <c r="B484" s="19">
        <v>41466</v>
      </c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3">
        <v>0.97125781630328212</v>
      </c>
    </row>
    <row r="485" spans="1:42" x14ac:dyDescent="0.55000000000000004">
      <c r="A485" t="s">
        <v>159</v>
      </c>
      <c r="B485" s="19">
        <v>41484</v>
      </c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3">
        <v>0.9842318986771923</v>
      </c>
    </row>
    <row r="486" spans="1:42" x14ac:dyDescent="0.55000000000000004">
      <c r="A486" t="s">
        <v>159</v>
      </c>
      <c r="B486" s="19">
        <v>41516</v>
      </c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3">
        <v>0.95914660776240068</v>
      </c>
    </row>
    <row r="487" spans="1:42" x14ac:dyDescent="0.55000000000000004">
      <c r="A487" t="s">
        <v>159</v>
      </c>
      <c r="B487" s="5">
        <v>41520</v>
      </c>
      <c r="E487" s="21">
        <v>649.67857142857144</v>
      </c>
      <c r="F487" s="21"/>
      <c r="G487" s="21">
        <v>0</v>
      </c>
      <c r="H487" s="21"/>
      <c r="I487" s="21">
        <v>4.9547302747623414</v>
      </c>
      <c r="J487" s="21"/>
      <c r="K487" s="21">
        <v>289.49706996121034</v>
      </c>
      <c r="L487" s="21"/>
      <c r="M487" s="22">
        <f>I487*1000000/K487</f>
        <v>17114.958280670078</v>
      </c>
      <c r="N487" s="21">
        <v>249.20648265765413</v>
      </c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>
        <v>1419.9404761904761</v>
      </c>
      <c r="AL487" s="21">
        <v>170.23809523809524</v>
      </c>
      <c r="AM487" s="21">
        <v>0</v>
      </c>
      <c r="AN487" s="21">
        <v>0</v>
      </c>
      <c r="AO487" s="21"/>
      <c r="AP487" s="21"/>
    </row>
    <row r="488" spans="1:42" x14ac:dyDescent="0.55000000000000004">
      <c r="A488" t="s">
        <v>159</v>
      </c>
      <c r="B488" s="19">
        <v>41527</v>
      </c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3">
        <v>0.9918195158426284</v>
      </c>
    </row>
    <row r="489" spans="1:42" x14ac:dyDescent="0.55000000000000004">
      <c r="A489" t="s">
        <v>159</v>
      </c>
      <c r="B489" s="19">
        <v>41563</v>
      </c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3">
        <v>0.98654625674657059</v>
      </c>
    </row>
    <row r="490" spans="1:42" x14ac:dyDescent="0.55000000000000004">
      <c r="A490" t="s">
        <v>159</v>
      </c>
      <c r="B490" s="5">
        <v>41569</v>
      </c>
      <c r="E490" s="21">
        <v>1402.8307463434955</v>
      </c>
      <c r="F490" s="21"/>
      <c r="G490" s="21">
        <v>0</v>
      </c>
      <c r="H490" s="21"/>
      <c r="I490" s="21">
        <v>10.04590838974924</v>
      </c>
      <c r="J490" s="21"/>
      <c r="K490" s="21">
        <v>473.02294387717228</v>
      </c>
      <c r="L490" s="21"/>
      <c r="M490" s="22">
        <f>I490*1000000/K490</f>
        <v>21237.67677611388</v>
      </c>
      <c r="N490" s="21">
        <v>728.99710777442738</v>
      </c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>
        <v>805.59523809523807</v>
      </c>
      <c r="AL490" s="21">
        <v>161.30952380952382</v>
      </c>
      <c r="AM490" s="21">
        <v>0</v>
      </c>
      <c r="AN490" s="21">
        <v>0</v>
      </c>
      <c r="AO490" s="21"/>
      <c r="AP490" s="21"/>
    </row>
    <row r="491" spans="1:42" x14ac:dyDescent="0.55000000000000004">
      <c r="A491" t="s">
        <v>159</v>
      </c>
      <c r="B491" s="5">
        <v>41582</v>
      </c>
      <c r="E491" s="21">
        <v>1751.3349013553025</v>
      </c>
      <c r="F491" s="21"/>
      <c r="G491" s="21">
        <v>0</v>
      </c>
      <c r="H491" s="21"/>
      <c r="I491" s="21">
        <v>9.9447832929959699</v>
      </c>
      <c r="J491" s="21"/>
      <c r="K491" s="21">
        <v>472.77607825760805</v>
      </c>
      <c r="L491" s="21"/>
      <c r="M491" s="22">
        <f>I491*1000000/K491</f>
        <v>21034.869889455826</v>
      </c>
      <c r="N491" s="21">
        <v>1036.1599563000386</v>
      </c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>
        <v>696.4880952380953</v>
      </c>
      <c r="AL491" s="21">
        <v>169.04761904761907</v>
      </c>
      <c r="AM491" s="21">
        <v>14.861783396806766</v>
      </c>
      <c r="AN491" s="21">
        <v>14.861783396806766</v>
      </c>
      <c r="AO491" s="21"/>
      <c r="AP491" s="21"/>
    </row>
    <row r="492" spans="1:42" x14ac:dyDescent="0.55000000000000004">
      <c r="A492" t="s">
        <v>159</v>
      </c>
      <c r="B492" s="19">
        <v>41586</v>
      </c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3">
        <v>0.98646217003755188</v>
      </c>
    </row>
    <row r="493" spans="1:42" x14ac:dyDescent="0.55000000000000004">
      <c r="A493" t="s">
        <v>159</v>
      </c>
      <c r="B493" s="5">
        <v>41596</v>
      </c>
      <c r="E493" s="21">
        <v>1887.00612321624</v>
      </c>
      <c r="F493" s="21"/>
      <c r="G493" s="21">
        <v>0</v>
      </c>
      <c r="H493" s="21"/>
      <c r="I493" s="21">
        <v>7.0054823627853544</v>
      </c>
      <c r="J493" s="21"/>
      <c r="K493" s="21">
        <v>377.65356638131391</v>
      </c>
      <c r="L493" s="21"/>
      <c r="M493" s="22">
        <f>I493*1000000/K493</f>
        <v>18550.02305396468</v>
      </c>
      <c r="N493" s="21">
        <v>1066.4044347543497</v>
      </c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>
        <v>635.89285714285711</v>
      </c>
      <c r="AL493" s="21">
        <v>138.69047619047618</v>
      </c>
      <c r="AM493" s="21">
        <v>273.70220284456877</v>
      </c>
      <c r="AN493" s="21">
        <v>273.70220284456877</v>
      </c>
      <c r="AO493" s="21"/>
      <c r="AP493" s="21"/>
    </row>
    <row r="494" spans="1:42" x14ac:dyDescent="0.55000000000000004">
      <c r="A494" t="s">
        <v>159</v>
      </c>
      <c r="B494" s="19">
        <v>41596</v>
      </c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3">
        <v>0.98712959033683312</v>
      </c>
    </row>
    <row r="495" spans="1:42" x14ac:dyDescent="0.55000000000000004">
      <c r="A495" t="s">
        <v>159</v>
      </c>
      <c r="B495" s="5">
        <v>41610</v>
      </c>
      <c r="E495" s="21">
        <v>2249.0845984679604</v>
      </c>
      <c r="F495" s="21"/>
      <c r="G495" s="21">
        <v>75.125780348288274</v>
      </c>
      <c r="H495" s="21"/>
      <c r="I495" s="21">
        <v>6.7423104984325981</v>
      </c>
      <c r="J495" s="21"/>
      <c r="K495" s="21">
        <v>376.34067623203657</v>
      </c>
      <c r="L495" s="21"/>
      <c r="M495" s="22">
        <f>I495*1000000/K495</f>
        <v>17915.444500810641</v>
      </c>
      <c r="N495" s="21">
        <v>1211.2774141829373</v>
      </c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>
        <v>715.77380952380963</v>
      </c>
      <c r="AL495" s="21">
        <v>142.85714285714283</v>
      </c>
      <c r="AM495" s="21">
        <v>422.76585749227314</v>
      </c>
      <c r="AN495" s="21">
        <v>347.64007714398485</v>
      </c>
      <c r="AO495" s="21"/>
      <c r="AP495" s="21"/>
    </row>
    <row r="496" spans="1:42" x14ac:dyDescent="0.55000000000000004">
      <c r="A496" t="s">
        <v>159</v>
      </c>
      <c r="B496" s="19">
        <v>41613</v>
      </c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AP496" s="23">
        <v>0.98885216403701492</v>
      </c>
    </row>
    <row r="497" spans="1:42" x14ac:dyDescent="0.55000000000000004">
      <c r="A497" t="s">
        <v>159</v>
      </c>
      <c r="B497" s="5">
        <v>41625</v>
      </c>
      <c r="E497" s="21">
        <v>2993.4587204772688</v>
      </c>
      <c r="F497" s="21"/>
      <c r="G497" s="21">
        <v>674.19936772259132</v>
      </c>
      <c r="H497" s="21"/>
      <c r="I497" s="21">
        <v>6.173970597530718</v>
      </c>
      <c r="J497" s="21"/>
      <c r="K497" s="21">
        <v>334.76148054374602</v>
      </c>
      <c r="L497" s="21"/>
      <c r="M497" s="22">
        <f>I497*1000000/K497</f>
        <v>18442.894288501975</v>
      </c>
      <c r="N497" s="21">
        <v>1253.0901519885463</v>
      </c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>
        <v>868.21428571428567</v>
      </c>
      <c r="AL497" s="21">
        <v>178.57142857142856</v>
      </c>
      <c r="AM497" s="21">
        <v>1021.8394448665762</v>
      </c>
      <c r="AN497" s="21">
        <v>347.64007714398485</v>
      </c>
      <c r="AO497" s="21"/>
      <c r="AP497" s="21"/>
    </row>
    <row r="498" spans="1:42" x14ac:dyDescent="0.55000000000000004">
      <c r="A498" t="s">
        <v>159</v>
      </c>
      <c r="B498" s="19">
        <v>41628</v>
      </c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  <c r="AP498" s="23">
        <v>0.99176556447888287</v>
      </c>
    </row>
    <row r="499" spans="1:42" x14ac:dyDescent="0.55000000000000004">
      <c r="A499" t="s">
        <v>159</v>
      </c>
      <c r="B499" s="19">
        <v>41645</v>
      </c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3">
        <v>0.83043048283705667</v>
      </c>
    </row>
    <row r="500" spans="1:42" x14ac:dyDescent="0.55000000000000004">
      <c r="A500" t="s">
        <v>159</v>
      </c>
      <c r="B500" s="19">
        <v>41653</v>
      </c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  <c r="AL500" s="21"/>
      <c r="AM500" s="21"/>
      <c r="AN500" s="21"/>
      <c r="AO500" s="21"/>
      <c r="AP500" s="23">
        <v>0.31407831248426565</v>
      </c>
    </row>
    <row r="501" spans="1:42" x14ac:dyDescent="0.55000000000000004">
      <c r="A501" t="s">
        <v>159</v>
      </c>
      <c r="B501" s="5">
        <v>41664</v>
      </c>
      <c r="D501" s="1" t="s">
        <v>157</v>
      </c>
      <c r="E501" s="21">
        <v>2625.4943707521256</v>
      </c>
      <c r="F501" s="21"/>
      <c r="G501" s="21">
        <v>885.4530850000001</v>
      </c>
      <c r="H501" s="21"/>
      <c r="I501" s="21">
        <v>0</v>
      </c>
      <c r="J501" s="21"/>
      <c r="K501" s="21">
        <v>0</v>
      </c>
      <c r="L501" s="21"/>
      <c r="M501" s="22"/>
      <c r="N501" s="21">
        <v>883.74350187614766</v>
      </c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>
        <v>876.1875</v>
      </c>
      <c r="AL501" s="21">
        <v>0</v>
      </c>
      <c r="AM501" s="21">
        <v>1233.093162143985</v>
      </c>
      <c r="AN501" s="21">
        <v>347.64007714398485</v>
      </c>
      <c r="AO501" s="21"/>
      <c r="AP501" s="21"/>
    </row>
    <row r="502" spans="1:42" x14ac:dyDescent="0.55000000000000004">
      <c r="A502" t="s">
        <v>164</v>
      </c>
      <c r="B502" s="19">
        <v>41397</v>
      </c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  <c r="AL502" s="21"/>
      <c r="AM502" s="21"/>
      <c r="AN502" s="21"/>
      <c r="AO502" s="21"/>
      <c r="AP502" s="23">
        <v>0.22771336389414301</v>
      </c>
    </row>
    <row r="503" spans="1:42" x14ac:dyDescent="0.55000000000000004">
      <c r="A503" t="s">
        <v>164</v>
      </c>
      <c r="B503" s="19">
        <v>41408</v>
      </c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  <c r="AL503" s="21"/>
      <c r="AM503" s="21"/>
      <c r="AN503" s="21"/>
      <c r="AO503" s="21"/>
      <c r="AP503" s="23">
        <v>0.45885743739679263</v>
      </c>
    </row>
    <row r="504" spans="1:42" x14ac:dyDescent="0.55000000000000004">
      <c r="A504" t="s">
        <v>164</v>
      </c>
      <c r="B504" s="19">
        <v>41425</v>
      </c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  <c r="AP504" s="23">
        <v>0.7315360325762188</v>
      </c>
    </row>
    <row r="505" spans="1:42" x14ac:dyDescent="0.55000000000000004">
      <c r="A505" t="s">
        <v>164</v>
      </c>
      <c r="B505" s="19">
        <v>41438</v>
      </c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  <c r="AL505" s="21"/>
      <c r="AM505" s="21"/>
      <c r="AN505" s="21"/>
      <c r="AO505" s="21"/>
      <c r="AP505" s="23">
        <v>0.80901498294831531</v>
      </c>
    </row>
    <row r="506" spans="1:42" x14ac:dyDescent="0.55000000000000004">
      <c r="A506" t="s">
        <v>164</v>
      </c>
      <c r="B506" s="19">
        <v>41450</v>
      </c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  <c r="AL506" s="21"/>
      <c r="AM506" s="21"/>
      <c r="AN506" s="21"/>
      <c r="AO506" s="21"/>
      <c r="AP506" s="23">
        <v>0.94693667571676343</v>
      </c>
    </row>
    <row r="507" spans="1:42" x14ac:dyDescent="0.55000000000000004">
      <c r="A507" t="s">
        <v>164</v>
      </c>
      <c r="B507" s="5">
        <v>41459</v>
      </c>
      <c r="E507" s="21">
        <v>244.48333333333335</v>
      </c>
      <c r="F507" s="21"/>
      <c r="G507" s="21">
        <v>0</v>
      </c>
      <c r="H507" s="21"/>
      <c r="I507" s="21">
        <v>2.1028628032490388</v>
      </c>
      <c r="J507" s="21"/>
      <c r="K507" s="21">
        <v>148.70613552744598</v>
      </c>
      <c r="L507" s="21"/>
      <c r="M507" s="22">
        <f>I507*1000000/K507</f>
        <v>14141.062813517357</v>
      </c>
      <c r="N507" s="21">
        <v>93.276816757288728</v>
      </c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>
        <v>1436.7857142857142</v>
      </c>
      <c r="AL507" s="21">
        <v>154.16666666666666</v>
      </c>
      <c r="AM507" s="21">
        <v>0</v>
      </c>
      <c r="AN507" s="21">
        <v>0</v>
      </c>
      <c r="AO507" s="21"/>
      <c r="AP507" s="21"/>
    </row>
    <row r="508" spans="1:42" x14ac:dyDescent="0.55000000000000004">
      <c r="A508" t="s">
        <v>164</v>
      </c>
      <c r="B508" s="19">
        <v>41466</v>
      </c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  <c r="AL508" s="21"/>
      <c r="AM508" s="21"/>
      <c r="AN508" s="21"/>
      <c r="AO508" s="21"/>
      <c r="AP508" s="23">
        <v>0.97353211014564656</v>
      </c>
    </row>
    <row r="509" spans="1:42" x14ac:dyDescent="0.55000000000000004">
      <c r="A509" t="s">
        <v>164</v>
      </c>
      <c r="B509" s="19">
        <v>41484</v>
      </c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  <c r="AL509" s="21"/>
      <c r="AM509" s="21"/>
      <c r="AN509" s="21"/>
      <c r="AO509" s="21"/>
      <c r="AP509" s="23">
        <v>0.9891089584038536</v>
      </c>
    </row>
    <row r="510" spans="1:42" x14ac:dyDescent="0.55000000000000004">
      <c r="A510" t="s">
        <v>164</v>
      </c>
      <c r="B510" s="19">
        <v>41516</v>
      </c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3">
        <v>0.96096085218219152</v>
      </c>
    </row>
    <row r="511" spans="1:42" x14ac:dyDescent="0.55000000000000004">
      <c r="A511" t="s">
        <v>164</v>
      </c>
      <c r="B511" s="5">
        <v>41520</v>
      </c>
      <c r="E511" s="21">
        <v>608.39285714285711</v>
      </c>
      <c r="F511" s="21"/>
      <c r="G511" s="21">
        <v>0</v>
      </c>
      <c r="H511" s="21"/>
      <c r="I511" s="21">
        <v>4.7774841453646726</v>
      </c>
      <c r="J511" s="21"/>
      <c r="K511" s="21">
        <v>278.59102726330468</v>
      </c>
      <c r="L511" s="21"/>
      <c r="M511" s="22">
        <f>I511*1000000/K511</f>
        <v>17148.736598933356</v>
      </c>
      <c r="N511" s="21">
        <v>234.40687718707696</v>
      </c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>
        <v>1383.9285714285716</v>
      </c>
      <c r="AL511" s="21">
        <v>160.71428571428572</v>
      </c>
      <c r="AM511" s="21">
        <v>0</v>
      </c>
      <c r="AN511" s="21">
        <v>0</v>
      </c>
      <c r="AO511" s="21"/>
      <c r="AP511" s="21"/>
    </row>
    <row r="512" spans="1:42" x14ac:dyDescent="0.55000000000000004">
      <c r="A512" t="s">
        <v>164</v>
      </c>
      <c r="B512" s="19">
        <v>41527</v>
      </c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  <c r="AL512" s="21"/>
      <c r="AM512" s="21"/>
      <c r="AN512" s="21"/>
      <c r="AO512" s="21"/>
      <c r="AP512" s="23">
        <v>0.9934621201042948</v>
      </c>
    </row>
    <row r="513" spans="1:42" x14ac:dyDescent="0.55000000000000004">
      <c r="A513" t="s">
        <v>164</v>
      </c>
      <c r="B513" s="19">
        <v>41563</v>
      </c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  <c r="AL513" s="21"/>
      <c r="AM513" s="21"/>
      <c r="AN513" s="21"/>
      <c r="AO513" s="21"/>
      <c r="AP513" s="23">
        <v>0.98768685295127645</v>
      </c>
    </row>
    <row r="514" spans="1:42" x14ac:dyDescent="0.55000000000000004">
      <c r="A514" t="s">
        <v>164</v>
      </c>
      <c r="B514" s="11">
        <v>41569</v>
      </c>
      <c r="E514" s="21">
        <v>1466.2124007666825</v>
      </c>
      <c r="F514" s="21"/>
      <c r="G514" s="21">
        <v>0</v>
      </c>
      <c r="H514" s="21"/>
      <c r="I514" s="21">
        <v>10.418043180476065</v>
      </c>
      <c r="J514" s="21"/>
      <c r="K514" s="21">
        <v>472.83341299415116</v>
      </c>
      <c r="L514" s="21"/>
      <c r="M514" s="22">
        <f>I514*1000000/K514</f>
        <v>22033.221202590721</v>
      </c>
      <c r="N514" s="21">
        <v>797.92490397196286</v>
      </c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>
        <v>783.69047619047615</v>
      </c>
      <c r="AL514" s="21">
        <v>166.66666666666666</v>
      </c>
      <c r="AM514" s="21">
        <v>0</v>
      </c>
      <c r="AN514" s="21">
        <v>0</v>
      </c>
      <c r="AO514" s="21"/>
      <c r="AP514" s="21"/>
    </row>
    <row r="515" spans="1:42" x14ac:dyDescent="0.55000000000000004">
      <c r="A515" t="s">
        <v>164</v>
      </c>
      <c r="B515" s="11">
        <v>41582</v>
      </c>
      <c r="E515" s="21">
        <v>1781.801942144639</v>
      </c>
      <c r="F515" s="21"/>
      <c r="G515" s="21">
        <v>0</v>
      </c>
      <c r="H515" s="21"/>
      <c r="I515" s="21">
        <v>9.0164599027567434</v>
      </c>
      <c r="J515" s="21"/>
      <c r="K515" s="21">
        <v>475.11077022929624</v>
      </c>
      <c r="L515" s="21"/>
      <c r="M515" s="22">
        <f>I515*1000000/K515</f>
        <v>18977.595263532443</v>
      </c>
      <c r="N515" s="21">
        <v>1104.7312211712792</v>
      </c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>
        <v>762.91666666666663</v>
      </c>
      <c r="AL515" s="21">
        <v>163.0952380952381</v>
      </c>
      <c r="AM515" s="21">
        <v>12.57285357024961</v>
      </c>
      <c r="AN515" s="21">
        <v>12.57285357024961</v>
      </c>
      <c r="AO515" s="21"/>
      <c r="AP515" s="21"/>
    </row>
    <row r="516" spans="1:42" x14ac:dyDescent="0.55000000000000004">
      <c r="A516" t="s">
        <v>164</v>
      </c>
      <c r="B516" s="19">
        <v>41586</v>
      </c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3">
        <v>0.98562036944923559</v>
      </c>
    </row>
    <row r="517" spans="1:42" x14ac:dyDescent="0.55000000000000004">
      <c r="A517" t="s">
        <v>164</v>
      </c>
      <c r="B517" s="11">
        <v>41596</v>
      </c>
      <c r="E517" s="21">
        <v>2089.064179160293</v>
      </c>
      <c r="F517" s="21"/>
      <c r="G517" s="21">
        <v>0.28549387128289255</v>
      </c>
      <c r="H517" s="21"/>
      <c r="I517" s="21">
        <v>7.240046147174402</v>
      </c>
      <c r="J517" s="21"/>
      <c r="K517" s="21">
        <v>394.11727003114095</v>
      </c>
      <c r="L517" s="21"/>
      <c r="M517" s="22">
        <f>I517*1000000/K517</f>
        <v>18370.283917277549</v>
      </c>
      <c r="N517" s="21">
        <v>1157.2856793908472</v>
      </c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>
        <v>735.59523809523807</v>
      </c>
      <c r="AL517" s="21">
        <v>141.66666666666666</v>
      </c>
      <c r="AM517" s="21">
        <v>310.6814355334389</v>
      </c>
      <c r="AN517" s="21">
        <v>310.39594166215596</v>
      </c>
      <c r="AO517" s="21"/>
      <c r="AP517" s="21"/>
    </row>
    <row r="518" spans="1:42" x14ac:dyDescent="0.55000000000000004">
      <c r="A518" t="s">
        <v>164</v>
      </c>
      <c r="B518" s="19">
        <v>41596</v>
      </c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  <c r="AL518" s="21"/>
      <c r="AM518" s="21"/>
      <c r="AN518" s="21"/>
      <c r="AO518" s="21"/>
      <c r="AP518" s="23">
        <v>0.98422588306136893</v>
      </c>
    </row>
    <row r="519" spans="1:42" x14ac:dyDescent="0.55000000000000004">
      <c r="A519" t="s">
        <v>164</v>
      </c>
      <c r="B519" s="11">
        <v>41610</v>
      </c>
      <c r="E519" s="21">
        <v>2427.434594961032</v>
      </c>
      <c r="F519" s="21"/>
      <c r="G519" s="21">
        <v>154.97552617836226</v>
      </c>
      <c r="H519" s="21"/>
      <c r="I519" s="21">
        <v>5.4386966497831182</v>
      </c>
      <c r="J519" s="21"/>
      <c r="K519" s="21">
        <v>339.07863713666075</v>
      </c>
      <c r="L519" s="21"/>
      <c r="M519" s="22">
        <f>I519*1000000/K519</f>
        <v>16039.632268520445</v>
      </c>
      <c r="N519" s="21">
        <v>1278.1416712373739</v>
      </c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>
        <v>876.19047619047615</v>
      </c>
      <c r="AL519" s="21">
        <v>149.4047619047619</v>
      </c>
      <c r="AM519" s="21">
        <v>482.4832000520579</v>
      </c>
      <c r="AN519" s="21">
        <v>327.50767387369558</v>
      </c>
      <c r="AO519" s="21"/>
      <c r="AP519" s="21"/>
    </row>
    <row r="520" spans="1:42" x14ac:dyDescent="0.55000000000000004">
      <c r="A520" t="s">
        <v>164</v>
      </c>
      <c r="B520" s="19">
        <v>41613</v>
      </c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  <c r="AL520" s="21"/>
      <c r="AM520" s="21"/>
      <c r="AN520" s="21"/>
      <c r="AO520" s="21"/>
      <c r="AP520" s="23">
        <v>0.98271945709748698</v>
      </c>
    </row>
    <row r="521" spans="1:42" x14ac:dyDescent="0.55000000000000004">
      <c r="A521" t="s">
        <v>164</v>
      </c>
      <c r="B521" s="11">
        <v>41625</v>
      </c>
      <c r="E521" s="21">
        <v>2932.0284623086782</v>
      </c>
      <c r="F521" s="21"/>
      <c r="G521" s="21">
        <v>675.26504150544918</v>
      </c>
      <c r="H521" s="21"/>
      <c r="I521" s="21">
        <v>2.4550837291861449</v>
      </c>
      <c r="J521" s="21"/>
      <c r="K521" s="21">
        <v>212.34972053996029</v>
      </c>
      <c r="L521" s="21"/>
      <c r="M521" s="22">
        <f>I521*1000000/K521</f>
        <v>11561.511467702374</v>
      </c>
      <c r="N521" s="21">
        <v>1163.2402463177998</v>
      </c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>
        <v>697.61904761904759</v>
      </c>
      <c r="AL521" s="21">
        <v>151.78571428571431</v>
      </c>
      <c r="AM521" s="21">
        <v>1002.7727153791445</v>
      </c>
      <c r="AN521" s="21">
        <v>327.50767387369558</v>
      </c>
      <c r="AO521" s="21"/>
      <c r="AP521" s="21"/>
    </row>
    <row r="522" spans="1:42" x14ac:dyDescent="0.55000000000000004">
      <c r="A522" t="s">
        <v>164</v>
      </c>
      <c r="B522" s="19">
        <v>41628</v>
      </c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3">
        <v>0.94553870723103994</v>
      </c>
    </row>
    <row r="523" spans="1:42" x14ac:dyDescent="0.55000000000000004">
      <c r="A523" t="s">
        <v>164</v>
      </c>
      <c r="B523" s="19">
        <v>41645</v>
      </c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  <c r="AL523" s="21"/>
      <c r="AM523" s="21"/>
      <c r="AN523" s="21"/>
      <c r="AO523" s="21"/>
      <c r="AP523" s="23">
        <v>1.4654315865596391E-2</v>
      </c>
    </row>
    <row r="524" spans="1:42" x14ac:dyDescent="0.55000000000000004">
      <c r="A524" t="s">
        <v>164</v>
      </c>
      <c r="B524" s="19">
        <v>41653</v>
      </c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  <c r="AL524" s="21"/>
      <c r="AM524" s="21"/>
      <c r="AN524" s="21"/>
      <c r="AO524" s="21"/>
      <c r="AP524" s="23">
        <v>0</v>
      </c>
    </row>
    <row r="525" spans="1:42" x14ac:dyDescent="0.55000000000000004">
      <c r="A525" t="s">
        <v>164</v>
      </c>
      <c r="B525" s="19">
        <v>41662</v>
      </c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  <c r="AL525" s="21"/>
      <c r="AM525" s="21"/>
      <c r="AN525" s="21"/>
      <c r="AO525" s="21"/>
      <c r="AP525" s="23">
        <v>0</v>
      </c>
    </row>
    <row r="526" spans="1:42" x14ac:dyDescent="0.55000000000000004">
      <c r="A526" t="s">
        <v>164</v>
      </c>
      <c r="B526" s="11">
        <v>41664</v>
      </c>
      <c r="D526" s="1" t="s">
        <v>157</v>
      </c>
      <c r="E526" s="21">
        <v>2619.6985123527334</v>
      </c>
      <c r="F526" s="21"/>
      <c r="G526" s="21">
        <v>904.03921750000006</v>
      </c>
      <c r="H526" s="21"/>
      <c r="I526" s="21">
        <v>0</v>
      </c>
      <c r="J526" s="21"/>
      <c r="K526" s="21">
        <v>0</v>
      </c>
      <c r="L526" s="21"/>
      <c r="M526" s="22"/>
      <c r="N526" s="21">
        <v>901.35902355859548</v>
      </c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>
        <v>897.5625</v>
      </c>
      <c r="AL526" s="21">
        <v>0</v>
      </c>
      <c r="AM526" s="21">
        <v>1231.5468913736956</v>
      </c>
      <c r="AN526" s="21">
        <v>327.50767387369558</v>
      </c>
      <c r="AO526" s="21"/>
      <c r="AP526" s="21"/>
    </row>
    <row r="527" spans="1:42" x14ac:dyDescent="0.55000000000000004">
      <c r="A527" t="s">
        <v>163</v>
      </c>
      <c r="B527" s="19">
        <v>41397</v>
      </c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  <c r="AL527" s="21"/>
      <c r="AM527" s="21"/>
      <c r="AN527" s="21"/>
      <c r="AO527" s="21"/>
      <c r="AP527" s="23">
        <v>0.21659329775748032</v>
      </c>
    </row>
    <row r="528" spans="1:42" x14ac:dyDescent="0.55000000000000004">
      <c r="A528" t="s">
        <v>163</v>
      </c>
      <c r="B528" s="19">
        <v>41408</v>
      </c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3">
        <v>0.4366713424505308</v>
      </c>
    </row>
    <row r="529" spans="1:42" x14ac:dyDescent="0.55000000000000004">
      <c r="A529" t="s">
        <v>163</v>
      </c>
      <c r="B529" s="19">
        <v>41425</v>
      </c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  <c r="AL529" s="21"/>
      <c r="AM529" s="21"/>
      <c r="AN529" s="21"/>
      <c r="AO529" s="21"/>
      <c r="AP529" s="23">
        <v>0.75777245738038346</v>
      </c>
    </row>
    <row r="530" spans="1:42" x14ac:dyDescent="0.55000000000000004">
      <c r="A530" t="s">
        <v>163</v>
      </c>
      <c r="B530" s="19">
        <v>41438</v>
      </c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  <c r="AL530" s="21"/>
      <c r="AM530" s="21"/>
      <c r="AN530" s="21"/>
      <c r="AO530" s="21"/>
      <c r="AP530" s="23">
        <v>0.79661371571756534</v>
      </c>
    </row>
    <row r="531" spans="1:42" x14ac:dyDescent="0.55000000000000004">
      <c r="A531" t="s">
        <v>163</v>
      </c>
      <c r="B531" s="19">
        <v>41450</v>
      </c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  <c r="AL531" s="21"/>
      <c r="AM531" s="21"/>
      <c r="AN531" s="21"/>
      <c r="AO531" s="21"/>
      <c r="AP531" s="23">
        <v>0.94825038028908648</v>
      </c>
    </row>
    <row r="532" spans="1:42" x14ac:dyDescent="0.55000000000000004">
      <c r="A532" t="s">
        <v>163</v>
      </c>
      <c r="B532" s="5">
        <v>41459</v>
      </c>
      <c r="E532" s="21">
        <v>265.64404761904763</v>
      </c>
      <c r="F532" s="21"/>
      <c r="G532" s="21">
        <v>0</v>
      </c>
      <c r="H532" s="21"/>
      <c r="I532" s="21">
        <v>2.3523726058052192</v>
      </c>
      <c r="J532" s="21"/>
      <c r="K532" s="21">
        <v>162.85967328652805</v>
      </c>
      <c r="L532" s="21"/>
      <c r="M532" s="22">
        <f>I532*1000000/K532</f>
        <v>14444.168764028893</v>
      </c>
      <c r="N532" s="21">
        <v>97.64549356277476</v>
      </c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>
        <v>1398.75</v>
      </c>
      <c r="AL532" s="21">
        <v>181.54761904761907</v>
      </c>
      <c r="AM532" s="21">
        <v>0</v>
      </c>
      <c r="AN532" s="21">
        <v>0</v>
      </c>
      <c r="AO532" s="21"/>
      <c r="AP532" s="21"/>
    </row>
    <row r="533" spans="1:42" x14ac:dyDescent="0.55000000000000004">
      <c r="A533" t="s">
        <v>163</v>
      </c>
      <c r="B533" s="19">
        <v>41466</v>
      </c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  <c r="AL533" s="21"/>
      <c r="AM533" s="21"/>
      <c r="AN533" s="21"/>
      <c r="AO533" s="21"/>
      <c r="AP533" s="23">
        <v>0.97378198353620815</v>
      </c>
    </row>
    <row r="534" spans="1:42" x14ac:dyDescent="0.55000000000000004">
      <c r="A534" t="s">
        <v>163</v>
      </c>
      <c r="B534" s="19">
        <v>41484</v>
      </c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  <c r="AL534" s="21"/>
      <c r="AM534" s="21"/>
      <c r="AN534" s="21"/>
      <c r="AO534" s="21"/>
      <c r="AP534" s="23">
        <v>0.98551358713910131</v>
      </c>
    </row>
    <row r="535" spans="1:42" x14ac:dyDescent="0.55000000000000004">
      <c r="A535" t="s">
        <v>163</v>
      </c>
      <c r="B535" s="19">
        <v>41516</v>
      </c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3">
        <v>0.95934501035952324</v>
      </c>
    </row>
    <row r="536" spans="1:42" x14ac:dyDescent="0.55000000000000004">
      <c r="A536" t="s">
        <v>163</v>
      </c>
      <c r="B536" s="5">
        <v>41520</v>
      </c>
      <c r="E536" s="21">
        <v>675.00595238095241</v>
      </c>
      <c r="F536" s="21"/>
      <c r="G536" s="21">
        <v>0</v>
      </c>
      <c r="H536" s="21"/>
      <c r="I536" s="21">
        <v>5.0451749257967373</v>
      </c>
      <c r="J536" s="21"/>
      <c r="K536" s="21">
        <v>306.49049523166843</v>
      </c>
      <c r="L536" s="21"/>
      <c r="M536" s="22">
        <f>I536*1000000/K536</f>
        <v>16461.113816868012</v>
      </c>
      <c r="N536" s="21">
        <v>263.65939342966101</v>
      </c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>
        <v>1439.7619047619046</v>
      </c>
      <c r="AL536" s="21">
        <v>185.71428571428572</v>
      </c>
      <c r="AM536" s="21">
        <v>0</v>
      </c>
      <c r="AN536" s="21">
        <v>0</v>
      </c>
      <c r="AO536" s="21"/>
      <c r="AP536" s="21"/>
    </row>
    <row r="537" spans="1:42" x14ac:dyDescent="0.55000000000000004">
      <c r="A537" t="s">
        <v>163</v>
      </c>
      <c r="B537" s="19">
        <v>41527</v>
      </c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3">
        <v>0.99411820843969567</v>
      </c>
    </row>
    <row r="538" spans="1:42" x14ac:dyDescent="0.55000000000000004">
      <c r="A538" t="s">
        <v>163</v>
      </c>
      <c r="B538" s="19">
        <v>41563</v>
      </c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  <c r="AL538" s="21"/>
      <c r="AM538" s="21"/>
      <c r="AN538" s="21"/>
      <c r="AO538" s="21"/>
      <c r="AP538" s="23">
        <v>0.9883332167145833</v>
      </c>
    </row>
    <row r="539" spans="1:42" x14ac:dyDescent="0.55000000000000004">
      <c r="A539" t="s">
        <v>163</v>
      </c>
      <c r="B539" s="5">
        <v>41569</v>
      </c>
      <c r="E539" s="21">
        <v>1297.9274261316932</v>
      </c>
      <c r="F539" s="21"/>
      <c r="G539" s="21">
        <v>0</v>
      </c>
      <c r="H539" s="21"/>
      <c r="I539" s="21">
        <v>9.4994730635118927</v>
      </c>
      <c r="J539" s="21"/>
      <c r="K539" s="21">
        <v>423.85734348139141</v>
      </c>
      <c r="L539" s="21"/>
      <c r="M539" s="22">
        <f>I539*1000000/K539</f>
        <v>22411.958196800588</v>
      </c>
      <c r="N539" s="21">
        <v>700.42154623567387</v>
      </c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>
        <v>684.34523809523807</v>
      </c>
      <c r="AL539" s="21">
        <v>146.42857142857144</v>
      </c>
      <c r="AM539" s="21">
        <v>0</v>
      </c>
      <c r="AN539" s="21">
        <v>0</v>
      </c>
      <c r="AO539" s="21"/>
      <c r="AP539" s="21"/>
    </row>
    <row r="540" spans="1:42" x14ac:dyDescent="0.55000000000000004">
      <c r="A540" t="s">
        <v>163</v>
      </c>
      <c r="B540" s="5">
        <v>41582</v>
      </c>
      <c r="E540" s="21">
        <v>1793.2180091010782</v>
      </c>
      <c r="F540" s="21"/>
      <c r="G540" s="21">
        <v>0</v>
      </c>
      <c r="H540" s="21"/>
      <c r="I540" s="21">
        <v>8.240867228872558</v>
      </c>
      <c r="J540" s="21"/>
      <c r="K540" s="21">
        <v>436.64115473274313</v>
      </c>
      <c r="L540" s="21"/>
      <c r="M540" s="22">
        <f>I540*1000000/K540</f>
        <v>18873.31768787709</v>
      </c>
      <c r="N540" s="21">
        <v>1100.8654925005644</v>
      </c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>
        <v>832.50000000000011</v>
      </c>
      <c r="AL540" s="21">
        <v>166.07142857142858</v>
      </c>
      <c r="AM540" s="21">
        <v>28.914976819361119</v>
      </c>
      <c r="AN540" s="21">
        <v>28.914976819361119</v>
      </c>
      <c r="AO540" s="21"/>
      <c r="AP540" s="21"/>
    </row>
    <row r="541" spans="1:42" x14ac:dyDescent="0.55000000000000004">
      <c r="A541" t="s">
        <v>163</v>
      </c>
      <c r="B541" s="19">
        <v>41586</v>
      </c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  <c r="AL541" s="21"/>
      <c r="AM541" s="21"/>
      <c r="AN541" s="21"/>
      <c r="AO541" s="21"/>
      <c r="AP541" s="23">
        <v>0.98437998828642004</v>
      </c>
    </row>
    <row r="542" spans="1:42" x14ac:dyDescent="0.55000000000000004">
      <c r="A542" t="s">
        <v>163</v>
      </c>
      <c r="B542" s="5">
        <v>41596</v>
      </c>
      <c r="E542" s="21">
        <v>2003.9743996700238</v>
      </c>
      <c r="F542" s="21"/>
      <c r="G542" s="21">
        <v>3.4552826398587286</v>
      </c>
      <c r="H542" s="21"/>
      <c r="I542" s="21">
        <v>5.4969255384869973</v>
      </c>
      <c r="J542" s="21"/>
      <c r="K542" s="21">
        <v>346.79981639566461</v>
      </c>
      <c r="L542" s="21"/>
      <c r="M542" s="22">
        <f>I542*1000000/K542</f>
        <v>15850.428052751748</v>
      </c>
      <c r="N542" s="21">
        <v>1086.1996286601238</v>
      </c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>
        <v>765.89285714285711</v>
      </c>
      <c r="AL542" s="21">
        <v>150</v>
      </c>
      <c r="AM542" s="21">
        <v>282.63814795117662</v>
      </c>
      <c r="AN542" s="21">
        <v>279.18286531131798</v>
      </c>
      <c r="AO542" s="21"/>
      <c r="AP542" s="21"/>
    </row>
    <row r="543" spans="1:42" x14ac:dyDescent="0.55000000000000004">
      <c r="A543" t="s">
        <v>163</v>
      </c>
      <c r="B543" s="19">
        <v>41596</v>
      </c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  <c r="AL543" s="21"/>
      <c r="AM543" s="21"/>
      <c r="AN543" s="21"/>
      <c r="AO543" s="21"/>
      <c r="AP543" s="23">
        <v>0.98418467436671686</v>
      </c>
    </row>
    <row r="544" spans="1:42" x14ac:dyDescent="0.55000000000000004">
      <c r="A544" t="s">
        <v>163</v>
      </c>
      <c r="B544" s="5">
        <v>41610</v>
      </c>
      <c r="E544" s="21">
        <v>2222.9738840553596</v>
      </c>
      <c r="F544" s="21"/>
      <c r="G544" s="21">
        <v>147.75605742630131</v>
      </c>
      <c r="H544" s="21"/>
      <c r="I544" s="21">
        <v>4.1986445555564238</v>
      </c>
      <c r="J544" s="21"/>
      <c r="K544" s="21">
        <v>306.12942682313746</v>
      </c>
      <c r="L544" s="21"/>
      <c r="M544" s="22">
        <f>I544*1000000/K544</f>
        <v>13715.259585228112</v>
      </c>
      <c r="N544" s="21">
        <v>1141.1862868428263</v>
      </c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>
        <v>600.47619047619048</v>
      </c>
      <c r="AL544" s="21">
        <v>140.47619047619048</v>
      </c>
      <c r="AM544" s="21">
        <v>445.53927694834738</v>
      </c>
      <c r="AN544" s="21">
        <v>297.78321952204607</v>
      </c>
      <c r="AO544" s="21"/>
      <c r="AP544" s="21"/>
    </row>
    <row r="545" spans="1:42" x14ac:dyDescent="0.55000000000000004">
      <c r="A545" t="s">
        <v>163</v>
      </c>
      <c r="B545" s="19">
        <v>41613</v>
      </c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3">
        <v>0.97743116910038841</v>
      </c>
    </row>
    <row r="546" spans="1:42" x14ac:dyDescent="0.55000000000000004">
      <c r="A546" t="s">
        <v>163</v>
      </c>
      <c r="B546" s="5">
        <v>41625</v>
      </c>
      <c r="E546" s="21">
        <v>2842.3258907459699</v>
      </c>
      <c r="F546" s="21"/>
      <c r="G546" s="21">
        <v>750.80083243980357</v>
      </c>
      <c r="H546" s="21"/>
      <c r="I546" s="21">
        <v>2.1963741136056831</v>
      </c>
      <c r="J546" s="21"/>
      <c r="K546" s="21">
        <v>183.56828223747829</v>
      </c>
      <c r="L546" s="21"/>
      <c r="M546" s="22">
        <f>I546*1000000/K546</f>
        <v>11964.88896030678</v>
      </c>
      <c r="N546" s="21">
        <v>1078.1491087546483</v>
      </c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>
        <v>786.01190476190482</v>
      </c>
      <c r="AL546" s="21">
        <v>174.40476190476193</v>
      </c>
      <c r="AM546" s="21">
        <v>1048.5840519618498</v>
      </c>
      <c r="AN546" s="21">
        <v>297.78321952204607</v>
      </c>
      <c r="AO546" s="21"/>
      <c r="AP546" s="21"/>
    </row>
    <row r="547" spans="1:42" x14ac:dyDescent="0.55000000000000004">
      <c r="A547" t="s">
        <v>163</v>
      </c>
      <c r="B547" s="19">
        <v>41628</v>
      </c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3">
        <v>0.94008525118828479</v>
      </c>
    </row>
    <row r="548" spans="1:42" x14ac:dyDescent="0.55000000000000004">
      <c r="A548" t="s">
        <v>163</v>
      </c>
      <c r="B548" s="19">
        <v>41645</v>
      </c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  <c r="AL548" s="21"/>
      <c r="AM548" s="21"/>
      <c r="AN548" s="21"/>
      <c r="AO548" s="21"/>
      <c r="AP548" s="23">
        <v>0.27416880744065647</v>
      </c>
    </row>
    <row r="549" spans="1:42" x14ac:dyDescent="0.55000000000000004">
      <c r="A549" t="s">
        <v>163</v>
      </c>
      <c r="B549" s="19">
        <v>41653</v>
      </c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  <c r="AL549" s="21"/>
      <c r="AM549" s="21"/>
      <c r="AN549" s="21"/>
      <c r="AO549" s="21"/>
      <c r="AP549" s="23">
        <v>0</v>
      </c>
    </row>
    <row r="550" spans="1:42" x14ac:dyDescent="0.55000000000000004">
      <c r="A550" t="s">
        <v>163</v>
      </c>
      <c r="B550" s="19">
        <v>41662</v>
      </c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  <c r="AL550" s="21"/>
      <c r="AM550" s="21"/>
      <c r="AN550" s="21"/>
      <c r="AO550" s="21"/>
      <c r="AP550" s="23">
        <v>0</v>
      </c>
    </row>
    <row r="551" spans="1:42" x14ac:dyDescent="0.55000000000000004">
      <c r="A551" t="s">
        <v>163</v>
      </c>
      <c r="B551" s="5">
        <v>41664</v>
      </c>
      <c r="D551" s="1" t="s">
        <v>157</v>
      </c>
      <c r="E551" s="21">
        <v>2474.0820469697851</v>
      </c>
      <c r="F551" s="21"/>
      <c r="G551" s="21">
        <v>861.81991500000004</v>
      </c>
      <c r="H551" s="21"/>
      <c r="I551" s="21">
        <v>0</v>
      </c>
      <c r="J551" s="21"/>
      <c r="K551" s="21">
        <v>0</v>
      </c>
      <c r="L551" s="21"/>
      <c r="M551" s="22"/>
      <c r="N551" s="21">
        <v>820.25531414114482</v>
      </c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>
        <v>815.4375</v>
      </c>
      <c r="AL551" s="21">
        <v>0</v>
      </c>
      <c r="AM551" s="21">
        <v>1159.603134522046</v>
      </c>
      <c r="AN551" s="21">
        <v>297.78321952204607</v>
      </c>
      <c r="AO551" s="21"/>
      <c r="AP551" s="21"/>
    </row>
    <row r="552" spans="1:42" x14ac:dyDescent="0.55000000000000004">
      <c r="A552" t="s">
        <v>160</v>
      </c>
      <c r="B552" s="19">
        <v>41397</v>
      </c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  <c r="AL552" s="21"/>
      <c r="AM552" s="21"/>
      <c r="AN552" s="21"/>
      <c r="AO552" s="21"/>
      <c r="AP552" s="23">
        <v>0.20034810498982</v>
      </c>
    </row>
    <row r="553" spans="1:42" x14ac:dyDescent="0.55000000000000004">
      <c r="A553" t="s">
        <v>160</v>
      </c>
      <c r="B553" s="19">
        <v>41408</v>
      </c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  <c r="AL553" s="21"/>
      <c r="AM553" s="21"/>
      <c r="AN553" s="21"/>
      <c r="AO553" s="21"/>
      <c r="AP553" s="23">
        <v>0.43562341935058441</v>
      </c>
    </row>
    <row r="554" spans="1:42" x14ac:dyDescent="0.55000000000000004">
      <c r="A554" t="s">
        <v>160</v>
      </c>
      <c r="B554" s="19">
        <v>41425</v>
      </c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  <c r="AL554" s="21"/>
      <c r="AM554" s="21"/>
      <c r="AN554" s="21"/>
      <c r="AO554" s="21"/>
      <c r="AP554" s="23">
        <v>0.71376127790974708</v>
      </c>
    </row>
    <row r="555" spans="1:42" x14ac:dyDescent="0.55000000000000004">
      <c r="A555" t="s">
        <v>160</v>
      </c>
      <c r="B555" s="19">
        <v>41438</v>
      </c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3">
        <v>0.76449582783405212</v>
      </c>
    </row>
    <row r="556" spans="1:42" x14ac:dyDescent="0.55000000000000004">
      <c r="A556" t="s">
        <v>160</v>
      </c>
      <c r="B556" s="19">
        <v>41450</v>
      </c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  <c r="AL556" s="21"/>
      <c r="AM556" s="21"/>
      <c r="AN556" s="21"/>
      <c r="AO556" s="21"/>
      <c r="AP556" s="23">
        <v>0.92240056879783161</v>
      </c>
    </row>
    <row r="557" spans="1:42" x14ac:dyDescent="0.55000000000000004">
      <c r="A557" t="s">
        <v>160</v>
      </c>
      <c r="B557" s="5">
        <v>41459</v>
      </c>
      <c r="E557" s="21">
        <v>226.8970238095238</v>
      </c>
      <c r="F557" s="21"/>
      <c r="G557" s="21">
        <v>0</v>
      </c>
      <c r="H557" s="21"/>
      <c r="I557" s="21">
        <v>1.8363253397825279</v>
      </c>
      <c r="J557" s="21"/>
      <c r="K557" s="21">
        <v>136.44411816604776</v>
      </c>
      <c r="L557" s="21"/>
      <c r="M557" s="22">
        <f>I557*1000000/K557</f>
        <v>13458.44265377408</v>
      </c>
      <c r="N557" s="21">
        <v>87.534178137117991</v>
      </c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>
        <v>1367.6190476190477</v>
      </c>
      <c r="AL557" s="21">
        <v>157.73809523809524</v>
      </c>
      <c r="AM557" s="21">
        <v>0</v>
      </c>
      <c r="AN557" s="21">
        <v>0</v>
      </c>
      <c r="AO557" s="21"/>
      <c r="AP557" s="21"/>
    </row>
    <row r="558" spans="1:42" x14ac:dyDescent="0.55000000000000004">
      <c r="A558" t="s">
        <v>160</v>
      </c>
      <c r="B558" s="19">
        <v>41466</v>
      </c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  <c r="AL558" s="21"/>
      <c r="AM558" s="21"/>
      <c r="AN558" s="21"/>
      <c r="AO558" s="21"/>
      <c r="AP558" s="23">
        <v>0.95509358282104184</v>
      </c>
    </row>
    <row r="559" spans="1:42" x14ac:dyDescent="0.55000000000000004">
      <c r="A559" t="s">
        <v>160</v>
      </c>
      <c r="B559" s="19">
        <v>41484</v>
      </c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3">
        <v>0.97341501800613872</v>
      </c>
    </row>
    <row r="560" spans="1:42" x14ac:dyDescent="0.55000000000000004">
      <c r="A560" t="s">
        <v>160</v>
      </c>
      <c r="B560" s="19">
        <v>41516</v>
      </c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  <c r="AL560" s="21"/>
      <c r="AM560" s="21"/>
      <c r="AN560" s="21"/>
      <c r="AO560" s="21"/>
      <c r="AP560" s="23">
        <v>0.94213357872731751</v>
      </c>
    </row>
    <row r="561" spans="1:42" x14ac:dyDescent="0.55000000000000004">
      <c r="A561" t="s">
        <v>160</v>
      </c>
      <c r="B561" s="5">
        <v>41520</v>
      </c>
      <c r="E561" s="21">
        <v>624.35714285714289</v>
      </c>
      <c r="F561" s="21"/>
      <c r="G561" s="21">
        <v>0</v>
      </c>
      <c r="H561" s="21"/>
      <c r="I561" s="21">
        <v>4.8213129503790721</v>
      </c>
      <c r="J561" s="21"/>
      <c r="K561" s="21">
        <v>278.17048155408577</v>
      </c>
      <c r="L561" s="21"/>
      <c r="M561" s="22">
        <f>I561*1000000/K561</f>
        <v>17332.223474767379</v>
      </c>
      <c r="N561" s="21">
        <v>254.25321184910817</v>
      </c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>
        <v>1257.6785714285716</v>
      </c>
      <c r="AL561" s="21">
        <v>170.23809523809524</v>
      </c>
      <c r="AM561" s="21">
        <v>0</v>
      </c>
      <c r="AN561" s="21">
        <v>0</v>
      </c>
      <c r="AO561" s="21"/>
      <c r="AP561" s="21"/>
    </row>
    <row r="562" spans="1:42" x14ac:dyDescent="0.55000000000000004">
      <c r="A562" t="s">
        <v>160</v>
      </c>
      <c r="B562" s="19">
        <v>41527</v>
      </c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  <c r="AP562" s="23">
        <v>0.98686350261228095</v>
      </c>
    </row>
    <row r="563" spans="1:42" x14ac:dyDescent="0.55000000000000004">
      <c r="A563" t="s">
        <v>160</v>
      </c>
      <c r="B563" s="19">
        <v>41563</v>
      </c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  <c r="AP563" s="23">
        <v>0.97410706721021456</v>
      </c>
    </row>
    <row r="564" spans="1:42" x14ac:dyDescent="0.55000000000000004">
      <c r="A564" t="s">
        <v>160</v>
      </c>
      <c r="B564" s="5">
        <v>41569</v>
      </c>
      <c r="E564" s="21">
        <v>1362.8234278234299</v>
      </c>
      <c r="F564" s="21"/>
      <c r="G564" s="21">
        <v>0</v>
      </c>
      <c r="H564" s="21"/>
      <c r="I564" s="21">
        <v>7.7770623965616945</v>
      </c>
      <c r="J564" s="21"/>
      <c r="K564" s="21">
        <v>380.5872272651136</v>
      </c>
      <c r="L564" s="21"/>
      <c r="M564" s="22">
        <f>I564*1000000/K564</f>
        <v>20434.375721033495</v>
      </c>
      <c r="N564" s="21">
        <v>774.78903753974168</v>
      </c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>
        <v>801.66666666666652</v>
      </c>
      <c r="AL564" s="21">
        <v>160.71428571428569</v>
      </c>
      <c r="AM564" s="21">
        <v>0</v>
      </c>
      <c r="AN564" s="21">
        <v>0</v>
      </c>
      <c r="AO564" s="21"/>
      <c r="AP564" s="21"/>
    </row>
    <row r="565" spans="1:42" x14ac:dyDescent="0.55000000000000004">
      <c r="A565" t="s">
        <v>160</v>
      </c>
      <c r="B565" s="5">
        <v>41582</v>
      </c>
      <c r="E565" s="21">
        <v>1620.5776179914026</v>
      </c>
      <c r="F565" s="21"/>
      <c r="G565" s="21">
        <v>0</v>
      </c>
      <c r="H565" s="21"/>
      <c r="I565" s="21">
        <v>6.2177981873402475</v>
      </c>
      <c r="J565" s="21"/>
      <c r="K565" s="21">
        <v>337.72940464559679</v>
      </c>
      <c r="L565" s="21"/>
      <c r="M565" s="22">
        <f>I565*1000000/K565</f>
        <v>18410.591739457868</v>
      </c>
      <c r="N565" s="21">
        <v>968.93367032483025</v>
      </c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>
        <v>657.55952380952385</v>
      </c>
      <c r="AL565" s="21">
        <v>147.02380952380955</v>
      </c>
      <c r="AM565" s="21">
        <v>108.0375874962009</v>
      </c>
      <c r="AN565" s="21">
        <v>108.0375874962009</v>
      </c>
      <c r="AO565" s="21"/>
      <c r="AP565" s="21"/>
    </row>
    <row r="566" spans="1:42" x14ac:dyDescent="0.55000000000000004">
      <c r="A566" t="s">
        <v>160</v>
      </c>
      <c r="B566" s="19">
        <v>41586</v>
      </c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  <c r="AL566" s="21"/>
      <c r="AM566" s="21"/>
      <c r="AN566" s="21"/>
      <c r="AO566" s="21"/>
      <c r="AP566" s="23">
        <v>0.96851917268705756</v>
      </c>
    </row>
    <row r="567" spans="1:42" x14ac:dyDescent="0.55000000000000004">
      <c r="A567" t="s">
        <v>160</v>
      </c>
      <c r="B567" s="5">
        <v>41596</v>
      </c>
      <c r="E567" s="21">
        <v>1948.067399882359</v>
      </c>
      <c r="F567" s="21"/>
      <c r="G567" s="21">
        <v>13.980240013994239</v>
      </c>
      <c r="H567" s="21"/>
      <c r="I567" s="21">
        <v>5.3198033883654974</v>
      </c>
      <c r="J567" s="21"/>
      <c r="K567" s="21">
        <v>316.34622536928225</v>
      </c>
      <c r="L567" s="21"/>
      <c r="M567" s="22">
        <f>I567*1000000/K567</f>
        <v>16816.395966651733</v>
      </c>
      <c r="N567" s="21">
        <v>1078.1800507127257</v>
      </c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>
        <v>738.39285714285711</v>
      </c>
      <c r="AL567" s="21">
        <v>138.6904761904762</v>
      </c>
      <c r="AM567" s="21">
        <v>271.14874703958651</v>
      </c>
      <c r="AN567" s="21">
        <v>257.16850702559225</v>
      </c>
      <c r="AO567" s="21"/>
      <c r="AP567" s="21"/>
    </row>
    <row r="568" spans="1:42" x14ac:dyDescent="0.55000000000000004">
      <c r="A568" t="s">
        <v>160</v>
      </c>
      <c r="B568" s="19">
        <v>41596</v>
      </c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  <c r="AL568" s="21"/>
      <c r="AM568" s="21"/>
      <c r="AN568" s="21"/>
      <c r="AO568" s="21"/>
      <c r="AP568" s="23">
        <v>0.96417049165882851</v>
      </c>
    </row>
    <row r="569" spans="1:42" x14ac:dyDescent="0.55000000000000004">
      <c r="A569" t="s">
        <v>160</v>
      </c>
      <c r="B569" s="5">
        <v>41610</v>
      </c>
      <c r="E569" s="21">
        <v>2109.728760647753</v>
      </c>
      <c r="F569" s="21"/>
      <c r="G569" s="21">
        <v>190.56940146327679</v>
      </c>
      <c r="H569" s="21"/>
      <c r="I569" s="21">
        <v>3.7765601968632296</v>
      </c>
      <c r="J569" s="21"/>
      <c r="K569" s="21">
        <v>269.45820045230141</v>
      </c>
      <c r="L569" s="21"/>
      <c r="M569" s="22">
        <f>I569*1000000/K569</f>
        <v>14015.384169136631</v>
      </c>
      <c r="N569" s="21">
        <v>1104.230253756818</v>
      </c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>
        <v>657.5</v>
      </c>
      <c r="AL569" s="21">
        <v>149.4047619047619</v>
      </c>
      <c r="AM569" s="21">
        <v>455.55314610061612</v>
      </c>
      <c r="AN569" s="21">
        <v>264.98374463733933</v>
      </c>
      <c r="AO569" s="21"/>
      <c r="AP569" s="21"/>
    </row>
    <row r="570" spans="1:42" x14ac:dyDescent="0.55000000000000004">
      <c r="A570" t="s">
        <v>160</v>
      </c>
      <c r="B570" s="19">
        <v>41613</v>
      </c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3">
        <v>0.94900999890107884</v>
      </c>
    </row>
    <row r="571" spans="1:42" x14ac:dyDescent="0.55000000000000004">
      <c r="A571" t="s">
        <v>160</v>
      </c>
      <c r="B571" s="5">
        <v>41625</v>
      </c>
      <c r="E571" s="21">
        <v>2370.9786599317072</v>
      </c>
      <c r="F571" s="21"/>
      <c r="G571" s="21">
        <v>590.5571996210947</v>
      </c>
      <c r="H571" s="21"/>
      <c r="I571" s="21">
        <v>2.0383446717260489</v>
      </c>
      <c r="J571" s="21"/>
      <c r="K571" s="21">
        <v>162.57468853335882</v>
      </c>
      <c r="L571" s="21"/>
      <c r="M571" s="22">
        <f>I571*1000000/K571</f>
        <v>12537.896828311004</v>
      </c>
      <c r="N571" s="21">
        <v>965.17603000641373</v>
      </c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>
        <v>605.29761904761904</v>
      </c>
      <c r="AL571" s="21">
        <v>145.23809523809524</v>
      </c>
      <c r="AM571" s="21">
        <v>855.54094425843391</v>
      </c>
      <c r="AN571" s="21">
        <v>264.98374463733933</v>
      </c>
      <c r="AO571" s="21"/>
      <c r="AP571" s="21"/>
    </row>
    <row r="572" spans="1:42" x14ac:dyDescent="0.55000000000000004">
      <c r="A572" t="s">
        <v>160</v>
      </c>
      <c r="B572" s="19">
        <v>41628</v>
      </c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  <c r="AL572" s="21"/>
      <c r="AM572" s="21"/>
      <c r="AN572" s="21"/>
      <c r="AO572" s="21"/>
      <c r="AP572" s="23">
        <v>0.80719004246637616</v>
      </c>
    </row>
    <row r="573" spans="1:42" x14ac:dyDescent="0.55000000000000004">
      <c r="A573" t="s">
        <v>160</v>
      </c>
      <c r="B573" s="19">
        <v>41645</v>
      </c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3">
        <v>1.8000245450598439E-2</v>
      </c>
    </row>
    <row r="574" spans="1:42" x14ac:dyDescent="0.55000000000000004">
      <c r="A574" t="s">
        <v>160</v>
      </c>
      <c r="B574" s="19">
        <v>41653</v>
      </c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  <c r="AL574" s="21"/>
      <c r="AM574" s="21"/>
      <c r="AN574" s="21"/>
      <c r="AO574" s="21"/>
      <c r="AP574" s="23">
        <v>0</v>
      </c>
    </row>
    <row r="575" spans="1:42" x14ac:dyDescent="0.55000000000000004">
      <c r="A575" t="s">
        <v>160</v>
      </c>
      <c r="B575" s="19">
        <v>41662</v>
      </c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  <c r="AL575" s="21"/>
      <c r="AM575" s="21"/>
      <c r="AN575" s="21"/>
      <c r="AO575" s="21"/>
      <c r="AP575" s="23">
        <v>0</v>
      </c>
    </row>
    <row r="576" spans="1:42" x14ac:dyDescent="0.55000000000000004">
      <c r="A576" t="s">
        <v>160</v>
      </c>
      <c r="B576" s="19">
        <v>41662</v>
      </c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  <c r="AL576" s="21"/>
      <c r="AM576" s="21"/>
      <c r="AN576" s="21"/>
      <c r="AO576" s="21"/>
      <c r="AP576" s="23">
        <v>0</v>
      </c>
    </row>
    <row r="577" spans="1:42" x14ac:dyDescent="0.55000000000000004">
      <c r="A577" t="s">
        <v>160</v>
      </c>
      <c r="B577" s="5">
        <v>41664</v>
      </c>
      <c r="D577" s="1" t="s">
        <v>157</v>
      </c>
      <c r="E577" s="21">
        <v>2121.6746017489827</v>
      </c>
      <c r="F577" s="21"/>
      <c r="G577" s="21">
        <v>682.3106949999999</v>
      </c>
      <c r="H577" s="21"/>
      <c r="I577" s="21">
        <v>0</v>
      </c>
      <c r="J577" s="21"/>
      <c r="K577" s="21">
        <v>0</v>
      </c>
      <c r="L577" s="21"/>
      <c r="M577" s="22"/>
      <c r="N577" s="21">
        <v>734.85205635114357</v>
      </c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>
        <v>791.25</v>
      </c>
      <c r="AL577" s="21">
        <v>0</v>
      </c>
      <c r="AM577" s="21">
        <v>947.29443963733934</v>
      </c>
      <c r="AN577" s="21">
        <v>264.98374463733933</v>
      </c>
      <c r="AO577" s="21"/>
      <c r="AP577" s="21"/>
    </row>
    <row r="578" spans="1:42" x14ac:dyDescent="0.55000000000000004">
      <c r="A578" t="s">
        <v>161</v>
      </c>
      <c r="B578" s="19">
        <v>41397</v>
      </c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  <c r="AL578" s="21"/>
      <c r="AM578" s="21"/>
      <c r="AN578" s="21"/>
      <c r="AO578" s="21"/>
      <c r="AP578" s="23">
        <v>0.22411051883682109</v>
      </c>
    </row>
    <row r="579" spans="1:42" x14ac:dyDescent="0.55000000000000004">
      <c r="A579" t="s">
        <v>161</v>
      </c>
      <c r="B579" s="19">
        <v>41408</v>
      </c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  <c r="AL579" s="21"/>
      <c r="AM579" s="21"/>
      <c r="AN579" s="21"/>
      <c r="AO579" s="21"/>
      <c r="AP579" s="23">
        <v>0.46861322112933357</v>
      </c>
    </row>
    <row r="580" spans="1:42" x14ac:dyDescent="0.55000000000000004">
      <c r="A580" t="s">
        <v>161</v>
      </c>
      <c r="B580" s="19">
        <v>41425</v>
      </c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  <c r="AL580" s="21"/>
      <c r="AM580" s="21"/>
      <c r="AN580" s="21"/>
      <c r="AO580" s="21"/>
      <c r="AP580" s="23">
        <v>0.70510357668446522</v>
      </c>
    </row>
    <row r="581" spans="1:42" x14ac:dyDescent="0.55000000000000004">
      <c r="A581" t="s">
        <v>161</v>
      </c>
      <c r="B581" s="19">
        <v>41438</v>
      </c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AP581" s="23">
        <v>0.77465081332759123</v>
      </c>
    </row>
    <row r="582" spans="1:42" x14ac:dyDescent="0.55000000000000004">
      <c r="A582" t="s">
        <v>161</v>
      </c>
      <c r="B582" s="19">
        <v>41450</v>
      </c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3">
        <v>0.94385341631775588</v>
      </c>
    </row>
    <row r="583" spans="1:42" x14ac:dyDescent="0.55000000000000004">
      <c r="A583" t="s">
        <v>161</v>
      </c>
      <c r="B583" s="5">
        <v>41459</v>
      </c>
      <c r="E583" s="21">
        <v>249.91249999999994</v>
      </c>
      <c r="F583" s="21"/>
      <c r="G583" s="21">
        <v>0</v>
      </c>
      <c r="H583" s="21"/>
      <c r="I583" s="21">
        <v>2.0316387491669783</v>
      </c>
      <c r="J583" s="21"/>
      <c r="K583" s="21">
        <v>149.64366068880355</v>
      </c>
      <c r="L583" s="21"/>
      <c r="M583" s="22">
        <f>I583*1000000/K583</f>
        <v>13576.51062407475</v>
      </c>
      <c r="N583" s="21">
        <v>96.235808744906052</v>
      </c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>
        <v>1391.3690476190477</v>
      </c>
      <c r="AL583" s="21">
        <v>172.02380952380952</v>
      </c>
      <c r="AM583" s="21">
        <v>0</v>
      </c>
      <c r="AN583" s="21">
        <v>0</v>
      </c>
      <c r="AO583" s="21"/>
      <c r="AP583" s="21"/>
    </row>
    <row r="584" spans="1:42" x14ac:dyDescent="0.55000000000000004">
      <c r="A584" t="s">
        <v>161</v>
      </c>
      <c r="B584" s="19">
        <v>41466</v>
      </c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  <c r="AL584" s="21"/>
      <c r="AM584" s="21"/>
      <c r="AN584" s="21"/>
      <c r="AO584" s="21"/>
      <c r="AP584" s="23">
        <v>0.964076687328561</v>
      </c>
    </row>
    <row r="585" spans="1:42" x14ac:dyDescent="0.55000000000000004">
      <c r="A585" t="s">
        <v>161</v>
      </c>
      <c r="B585" s="19">
        <v>41484</v>
      </c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  <c r="AL585" s="21"/>
      <c r="AM585" s="21"/>
      <c r="AN585" s="21"/>
      <c r="AO585" s="21"/>
      <c r="AP585" s="23">
        <v>0.97984586789362849</v>
      </c>
    </row>
    <row r="586" spans="1:42" x14ac:dyDescent="0.55000000000000004">
      <c r="A586" t="s">
        <v>161</v>
      </c>
      <c r="B586" s="19">
        <v>41516</v>
      </c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  <c r="AL586" s="21"/>
      <c r="AM586" s="21"/>
      <c r="AN586" s="21"/>
      <c r="AO586" s="21"/>
      <c r="AP586" s="23">
        <v>0.94595099617835543</v>
      </c>
    </row>
    <row r="587" spans="1:42" x14ac:dyDescent="0.55000000000000004">
      <c r="A587" t="s">
        <v>161</v>
      </c>
      <c r="B587" s="5">
        <v>41520</v>
      </c>
      <c r="E587" s="21">
        <v>627.47023809523807</v>
      </c>
      <c r="F587" s="21"/>
      <c r="G587" s="21">
        <v>0</v>
      </c>
      <c r="H587" s="21"/>
      <c r="I587" s="21">
        <v>4.7877182059777823</v>
      </c>
      <c r="J587" s="21"/>
      <c r="K587" s="21">
        <v>279.77525061768034</v>
      </c>
      <c r="L587" s="21"/>
      <c r="M587" s="22">
        <f>I587*1000000/K587</f>
        <v>17112.729576356687</v>
      </c>
      <c r="N587" s="21">
        <v>233.92020932238307</v>
      </c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>
        <v>1076.7261904761906</v>
      </c>
      <c r="AL587" s="21">
        <v>154.16666666666669</v>
      </c>
      <c r="AM587" s="21">
        <v>0</v>
      </c>
      <c r="AN587" s="21">
        <v>0</v>
      </c>
      <c r="AO587" s="21"/>
      <c r="AP587" s="21"/>
    </row>
    <row r="588" spans="1:42" x14ac:dyDescent="0.55000000000000004">
      <c r="A588" t="s">
        <v>161</v>
      </c>
      <c r="B588" s="19">
        <v>41527</v>
      </c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  <c r="AL588" s="21"/>
      <c r="AM588" s="21"/>
      <c r="AN588" s="21"/>
      <c r="AO588" s="21"/>
      <c r="AP588" s="23">
        <v>0.99021413656034141</v>
      </c>
    </row>
    <row r="589" spans="1:42" x14ac:dyDescent="0.55000000000000004">
      <c r="A589" t="s">
        <v>161</v>
      </c>
      <c r="B589" s="19">
        <v>41563</v>
      </c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  <c r="AL589" s="21"/>
      <c r="AM589" s="21"/>
      <c r="AN589" s="21"/>
      <c r="AO589" s="21"/>
      <c r="AP589" s="23">
        <v>0.97848648001141636</v>
      </c>
    </row>
    <row r="590" spans="1:42" x14ac:dyDescent="0.55000000000000004">
      <c r="A590" t="s">
        <v>161</v>
      </c>
      <c r="B590" s="5">
        <v>41569</v>
      </c>
      <c r="E590" s="21">
        <v>1264.469068519624</v>
      </c>
      <c r="F590" s="21"/>
      <c r="G590" s="21">
        <v>0</v>
      </c>
      <c r="H590" s="21"/>
      <c r="I590" s="21">
        <v>7.6460656976249348</v>
      </c>
      <c r="J590" s="21"/>
      <c r="K590" s="21">
        <v>360.01356189730029</v>
      </c>
      <c r="L590" s="21"/>
      <c r="M590" s="22">
        <f>I590*1000000/K590</f>
        <v>21238.271295474417</v>
      </c>
      <c r="N590" s="21">
        <v>740.75388452105949</v>
      </c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>
        <v>646.30952380952385</v>
      </c>
      <c r="AL590" s="21">
        <v>140.47619047619048</v>
      </c>
      <c r="AM590" s="21">
        <v>0</v>
      </c>
      <c r="AN590" s="21">
        <v>0</v>
      </c>
      <c r="AO590" s="21"/>
      <c r="AP590" s="21"/>
    </row>
    <row r="591" spans="1:42" x14ac:dyDescent="0.55000000000000004">
      <c r="A591" t="s">
        <v>161</v>
      </c>
      <c r="B591" s="5">
        <v>41582</v>
      </c>
      <c r="E591" s="21">
        <v>1697.7749033869459</v>
      </c>
      <c r="F591" s="21"/>
      <c r="G591" s="21">
        <v>0</v>
      </c>
      <c r="H591" s="21"/>
      <c r="I591" s="21">
        <v>6.4926572651336674</v>
      </c>
      <c r="J591" s="21"/>
      <c r="K591" s="21">
        <v>368.32647508461957</v>
      </c>
      <c r="L591" s="21"/>
      <c r="M591" s="22">
        <f>I591*1000000/K591</f>
        <v>17627.452014254584</v>
      </c>
      <c r="N591" s="21">
        <v>1006.024063593399</v>
      </c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>
        <v>768.86904761904771</v>
      </c>
      <c r="AL591" s="21">
        <v>152.97619047619048</v>
      </c>
      <c r="AM591" s="21">
        <v>90.914567003961295</v>
      </c>
      <c r="AN591" s="21">
        <v>90.914567003961295</v>
      </c>
      <c r="AO591" s="21"/>
      <c r="AP591" s="21"/>
    </row>
    <row r="592" spans="1:42" x14ac:dyDescent="0.55000000000000004">
      <c r="A592" t="s">
        <v>161</v>
      </c>
      <c r="B592" s="19">
        <v>41586</v>
      </c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AP592" s="23">
        <v>0.96273598520689441</v>
      </c>
    </row>
    <row r="593" spans="1:42" x14ac:dyDescent="0.55000000000000004">
      <c r="A593" t="s">
        <v>161</v>
      </c>
      <c r="B593" s="5">
        <v>41596</v>
      </c>
      <c r="E593" s="21">
        <v>1996.7879625524304</v>
      </c>
      <c r="F593" s="21"/>
      <c r="G593" s="21">
        <v>11.153680586309871</v>
      </c>
      <c r="H593" s="21"/>
      <c r="I593" s="21">
        <v>5.7135892885851494</v>
      </c>
      <c r="J593" s="21"/>
      <c r="K593" s="21">
        <v>323.34682873755816</v>
      </c>
      <c r="L593" s="21"/>
      <c r="M593" s="22">
        <f>I593*1000000/K593</f>
        <v>17670.157183519306</v>
      </c>
      <c r="N593" s="21">
        <v>1102.3813742232571</v>
      </c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>
        <v>660.11904761904771</v>
      </c>
      <c r="AL593" s="21">
        <v>138.6904761904762</v>
      </c>
      <c r="AM593" s="21">
        <v>280.92967238114954</v>
      </c>
      <c r="AN593" s="21">
        <v>269.77599179483968</v>
      </c>
      <c r="AO593" s="21"/>
      <c r="AP593" s="21"/>
    </row>
    <row r="594" spans="1:42" x14ac:dyDescent="0.55000000000000004">
      <c r="A594" t="s">
        <v>161</v>
      </c>
      <c r="B594" s="19">
        <v>41596</v>
      </c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  <c r="AL594" s="21"/>
      <c r="AM594" s="21"/>
      <c r="AN594" s="21"/>
      <c r="AO594" s="21"/>
      <c r="AP594" s="23">
        <v>0.9632746106340182</v>
      </c>
    </row>
    <row r="595" spans="1:42" x14ac:dyDescent="0.55000000000000004">
      <c r="A595" t="s">
        <v>161</v>
      </c>
      <c r="B595" s="5">
        <v>41610</v>
      </c>
      <c r="E595" s="21">
        <v>2130.6560161990783</v>
      </c>
      <c r="F595" s="21"/>
      <c r="G595" s="21">
        <v>168.78927445061521</v>
      </c>
      <c r="H595" s="21"/>
      <c r="I595" s="21">
        <v>4.1477986688160406</v>
      </c>
      <c r="J595" s="21"/>
      <c r="K595" s="21">
        <v>282.8526338103261</v>
      </c>
      <c r="L595" s="21"/>
      <c r="M595" s="22">
        <f>I595*1000000/K595</f>
        <v>14664.16845033676</v>
      </c>
      <c r="N595" s="21">
        <v>1103.5933025454069</v>
      </c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>
        <v>752.32142857142856</v>
      </c>
      <c r="AL595" s="21">
        <v>134.52380952380955</v>
      </c>
      <c r="AM595" s="21">
        <v>450.87699856339242</v>
      </c>
      <c r="AN595" s="21">
        <v>282.08772411277721</v>
      </c>
      <c r="AO595" s="21"/>
      <c r="AP595" s="21"/>
    </row>
    <row r="596" spans="1:42" x14ac:dyDescent="0.55000000000000004">
      <c r="A596" t="s">
        <v>161</v>
      </c>
      <c r="B596" s="19">
        <v>41613</v>
      </c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  <c r="AL596" s="21"/>
      <c r="AM596" s="21"/>
      <c r="AN596" s="21"/>
      <c r="AO596" s="21"/>
      <c r="AP596" s="23">
        <v>0.97775058173032758</v>
      </c>
    </row>
    <row r="597" spans="1:42" x14ac:dyDescent="0.55000000000000004">
      <c r="A597" t="s">
        <v>161</v>
      </c>
      <c r="B597" s="5">
        <v>41625</v>
      </c>
      <c r="E597" s="21">
        <v>2922.3662748673055</v>
      </c>
      <c r="F597" s="21"/>
      <c r="G597" s="21">
        <v>789.0796191460812</v>
      </c>
      <c r="H597" s="21"/>
      <c r="I597" s="21">
        <v>4.9538923805804744</v>
      </c>
      <c r="J597" s="21"/>
      <c r="K597" s="21">
        <v>314.36554102984036</v>
      </c>
      <c r="L597" s="21"/>
      <c r="M597" s="22">
        <f>I597*1000000/K597</f>
        <v>15758.382309816327</v>
      </c>
      <c r="N597" s="21">
        <v>1131.7014462442542</v>
      </c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>
        <v>813.92857142857133</v>
      </c>
      <c r="AL597" s="21">
        <v>172.61904761904762</v>
      </c>
      <c r="AM597" s="21">
        <v>1071.1673432588584</v>
      </c>
      <c r="AN597" s="21">
        <v>282.08772411277721</v>
      </c>
      <c r="AO597" s="21"/>
      <c r="AP597" s="21"/>
    </row>
    <row r="598" spans="1:42" x14ac:dyDescent="0.55000000000000004">
      <c r="A598" t="s">
        <v>161</v>
      </c>
      <c r="B598" s="19">
        <v>41628</v>
      </c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  <c r="AL598" s="21"/>
      <c r="AM598" s="21"/>
      <c r="AN598" s="21"/>
      <c r="AO598" s="21"/>
      <c r="AP598" s="23">
        <v>0.98882777807271227</v>
      </c>
    </row>
    <row r="599" spans="1:42" x14ac:dyDescent="0.55000000000000004">
      <c r="A599" t="s">
        <v>161</v>
      </c>
      <c r="B599" s="19">
        <v>41645</v>
      </c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  <c r="AL599" s="21"/>
      <c r="AM599" s="21"/>
      <c r="AN599" s="21"/>
      <c r="AO599" s="21"/>
      <c r="AP599" s="23">
        <v>0.78291666610608712</v>
      </c>
    </row>
    <row r="600" spans="1:42" x14ac:dyDescent="0.55000000000000004">
      <c r="A600" t="s">
        <v>161</v>
      </c>
      <c r="B600" s="19">
        <v>41653</v>
      </c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3">
        <v>0.30249058887757985</v>
      </c>
    </row>
    <row r="601" spans="1:42" x14ac:dyDescent="0.55000000000000004">
      <c r="A601" t="s">
        <v>161</v>
      </c>
      <c r="B601" s="19">
        <v>41662</v>
      </c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  <c r="AL601" s="21"/>
      <c r="AM601" s="21"/>
      <c r="AN601" s="21"/>
      <c r="AO601" s="21"/>
      <c r="AP601" s="23">
        <v>0</v>
      </c>
    </row>
    <row r="602" spans="1:42" x14ac:dyDescent="0.55000000000000004">
      <c r="A602" t="s">
        <v>161</v>
      </c>
      <c r="B602" s="5">
        <v>41664</v>
      </c>
      <c r="D602" s="1" t="s">
        <v>157</v>
      </c>
      <c r="E602" s="21">
        <v>2408.9480068087651</v>
      </c>
      <c r="F602" s="21"/>
      <c r="G602" s="21">
        <v>939.17181999999991</v>
      </c>
      <c r="H602" s="21"/>
      <c r="I602" s="21">
        <v>0</v>
      </c>
      <c r="J602" s="21"/>
      <c r="K602" s="21">
        <v>0</v>
      </c>
      <c r="L602" s="21"/>
      <c r="M602" s="22"/>
      <c r="N602" s="21">
        <v>780.86968134004019</v>
      </c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>
        <v>838.6875</v>
      </c>
      <c r="AL602" s="21">
        <v>0</v>
      </c>
      <c r="AM602" s="21">
        <v>1221.2595441127773</v>
      </c>
      <c r="AN602" s="21">
        <v>282.08772411277721</v>
      </c>
      <c r="AO602" s="21"/>
      <c r="AP602" s="21"/>
    </row>
    <row r="603" spans="1:42" x14ac:dyDescent="0.55000000000000004">
      <c r="A603" t="s">
        <v>96</v>
      </c>
      <c r="B603" s="11">
        <v>33505</v>
      </c>
      <c r="E603">
        <v>176.9</v>
      </c>
      <c r="I603">
        <v>2.445180342</v>
      </c>
    </row>
    <row r="604" spans="1:42" x14ac:dyDescent="0.55000000000000004">
      <c r="A604" t="s">
        <v>96</v>
      </c>
      <c r="B604" s="11">
        <v>33521</v>
      </c>
      <c r="E604">
        <v>419.2</v>
      </c>
      <c r="I604">
        <v>6.9373268399999999</v>
      </c>
    </row>
    <row r="605" spans="1:42" x14ac:dyDescent="0.55000000000000004">
      <c r="A605" t="s">
        <v>96</v>
      </c>
      <c r="B605" s="11">
        <v>33533</v>
      </c>
      <c r="E605">
        <v>589.625</v>
      </c>
      <c r="I605">
        <v>7.7521683020000003</v>
      </c>
    </row>
    <row r="606" spans="1:42" x14ac:dyDescent="0.55000000000000004">
      <c r="A606" t="s">
        <v>96</v>
      </c>
      <c r="B606" s="11">
        <v>33547</v>
      </c>
      <c r="E606">
        <v>958.52499999999998</v>
      </c>
      <c r="I606">
        <v>9.7284178820000005</v>
      </c>
    </row>
    <row r="607" spans="1:42" x14ac:dyDescent="0.55000000000000004">
      <c r="A607" t="s">
        <v>96</v>
      </c>
      <c r="B607" s="11">
        <v>33561</v>
      </c>
      <c r="E607">
        <v>1303.2249999999999</v>
      </c>
      <c r="I607">
        <v>7.4438309</v>
      </c>
      <c r="R607">
        <v>16.928621750000001</v>
      </c>
      <c r="AN607">
        <v>209.2</v>
      </c>
      <c r="AO607">
        <v>3.28444</v>
      </c>
    </row>
    <row r="608" spans="1:42" x14ac:dyDescent="0.55000000000000004">
      <c r="A608" t="s">
        <v>96</v>
      </c>
      <c r="B608" s="11">
        <v>33568</v>
      </c>
      <c r="E608">
        <v>1493.85</v>
      </c>
      <c r="I608">
        <v>6.1079999999999997</v>
      </c>
      <c r="R608">
        <v>16.622</v>
      </c>
      <c r="AN608">
        <v>216.97499999999999</v>
      </c>
      <c r="AO608">
        <v>2.9725575000000002</v>
      </c>
      <c r="AP608" s="21"/>
    </row>
    <row r="609" spans="1:42" x14ac:dyDescent="0.55000000000000004">
      <c r="A609" t="s">
        <v>96</v>
      </c>
      <c r="B609" s="11">
        <v>33574</v>
      </c>
      <c r="E609">
        <v>1746.425</v>
      </c>
      <c r="I609">
        <v>6.1319999999999997</v>
      </c>
      <c r="R609">
        <v>23.352</v>
      </c>
      <c r="AN609">
        <v>300.7</v>
      </c>
      <c r="AO609">
        <v>5.0517599999999998</v>
      </c>
      <c r="AP609" s="21"/>
    </row>
    <row r="610" spans="1:42" x14ac:dyDescent="0.55000000000000004">
      <c r="A610" t="s">
        <v>96</v>
      </c>
      <c r="B610" s="11">
        <v>33581</v>
      </c>
      <c r="E610">
        <v>2294.8000000000002</v>
      </c>
      <c r="I610">
        <v>7.7640000000000002</v>
      </c>
      <c r="R610">
        <v>30.161000000000001</v>
      </c>
      <c r="AN610">
        <v>465</v>
      </c>
      <c r="AO610">
        <v>7.7655000000000003</v>
      </c>
      <c r="AP610" s="21"/>
    </row>
    <row r="611" spans="1:42" x14ac:dyDescent="0.55000000000000004">
      <c r="A611" t="s">
        <v>96</v>
      </c>
      <c r="B611" s="11">
        <v>33585</v>
      </c>
      <c r="E611">
        <v>2318.375</v>
      </c>
      <c r="I611">
        <v>6.4950000000000001</v>
      </c>
      <c r="R611">
        <v>26.135999999999999</v>
      </c>
      <c r="AN611">
        <v>532.25</v>
      </c>
      <c r="AO611">
        <v>8.7288999999999994</v>
      </c>
      <c r="AP611" s="21"/>
    </row>
    <row r="612" spans="1:42" x14ac:dyDescent="0.55000000000000004">
      <c r="A612" t="s">
        <v>96</v>
      </c>
      <c r="B612" s="11">
        <v>33590</v>
      </c>
      <c r="E612">
        <v>2219.65</v>
      </c>
      <c r="I612">
        <v>6.3639999999999999</v>
      </c>
      <c r="R612">
        <v>25.611999999999998</v>
      </c>
      <c r="AN612">
        <v>552</v>
      </c>
      <c r="AO612">
        <v>8.6112000000000002</v>
      </c>
      <c r="AP612" s="21"/>
    </row>
    <row r="613" spans="1:42" x14ac:dyDescent="0.55000000000000004">
      <c r="A613" t="s">
        <v>96</v>
      </c>
      <c r="B613" s="11">
        <v>33595</v>
      </c>
      <c r="E613">
        <v>2306.375</v>
      </c>
      <c r="I613">
        <v>5.93</v>
      </c>
      <c r="R613">
        <v>26.207999999999998</v>
      </c>
      <c r="AN613">
        <v>693.5</v>
      </c>
      <c r="AO613">
        <v>11.338725</v>
      </c>
      <c r="AP613" s="21"/>
    </row>
    <row r="614" spans="1:42" x14ac:dyDescent="0.55000000000000004">
      <c r="A614" t="s">
        <v>96</v>
      </c>
      <c r="B614" s="11">
        <v>33602</v>
      </c>
      <c r="E614">
        <v>2302.5500000000002</v>
      </c>
      <c r="I614">
        <v>3.9769999999999999</v>
      </c>
      <c r="R614">
        <v>21.326000000000001</v>
      </c>
      <c r="AN614">
        <v>856.25</v>
      </c>
      <c r="AO614">
        <v>16.311562500000001</v>
      </c>
      <c r="AP614" s="21"/>
    </row>
    <row r="615" spans="1:42" x14ac:dyDescent="0.55000000000000004">
      <c r="A615" t="s">
        <v>96</v>
      </c>
      <c r="B615" s="11">
        <v>33609</v>
      </c>
      <c r="E615">
        <v>2580.2750000000001</v>
      </c>
      <c r="I615">
        <v>3.72</v>
      </c>
      <c r="R615">
        <v>32.646999999999998</v>
      </c>
      <c r="AN615">
        <v>1138</v>
      </c>
      <c r="AO615">
        <v>20.370200000000001</v>
      </c>
      <c r="AP615" s="21"/>
    </row>
    <row r="616" spans="1:42" x14ac:dyDescent="0.55000000000000004">
      <c r="A616" t="s">
        <v>96</v>
      </c>
      <c r="B616" s="11">
        <v>33613</v>
      </c>
      <c r="E616">
        <v>2541.75</v>
      </c>
      <c r="I616">
        <v>0.77400000000000002</v>
      </c>
      <c r="AN616">
        <v>1214</v>
      </c>
      <c r="AO616">
        <v>24.765599999999999</v>
      </c>
      <c r="AP616" s="21"/>
    </row>
    <row r="617" spans="1:42" x14ac:dyDescent="0.55000000000000004">
      <c r="A617" t="s">
        <v>96</v>
      </c>
      <c r="B617" s="11">
        <v>33618</v>
      </c>
      <c r="D617" s="1" t="s">
        <v>157</v>
      </c>
      <c r="E617">
        <v>2369.5</v>
      </c>
      <c r="AN617">
        <v>1161.5</v>
      </c>
      <c r="AO617">
        <v>23.23</v>
      </c>
      <c r="AP617" s="21"/>
    </row>
    <row r="618" spans="1:42" x14ac:dyDescent="0.55000000000000004">
      <c r="A618" t="s">
        <v>327</v>
      </c>
      <c r="B618" s="11">
        <v>33505</v>
      </c>
      <c r="E618">
        <v>183.7</v>
      </c>
      <c r="I618">
        <v>2.3896118820000001</v>
      </c>
    </row>
    <row r="619" spans="1:42" x14ac:dyDescent="0.55000000000000004">
      <c r="A619" t="s">
        <v>327</v>
      </c>
      <c r="B619" s="11">
        <v>33521</v>
      </c>
      <c r="E619">
        <v>372.2</v>
      </c>
      <c r="I619">
        <v>5.2471551649999997</v>
      </c>
    </row>
    <row r="620" spans="1:42" x14ac:dyDescent="0.55000000000000004">
      <c r="A620" t="s">
        <v>327</v>
      </c>
      <c r="B620" s="11">
        <v>33533</v>
      </c>
      <c r="E620">
        <v>618.47500000000002</v>
      </c>
      <c r="I620">
        <v>6.5258925049999998</v>
      </c>
    </row>
    <row r="621" spans="1:42" x14ac:dyDescent="0.55000000000000004">
      <c r="A621" t="s">
        <v>327</v>
      </c>
      <c r="B621" s="11">
        <v>33547</v>
      </c>
      <c r="E621">
        <v>860.8</v>
      </c>
      <c r="I621">
        <v>6.0510919300000001</v>
      </c>
    </row>
    <row r="622" spans="1:42" x14ac:dyDescent="0.55000000000000004">
      <c r="A622" t="s">
        <v>327</v>
      </c>
      <c r="B622" s="11">
        <v>33561</v>
      </c>
      <c r="E622">
        <v>1497.925</v>
      </c>
      <c r="I622">
        <v>6.9612062379999999</v>
      </c>
      <c r="R622">
        <v>19.349668130000001</v>
      </c>
      <c r="AN622">
        <v>236.42500000000001</v>
      </c>
      <c r="AO622">
        <v>3.7591575000000002</v>
      </c>
    </row>
    <row r="623" spans="1:42" x14ac:dyDescent="0.55000000000000004">
      <c r="A623" t="s">
        <v>327</v>
      </c>
      <c r="B623" s="11">
        <v>33568</v>
      </c>
      <c r="E623">
        <v>1657.7</v>
      </c>
      <c r="I623">
        <v>6.3319999999999999</v>
      </c>
      <c r="R623">
        <v>19.63</v>
      </c>
      <c r="AN623">
        <v>254.7</v>
      </c>
      <c r="AO623">
        <v>3.4893900000000002</v>
      </c>
      <c r="AP623" s="21"/>
    </row>
    <row r="624" spans="1:42" x14ac:dyDescent="0.55000000000000004">
      <c r="A624" t="s">
        <v>327</v>
      </c>
      <c r="B624" s="11">
        <v>33574</v>
      </c>
      <c r="E624">
        <v>1642.6</v>
      </c>
      <c r="I624">
        <v>4.3860000000000001</v>
      </c>
      <c r="R624">
        <v>19.263999999999999</v>
      </c>
      <c r="AN624">
        <v>302.45</v>
      </c>
      <c r="AO624">
        <v>5.2323849999999998</v>
      </c>
      <c r="AP624" s="21"/>
    </row>
    <row r="625" spans="1:42" x14ac:dyDescent="0.55000000000000004">
      <c r="A625" t="s">
        <v>327</v>
      </c>
      <c r="B625" s="11">
        <v>33581</v>
      </c>
      <c r="E625">
        <v>2022.95</v>
      </c>
      <c r="I625">
        <v>5.1829999999999998</v>
      </c>
      <c r="R625">
        <v>24.922999999999998</v>
      </c>
      <c r="AN625">
        <v>459.92500000000001</v>
      </c>
      <c r="AO625">
        <v>7.1978262500000003</v>
      </c>
      <c r="AP625" s="21"/>
    </row>
    <row r="626" spans="1:42" x14ac:dyDescent="0.55000000000000004">
      <c r="A626" t="s">
        <v>327</v>
      </c>
      <c r="B626" s="11">
        <v>33585</v>
      </c>
      <c r="E626">
        <v>1652.075</v>
      </c>
      <c r="I626">
        <v>4.3479999999999999</v>
      </c>
      <c r="R626">
        <v>19.251000000000001</v>
      </c>
      <c r="AN626">
        <v>413.75</v>
      </c>
      <c r="AO626">
        <v>7.5923125000000002</v>
      </c>
      <c r="AP626" s="21"/>
    </row>
    <row r="627" spans="1:42" x14ac:dyDescent="0.55000000000000004">
      <c r="A627" t="s">
        <v>327</v>
      </c>
      <c r="B627" s="11">
        <v>33590</v>
      </c>
      <c r="E627">
        <v>2050.5250000000001</v>
      </c>
      <c r="I627">
        <v>4.5510000000000002</v>
      </c>
      <c r="R627">
        <v>23.210999999999999</v>
      </c>
      <c r="AN627">
        <v>610.25</v>
      </c>
      <c r="AO627">
        <v>9.6114374999999992</v>
      </c>
      <c r="AP627" s="21"/>
    </row>
    <row r="628" spans="1:42" x14ac:dyDescent="0.55000000000000004">
      <c r="A628" t="s">
        <v>327</v>
      </c>
      <c r="B628" s="11">
        <v>33595</v>
      </c>
      <c r="E628">
        <v>2329.0250000000001</v>
      </c>
      <c r="I628">
        <v>4.1820000000000004</v>
      </c>
      <c r="R628">
        <v>26.898</v>
      </c>
      <c r="AN628">
        <v>799.25</v>
      </c>
      <c r="AO628">
        <v>14.266612500000001</v>
      </c>
      <c r="AP628" s="21"/>
    </row>
    <row r="629" spans="1:42" x14ac:dyDescent="0.55000000000000004">
      <c r="A629" t="s">
        <v>327</v>
      </c>
      <c r="B629" s="11">
        <v>33602</v>
      </c>
      <c r="E629">
        <v>2443.0500000000002</v>
      </c>
      <c r="I629">
        <v>4.3250000000000002</v>
      </c>
      <c r="R629">
        <v>31.555</v>
      </c>
      <c r="AN629">
        <v>1034</v>
      </c>
      <c r="AO629">
        <v>20.007899999999999</v>
      </c>
      <c r="AP629" s="21"/>
    </row>
    <row r="630" spans="1:42" x14ac:dyDescent="0.55000000000000004">
      <c r="A630" t="s">
        <v>327</v>
      </c>
      <c r="B630" s="11">
        <v>33609</v>
      </c>
      <c r="E630">
        <v>2487.2249999999999</v>
      </c>
      <c r="I630">
        <v>1.1870000000000001</v>
      </c>
      <c r="R630">
        <v>29.07</v>
      </c>
      <c r="AN630">
        <v>1215.5</v>
      </c>
      <c r="AO630">
        <v>22.547525</v>
      </c>
      <c r="AP630" s="21"/>
    </row>
    <row r="631" spans="1:42" x14ac:dyDescent="0.55000000000000004">
      <c r="A631" t="s">
        <v>327</v>
      </c>
      <c r="B631" s="11">
        <v>33613</v>
      </c>
      <c r="E631">
        <v>2184.2249999999999</v>
      </c>
      <c r="I631">
        <v>0.57499999999999996</v>
      </c>
      <c r="R631">
        <v>27.114999999999998</v>
      </c>
      <c r="AN631">
        <v>1170.75</v>
      </c>
      <c r="AO631">
        <v>24.117450000000002</v>
      </c>
      <c r="AP631" s="21"/>
    </row>
    <row r="632" spans="1:42" x14ac:dyDescent="0.55000000000000004">
      <c r="A632" t="s">
        <v>327</v>
      </c>
      <c r="B632" s="11">
        <v>33618</v>
      </c>
      <c r="D632" s="1" t="s">
        <v>157</v>
      </c>
      <c r="E632">
        <v>2680.25</v>
      </c>
      <c r="AN632">
        <v>1410.25</v>
      </c>
      <c r="AO632">
        <v>29.474225000000001</v>
      </c>
      <c r="AP632" s="21"/>
    </row>
    <row r="633" spans="1:42" x14ac:dyDescent="0.55000000000000004">
      <c r="A633" t="s">
        <v>97</v>
      </c>
      <c r="B633" s="11">
        <v>33505</v>
      </c>
      <c r="E633">
        <v>216.97499999999999</v>
      </c>
      <c r="I633">
        <v>2.9656581260000001</v>
      </c>
    </row>
    <row r="634" spans="1:42" x14ac:dyDescent="0.55000000000000004">
      <c r="A634" t="s">
        <v>97</v>
      </c>
      <c r="B634" s="11">
        <v>33521</v>
      </c>
      <c r="E634">
        <v>497.47500000000002</v>
      </c>
      <c r="I634">
        <v>6.4143086829999998</v>
      </c>
    </row>
    <row r="635" spans="1:42" x14ac:dyDescent="0.55000000000000004">
      <c r="A635" t="s">
        <v>97</v>
      </c>
      <c r="B635" s="11">
        <v>33533</v>
      </c>
      <c r="E635">
        <v>781.45</v>
      </c>
      <c r="I635">
        <v>6.3268816770000003</v>
      </c>
    </row>
    <row r="636" spans="1:42" x14ac:dyDescent="0.55000000000000004">
      <c r="A636" t="s">
        <v>97</v>
      </c>
      <c r="B636" s="11">
        <v>33547</v>
      </c>
      <c r="E636">
        <v>841.125</v>
      </c>
      <c r="I636">
        <v>6.189833148</v>
      </c>
    </row>
    <row r="637" spans="1:42" x14ac:dyDescent="0.55000000000000004">
      <c r="A637" t="s">
        <v>97</v>
      </c>
      <c r="B637" s="11">
        <v>33561</v>
      </c>
      <c r="E637">
        <v>1514.2750000000001</v>
      </c>
      <c r="I637">
        <v>6.6487233720000001</v>
      </c>
      <c r="R637">
        <v>19.10005434</v>
      </c>
      <c r="AN637">
        <v>211.77500000000001</v>
      </c>
      <c r="AO637">
        <v>3.2507462500000002</v>
      </c>
    </row>
    <row r="638" spans="1:42" x14ac:dyDescent="0.55000000000000004">
      <c r="A638" t="s">
        <v>97</v>
      </c>
      <c r="B638" s="11">
        <v>33568</v>
      </c>
      <c r="E638">
        <v>1414.25</v>
      </c>
      <c r="I638">
        <v>5.3220000000000001</v>
      </c>
      <c r="R638">
        <v>16.792999999999999</v>
      </c>
      <c r="AN638">
        <v>227.15</v>
      </c>
      <c r="AO638">
        <v>3.3958925</v>
      </c>
      <c r="AP638" s="21"/>
    </row>
    <row r="639" spans="1:42" x14ac:dyDescent="0.55000000000000004">
      <c r="A639" t="s">
        <v>97</v>
      </c>
      <c r="B639" s="11">
        <v>33574</v>
      </c>
      <c r="E639">
        <v>2091.3000000000002</v>
      </c>
      <c r="I639">
        <v>6.9080000000000004</v>
      </c>
      <c r="R639">
        <v>25.606000000000002</v>
      </c>
      <c r="AN639">
        <v>389.4</v>
      </c>
      <c r="AO639">
        <v>6.8923800000000002</v>
      </c>
      <c r="AP639" s="21"/>
    </row>
    <row r="640" spans="1:42" x14ac:dyDescent="0.55000000000000004">
      <c r="A640" t="s">
        <v>97</v>
      </c>
      <c r="B640" s="11">
        <v>33581</v>
      </c>
      <c r="E640">
        <v>1878.375</v>
      </c>
      <c r="I640">
        <v>5.6449999999999996</v>
      </c>
      <c r="R640">
        <v>25.491</v>
      </c>
      <c r="AN640">
        <v>400.5</v>
      </c>
      <c r="AO640">
        <v>6.9286500000000002</v>
      </c>
      <c r="AP640" s="21"/>
    </row>
    <row r="641" spans="1:42" x14ac:dyDescent="0.55000000000000004">
      <c r="A641" t="s">
        <v>97</v>
      </c>
      <c r="B641" s="11">
        <v>33585</v>
      </c>
      <c r="E641">
        <v>2181.7750000000001</v>
      </c>
      <c r="I641">
        <v>6.2229999999999999</v>
      </c>
      <c r="R641">
        <v>29.983000000000001</v>
      </c>
      <c r="AN641">
        <v>525.5</v>
      </c>
      <c r="AO641">
        <v>10.037050000000001</v>
      </c>
      <c r="AP641" s="21"/>
    </row>
    <row r="642" spans="1:42" x14ac:dyDescent="0.55000000000000004">
      <c r="A642" t="s">
        <v>97</v>
      </c>
      <c r="B642" s="11">
        <v>33590</v>
      </c>
      <c r="E642">
        <v>2115.5</v>
      </c>
      <c r="I642">
        <v>4.88</v>
      </c>
      <c r="R642">
        <v>24.762</v>
      </c>
      <c r="AN642">
        <v>604.75</v>
      </c>
      <c r="AO642">
        <v>9.8876624999999994</v>
      </c>
      <c r="AP642" s="21"/>
    </row>
    <row r="643" spans="1:42" x14ac:dyDescent="0.55000000000000004">
      <c r="A643" t="s">
        <v>97</v>
      </c>
      <c r="B643" s="11">
        <v>33595</v>
      </c>
      <c r="E643">
        <v>2221.65</v>
      </c>
      <c r="I643">
        <v>4.9050000000000002</v>
      </c>
      <c r="R643">
        <v>26.689</v>
      </c>
      <c r="AN643">
        <v>728.25</v>
      </c>
      <c r="AO643">
        <v>12.1981875</v>
      </c>
      <c r="AP643" s="21"/>
    </row>
    <row r="644" spans="1:42" x14ac:dyDescent="0.55000000000000004">
      <c r="A644" t="s">
        <v>97</v>
      </c>
      <c r="B644" s="11">
        <v>33602</v>
      </c>
      <c r="E644">
        <v>1621.625</v>
      </c>
      <c r="I644">
        <v>2.3340000000000001</v>
      </c>
      <c r="R644">
        <v>21.553999999999998</v>
      </c>
      <c r="AN644">
        <v>660.5</v>
      </c>
      <c r="AO644">
        <v>13.804449999999999</v>
      </c>
      <c r="AP644" s="21"/>
    </row>
    <row r="645" spans="1:42" x14ac:dyDescent="0.55000000000000004">
      <c r="A645" t="s">
        <v>97</v>
      </c>
      <c r="B645" s="11">
        <v>33609</v>
      </c>
      <c r="E645">
        <v>1943.575</v>
      </c>
      <c r="I645">
        <v>1.8180000000000001</v>
      </c>
      <c r="R645">
        <v>28.218</v>
      </c>
      <c r="AN645">
        <v>876.5</v>
      </c>
      <c r="AO645">
        <v>19.063874999999999</v>
      </c>
      <c r="AP645" s="21"/>
    </row>
    <row r="646" spans="1:42" x14ac:dyDescent="0.55000000000000004">
      <c r="A646" t="s">
        <v>97</v>
      </c>
      <c r="B646" s="11">
        <v>33613</v>
      </c>
      <c r="E646">
        <v>2297.5</v>
      </c>
      <c r="I646">
        <v>1.042</v>
      </c>
      <c r="R646">
        <v>30.274000000000001</v>
      </c>
      <c r="AN646">
        <v>1159.25</v>
      </c>
      <c r="AO646">
        <v>25.213687499999999</v>
      </c>
      <c r="AP646" s="21"/>
    </row>
    <row r="647" spans="1:42" x14ac:dyDescent="0.55000000000000004">
      <c r="A647" t="s">
        <v>97</v>
      </c>
      <c r="B647" s="11">
        <v>33618</v>
      </c>
      <c r="D647" s="1" t="s">
        <v>157</v>
      </c>
      <c r="E647">
        <v>2708.25</v>
      </c>
      <c r="AN647">
        <v>1428</v>
      </c>
      <c r="AO647">
        <v>34.486199999999997</v>
      </c>
      <c r="AP647" s="21"/>
    </row>
    <row r="648" spans="1:42" x14ac:dyDescent="0.55000000000000004">
      <c r="A648" t="s">
        <v>328</v>
      </c>
      <c r="B648" s="11">
        <v>33505</v>
      </c>
      <c r="E648">
        <v>231.05</v>
      </c>
      <c r="I648">
        <v>3.1245683460000002</v>
      </c>
    </row>
    <row r="649" spans="1:42" x14ac:dyDescent="0.55000000000000004">
      <c r="A649" t="s">
        <v>328</v>
      </c>
      <c r="B649" s="11">
        <v>33521</v>
      </c>
      <c r="E649">
        <v>516.85</v>
      </c>
      <c r="I649">
        <v>5.9993366950000002</v>
      </c>
    </row>
    <row r="650" spans="1:42" x14ac:dyDescent="0.55000000000000004">
      <c r="A650" t="s">
        <v>328</v>
      </c>
      <c r="B650" s="11">
        <v>33533</v>
      </c>
      <c r="E650">
        <v>814.3</v>
      </c>
      <c r="I650">
        <v>7.5132408909999997</v>
      </c>
    </row>
    <row r="651" spans="1:42" x14ac:dyDescent="0.55000000000000004">
      <c r="A651" t="s">
        <v>328</v>
      </c>
      <c r="B651" s="11">
        <v>33547</v>
      </c>
      <c r="E651">
        <v>1100.675</v>
      </c>
      <c r="I651">
        <v>6.7970510669999999</v>
      </c>
    </row>
    <row r="652" spans="1:42" x14ac:dyDescent="0.55000000000000004">
      <c r="A652" t="s">
        <v>328</v>
      </c>
      <c r="B652" s="11">
        <v>33561</v>
      </c>
      <c r="E652">
        <v>1217.0250000000001</v>
      </c>
      <c r="I652">
        <v>4.2750636330000003</v>
      </c>
      <c r="R652">
        <v>13.06599052</v>
      </c>
      <c r="AN652">
        <v>204.52500000000001</v>
      </c>
      <c r="AO652">
        <v>3.3644362499999998</v>
      </c>
    </row>
    <row r="653" spans="1:42" x14ac:dyDescent="0.55000000000000004">
      <c r="A653" t="s">
        <v>328</v>
      </c>
      <c r="B653" s="11">
        <v>33568</v>
      </c>
      <c r="E653">
        <v>1694.5250000000001</v>
      </c>
      <c r="I653">
        <v>5.2919999999999998</v>
      </c>
      <c r="R653">
        <v>19.440999999999999</v>
      </c>
      <c r="AN653">
        <v>278.45</v>
      </c>
      <c r="AO653">
        <v>4.8171850000000003</v>
      </c>
      <c r="AP653" s="21"/>
    </row>
    <row r="654" spans="1:42" x14ac:dyDescent="0.55000000000000004">
      <c r="A654" t="s">
        <v>328</v>
      </c>
      <c r="B654" s="11">
        <v>33574</v>
      </c>
      <c r="E654">
        <v>1273.9749999999999</v>
      </c>
      <c r="I654">
        <v>3.444</v>
      </c>
      <c r="R654">
        <v>15.567</v>
      </c>
      <c r="AN654">
        <v>236.47499999999999</v>
      </c>
      <c r="AO654">
        <v>4.3393162500000004</v>
      </c>
      <c r="AP654" s="21"/>
    </row>
    <row r="655" spans="1:42" x14ac:dyDescent="0.55000000000000004">
      <c r="A655" t="s">
        <v>328</v>
      </c>
      <c r="B655" s="11">
        <v>33581</v>
      </c>
      <c r="E655">
        <v>1758.8</v>
      </c>
      <c r="I655">
        <v>3.766</v>
      </c>
      <c r="R655">
        <v>21.936</v>
      </c>
      <c r="AN655">
        <v>386.75</v>
      </c>
      <c r="AO655">
        <v>7.2902374999999999</v>
      </c>
      <c r="AP655" s="21"/>
    </row>
    <row r="656" spans="1:42" x14ac:dyDescent="0.55000000000000004">
      <c r="A656" t="s">
        <v>328</v>
      </c>
      <c r="B656" s="11">
        <v>33585</v>
      </c>
      <c r="E656">
        <v>1639.0250000000001</v>
      </c>
      <c r="I656">
        <v>4.0010000000000003</v>
      </c>
      <c r="R656">
        <v>22.594999999999999</v>
      </c>
      <c r="AN656">
        <v>411.5</v>
      </c>
      <c r="AO656">
        <v>8.5180500000000006</v>
      </c>
      <c r="AP656" s="21"/>
    </row>
    <row r="657" spans="1:42" x14ac:dyDescent="0.55000000000000004">
      <c r="A657" t="s">
        <v>328</v>
      </c>
      <c r="B657" s="11">
        <v>33590</v>
      </c>
      <c r="E657">
        <v>1651.425</v>
      </c>
      <c r="I657">
        <v>3.806</v>
      </c>
      <c r="R657">
        <v>22.888000000000002</v>
      </c>
      <c r="AN657">
        <v>449</v>
      </c>
      <c r="AO657">
        <v>8.2166999999999994</v>
      </c>
      <c r="AP657" s="21"/>
    </row>
    <row r="658" spans="1:42" x14ac:dyDescent="0.55000000000000004">
      <c r="A658" t="s">
        <v>328</v>
      </c>
      <c r="B658" s="11">
        <v>33595</v>
      </c>
      <c r="E658">
        <v>1771.6</v>
      </c>
      <c r="I658">
        <v>3.8180000000000001</v>
      </c>
      <c r="R658">
        <v>24.282</v>
      </c>
      <c r="AN658">
        <v>551.5</v>
      </c>
      <c r="AO658">
        <v>11.74695</v>
      </c>
      <c r="AP658" s="21"/>
    </row>
    <row r="659" spans="1:42" x14ac:dyDescent="0.55000000000000004">
      <c r="A659" t="s">
        <v>328</v>
      </c>
      <c r="B659" s="11">
        <v>33602</v>
      </c>
      <c r="E659">
        <v>1658.5</v>
      </c>
      <c r="I659">
        <v>4.1150000000000002</v>
      </c>
      <c r="R659">
        <v>27.398</v>
      </c>
      <c r="AN659">
        <v>568.5</v>
      </c>
      <c r="AO659">
        <v>13.5303</v>
      </c>
      <c r="AP659" s="21"/>
    </row>
    <row r="660" spans="1:42" x14ac:dyDescent="0.55000000000000004">
      <c r="A660" t="s">
        <v>328</v>
      </c>
      <c r="B660" s="11">
        <v>33609</v>
      </c>
      <c r="E660">
        <v>1842.075</v>
      </c>
      <c r="I660">
        <v>2.86</v>
      </c>
      <c r="R660">
        <v>30.323</v>
      </c>
      <c r="AN660">
        <v>751</v>
      </c>
      <c r="AO660">
        <v>17.348099999999999</v>
      </c>
      <c r="AP660" s="21"/>
    </row>
    <row r="661" spans="1:42" x14ac:dyDescent="0.55000000000000004">
      <c r="A661" t="s">
        <v>328</v>
      </c>
      <c r="B661" s="11">
        <v>33613</v>
      </c>
      <c r="E661">
        <v>1687.3</v>
      </c>
      <c r="I661">
        <v>1.073</v>
      </c>
      <c r="R661">
        <v>21.295999999999999</v>
      </c>
      <c r="AN661">
        <v>625</v>
      </c>
      <c r="AO661">
        <v>15.375</v>
      </c>
      <c r="AP661" s="21"/>
    </row>
    <row r="662" spans="1:42" x14ac:dyDescent="0.55000000000000004">
      <c r="A662" t="s">
        <v>328</v>
      </c>
      <c r="B662" s="11">
        <v>33618</v>
      </c>
      <c r="D662" s="1" t="s">
        <v>157</v>
      </c>
      <c r="E662">
        <v>1603</v>
      </c>
      <c r="AN662">
        <v>615.75</v>
      </c>
      <c r="AO662">
        <v>17.364149999999999</v>
      </c>
      <c r="AP662" s="21"/>
    </row>
    <row r="663" spans="1:42" x14ac:dyDescent="0.55000000000000004">
      <c r="A663" t="s">
        <v>98</v>
      </c>
      <c r="B663" s="11">
        <v>33505</v>
      </c>
      <c r="E663">
        <v>249.6</v>
      </c>
      <c r="I663">
        <v>3.4097023809999998</v>
      </c>
    </row>
    <row r="664" spans="1:42" x14ac:dyDescent="0.55000000000000004">
      <c r="A664" t="s">
        <v>98</v>
      </c>
      <c r="B664" s="11">
        <v>33521</v>
      </c>
      <c r="E664">
        <v>467.07499999999999</v>
      </c>
      <c r="I664">
        <v>6.0289473559999998</v>
      </c>
    </row>
    <row r="665" spans="1:42" x14ac:dyDescent="0.55000000000000004">
      <c r="A665" t="s">
        <v>98</v>
      </c>
      <c r="B665" s="11">
        <v>33533</v>
      </c>
      <c r="E665">
        <v>679.57500000000005</v>
      </c>
      <c r="I665">
        <v>6.7987147490000002</v>
      </c>
    </row>
    <row r="666" spans="1:42" x14ac:dyDescent="0.55000000000000004">
      <c r="A666" t="s">
        <v>98</v>
      </c>
      <c r="B666" s="11">
        <v>33547</v>
      </c>
      <c r="E666">
        <v>881.8</v>
      </c>
      <c r="I666">
        <v>5.1999119970000001</v>
      </c>
    </row>
    <row r="667" spans="1:42" x14ac:dyDescent="0.55000000000000004">
      <c r="A667" t="s">
        <v>98</v>
      </c>
      <c r="B667" s="11">
        <v>33561</v>
      </c>
      <c r="E667">
        <v>1141.3</v>
      </c>
      <c r="I667">
        <v>3.9909390220000001</v>
      </c>
      <c r="R667">
        <v>12.89980605</v>
      </c>
      <c r="AN667">
        <v>184.32499999999999</v>
      </c>
      <c r="AO667">
        <v>3.06901125</v>
      </c>
    </row>
    <row r="668" spans="1:42" x14ac:dyDescent="0.55000000000000004">
      <c r="A668" t="s">
        <v>98</v>
      </c>
      <c r="B668" s="11">
        <v>33568</v>
      </c>
      <c r="E668">
        <v>1268.7249999999999</v>
      </c>
      <c r="I668">
        <v>3.6680000000000001</v>
      </c>
      <c r="R668">
        <v>17.204000000000001</v>
      </c>
      <c r="AN668">
        <v>204.97499999999999</v>
      </c>
      <c r="AO668">
        <v>3.4128337499999999</v>
      </c>
      <c r="AP668" s="21"/>
    </row>
    <row r="669" spans="1:42" x14ac:dyDescent="0.55000000000000004">
      <c r="A669" t="s">
        <v>98</v>
      </c>
      <c r="B669" s="11">
        <v>33574</v>
      </c>
      <c r="E669">
        <v>1361.7750000000001</v>
      </c>
      <c r="I669">
        <v>2.9</v>
      </c>
      <c r="R669">
        <v>17.631</v>
      </c>
      <c r="AN669">
        <v>252.05</v>
      </c>
      <c r="AO669">
        <v>4.7133349999999998</v>
      </c>
      <c r="AP669" s="21"/>
    </row>
    <row r="670" spans="1:42" x14ac:dyDescent="0.55000000000000004">
      <c r="A670" t="s">
        <v>98</v>
      </c>
      <c r="B670" s="11">
        <v>33581</v>
      </c>
      <c r="E670">
        <v>1507.7750000000001</v>
      </c>
      <c r="I670">
        <v>2.0270000000000001</v>
      </c>
      <c r="R670">
        <v>16.657</v>
      </c>
      <c r="AN670">
        <v>353</v>
      </c>
      <c r="AO670">
        <v>6.1421999999999999</v>
      </c>
      <c r="AP670" s="21"/>
    </row>
    <row r="671" spans="1:42" x14ac:dyDescent="0.55000000000000004">
      <c r="A671" t="s">
        <v>98</v>
      </c>
      <c r="B671" s="11">
        <v>33585</v>
      </c>
      <c r="E671">
        <v>1330.9</v>
      </c>
      <c r="I671">
        <v>2.0489999999999999</v>
      </c>
      <c r="R671">
        <v>15.298</v>
      </c>
      <c r="AN671">
        <v>341</v>
      </c>
      <c r="AO671">
        <v>6.9393500000000001</v>
      </c>
      <c r="AP671" s="21"/>
    </row>
    <row r="672" spans="1:42" x14ac:dyDescent="0.55000000000000004">
      <c r="A672" t="s">
        <v>98</v>
      </c>
      <c r="B672" s="11">
        <v>33590</v>
      </c>
      <c r="E672">
        <v>1482.825</v>
      </c>
      <c r="I672">
        <v>1.306</v>
      </c>
      <c r="R672">
        <v>17.114000000000001</v>
      </c>
      <c r="AN672">
        <v>463.25</v>
      </c>
      <c r="AO672">
        <v>8.6627749999999999</v>
      </c>
      <c r="AP672" s="21"/>
    </row>
    <row r="673" spans="1:42" x14ac:dyDescent="0.55000000000000004">
      <c r="A673" t="s">
        <v>98</v>
      </c>
      <c r="B673" s="11">
        <v>33595</v>
      </c>
      <c r="E673">
        <v>1341.1</v>
      </c>
      <c r="I673">
        <v>0.73599999999999999</v>
      </c>
      <c r="R673">
        <v>15.819000000000001</v>
      </c>
      <c r="AN673">
        <v>459.75</v>
      </c>
      <c r="AO673">
        <v>9.0570749999999993</v>
      </c>
      <c r="AP673" s="21"/>
    </row>
    <row r="674" spans="1:42" x14ac:dyDescent="0.55000000000000004">
      <c r="A674" t="s">
        <v>98</v>
      </c>
      <c r="B674" s="11">
        <v>33602</v>
      </c>
      <c r="E674">
        <v>1804.0250000000001</v>
      </c>
      <c r="I674">
        <v>0.26200000000000001</v>
      </c>
      <c r="R674">
        <v>13.923</v>
      </c>
      <c r="AN674">
        <v>811.25</v>
      </c>
      <c r="AO674">
        <v>7.4229374999999997</v>
      </c>
      <c r="AP674" s="21"/>
    </row>
    <row r="675" spans="1:42" x14ac:dyDescent="0.55000000000000004">
      <c r="A675" t="s">
        <v>98</v>
      </c>
      <c r="B675" s="11">
        <v>33609</v>
      </c>
      <c r="D675" s="1" t="s">
        <v>157</v>
      </c>
      <c r="E675">
        <v>1662.7249999999999</v>
      </c>
      <c r="AN675">
        <v>742</v>
      </c>
      <c r="AO675">
        <v>17.214400000000001</v>
      </c>
      <c r="AP675" s="21"/>
    </row>
    <row r="676" spans="1:42" x14ac:dyDescent="0.55000000000000004">
      <c r="A676" t="s">
        <v>98</v>
      </c>
      <c r="B676" s="11">
        <v>33613</v>
      </c>
      <c r="AP676" s="21"/>
    </row>
    <row r="677" spans="1:42" x14ac:dyDescent="0.55000000000000004">
      <c r="A677" t="s">
        <v>98</v>
      </c>
      <c r="B677" s="11">
        <v>33618</v>
      </c>
      <c r="AP677" s="21"/>
    </row>
    <row r="678" spans="1:42" x14ac:dyDescent="0.55000000000000004">
      <c r="A678" t="s">
        <v>99</v>
      </c>
      <c r="B678" s="11">
        <v>33505</v>
      </c>
      <c r="E678">
        <v>230.42500000000001</v>
      </c>
      <c r="I678">
        <v>3.54459825</v>
      </c>
    </row>
    <row r="679" spans="1:42" x14ac:dyDescent="0.55000000000000004">
      <c r="A679" t="s">
        <v>99</v>
      </c>
      <c r="B679" s="11">
        <v>33521</v>
      </c>
      <c r="E679">
        <v>457.67500000000001</v>
      </c>
      <c r="I679">
        <v>6.8376998589999998</v>
      </c>
    </row>
    <row r="680" spans="1:42" x14ac:dyDescent="0.55000000000000004">
      <c r="A680" t="s">
        <v>99</v>
      </c>
      <c r="B680" s="11">
        <v>33533</v>
      </c>
      <c r="E680">
        <v>623.20000000000005</v>
      </c>
      <c r="I680">
        <v>6.4818234959999996</v>
      </c>
    </row>
    <row r="681" spans="1:42" x14ac:dyDescent="0.55000000000000004">
      <c r="A681" t="s">
        <v>99</v>
      </c>
      <c r="B681" s="11">
        <v>33547</v>
      </c>
      <c r="E681">
        <v>744.75</v>
      </c>
      <c r="I681">
        <v>5.700381492</v>
      </c>
    </row>
    <row r="682" spans="1:42" x14ac:dyDescent="0.55000000000000004">
      <c r="A682" t="s">
        <v>99</v>
      </c>
      <c r="B682" s="11">
        <v>33561</v>
      </c>
      <c r="E682">
        <v>1315.55</v>
      </c>
      <c r="I682">
        <v>5.2039999999999997</v>
      </c>
      <c r="R682">
        <v>15.331</v>
      </c>
      <c r="AN682">
        <v>230.25</v>
      </c>
      <c r="AO682">
        <v>3.4307249999999998</v>
      </c>
      <c r="AP682" s="21"/>
    </row>
    <row r="683" spans="1:42" x14ac:dyDescent="0.55000000000000004">
      <c r="A683" t="s">
        <v>99</v>
      </c>
      <c r="B683" s="11">
        <v>33568</v>
      </c>
      <c r="E683">
        <v>1325.55</v>
      </c>
      <c r="I683">
        <v>3.94</v>
      </c>
      <c r="R683">
        <v>14.717000000000001</v>
      </c>
      <c r="AN683">
        <v>232.97499999999999</v>
      </c>
      <c r="AO683">
        <v>3.7159512499999998</v>
      </c>
      <c r="AP683" s="21"/>
    </row>
    <row r="684" spans="1:42" x14ac:dyDescent="0.55000000000000004">
      <c r="A684" t="s">
        <v>99</v>
      </c>
      <c r="B684" s="11">
        <v>33574</v>
      </c>
      <c r="E684">
        <v>1464.875</v>
      </c>
      <c r="I684">
        <v>2.2320000000000002</v>
      </c>
      <c r="R684">
        <v>16.739000000000001</v>
      </c>
      <c r="AN684">
        <v>319.375</v>
      </c>
      <c r="AO684">
        <v>5.9723125000000001</v>
      </c>
      <c r="AP684" s="21"/>
    </row>
    <row r="685" spans="1:42" x14ac:dyDescent="0.55000000000000004">
      <c r="A685" t="s">
        <v>99</v>
      </c>
      <c r="B685" s="11">
        <v>33581</v>
      </c>
      <c r="E685">
        <v>1636.65</v>
      </c>
      <c r="I685">
        <v>3.6160000000000001</v>
      </c>
      <c r="R685">
        <v>19.206</v>
      </c>
      <c r="AN685">
        <v>383.25</v>
      </c>
      <c r="AO685">
        <v>6.3236249999999998</v>
      </c>
      <c r="AP685" s="21"/>
    </row>
    <row r="686" spans="1:42" x14ac:dyDescent="0.55000000000000004">
      <c r="A686" t="s">
        <v>99</v>
      </c>
      <c r="B686" s="11">
        <v>33585</v>
      </c>
      <c r="E686">
        <v>1613.125</v>
      </c>
      <c r="I686">
        <v>2.8330000000000002</v>
      </c>
      <c r="R686">
        <v>19.481999999999999</v>
      </c>
      <c r="AN686">
        <v>428.25</v>
      </c>
      <c r="AO686">
        <v>8.0510999999999999</v>
      </c>
      <c r="AP686" s="21"/>
    </row>
    <row r="687" spans="1:42" x14ac:dyDescent="0.55000000000000004">
      <c r="A687" t="s">
        <v>99</v>
      </c>
      <c r="B687" s="11">
        <v>33590</v>
      </c>
      <c r="E687">
        <v>1430.925</v>
      </c>
      <c r="I687">
        <v>1.0780000000000001</v>
      </c>
      <c r="R687">
        <v>16.292999999999999</v>
      </c>
      <c r="AN687">
        <v>464.25</v>
      </c>
      <c r="AO687">
        <v>8.1243750000000006</v>
      </c>
      <c r="AP687" s="21"/>
    </row>
    <row r="688" spans="1:42" x14ac:dyDescent="0.55000000000000004">
      <c r="A688" t="s">
        <v>99</v>
      </c>
      <c r="B688" s="11">
        <v>33595</v>
      </c>
      <c r="E688">
        <v>1685.0250000000001</v>
      </c>
      <c r="I688">
        <v>0.47</v>
      </c>
      <c r="AN688">
        <v>666.25</v>
      </c>
      <c r="AO688">
        <v>12.592124999999999</v>
      </c>
      <c r="AP688" s="21"/>
    </row>
    <row r="689" spans="1:42" x14ac:dyDescent="0.55000000000000004">
      <c r="A689" t="s">
        <v>99</v>
      </c>
      <c r="B689" s="11">
        <v>33602</v>
      </c>
      <c r="E689">
        <v>1772.25</v>
      </c>
      <c r="AN689">
        <v>772</v>
      </c>
      <c r="AO689">
        <v>16.250599999999999</v>
      </c>
      <c r="AP689" s="21"/>
    </row>
    <row r="690" spans="1:42" x14ac:dyDescent="0.55000000000000004">
      <c r="A690" t="s">
        <v>99</v>
      </c>
      <c r="B690" s="11">
        <v>33609</v>
      </c>
      <c r="D690" s="1" t="s">
        <v>157</v>
      </c>
      <c r="E690">
        <v>2016.5</v>
      </c>
      <c r="AN690">
        <v>960.25</v>
      </c>
      <c r="AO690">
        <v>19.349037500000001</v>
      </c>
      <c r="AP690" s="21"/>
    </row>
    <row r="691" spans="1:42" x14ac:dyDescent="0.55000000000000004">
      <c r="A691" t="s">
        <v>99</v>
      </c>
      <c r="B691" s="11">
        <v>33613</v>
      </c>
      <c r="AP691" s="21"/>
    </row>
    <row r="692" spans="1:42" x14ac:dyDescent="0.55000000000000004">
      <c r="A692" t="s">
        <v>99</v>
      </c>
      <c r="B692" s="11">
        <v>33618</v>
      </c>
      <c r="AP692" s="21"/>
    </row>
    <row r="693" spans="1:42" x14ac:dyDescent="0.55000000000000004">
      <c r="A693" t="s">
        <v>100</v>
      </c>
      <c r="B693" s="11">
        <v>33505</v>
      </c>
      <c r="E693">
        <v>202.2</v>
      </c>
      <c r="I693">
        <v>2.8306359589999999</v>
      </c>
    </row>
    <row r="694" spans="1:42" x14ac:dyDescent="0.55000000000000004">
      <c r="A694" t="s">
        <v>100</v>
      </c>
      <c r="B694" s="11">
        <v>33521</v>
      </c>
      <c r="E694">
        <v>401.82499999999999</v>
      </c>
      <c r="I694">
        <v>6.884600571</v>
      </c>
    </row>
    <row r="695" spans="1:42" x14ac:dyDescent="0.55000000000000004">
      <c r="A695" t="s">
        <v>100</v>
      </c>
      <c r="B695" s="11">
        <v>33533</v>
      </c>
      <c r="E695">
        <v>771.52499999999998</v>
      </c>
      <c r="I695">
        <v>10.251551839999999</v>
      </c>
    </row>
    <row r="696" spans="1:42" x14ac:dyDescent="0.55000000000000004">
      <c r="A696" t="s">
        <v>100</v>
      </c>
      <c r="B696" s="11">
        <v>33547</v>
      </c>
      <c r="E696">
        <v>1087.4749999999999</v>
      </c>
      <c r="I696">
        <v>9.1126362459999992</v>
      </c>
    </row>
    <row r="697" spans="1:42" x14ac:dyDescent="0.55000000000000004">
      <c r="A697" t="s">
        <v>100</v>
      </c>
      <c r="B697" s="11">
        <v>33561</v>
      </c>
      <c r="E697">
        <v>1500.325</v>
      </c>
      <c r="I697">
        <v>6.8769999999999998</v>
      </c>
      <c r="R697">
        <v>19.146999999999998</v>
      </c>
      <c r="AN697">
        <v>238.47499999999999</v>
      </c>
      <c r="AO697">
        <v>3.75598125</v>
      </c>
      <c r="AP697" s="21"/>
    </row>
    <row r="698" spans="1:42" x14ac:dyDescent="0.55000000000000004">
      <c r="A698" t="s">
        <v>100</v>
      </c>
      <c r="B698" s="11">
        <v>33568</v>
      </c>
      <c r="E698">
        <v>1471.9</v>
      </c>
      <c r="I698">
        <v>4.9039999999999999</v>
      </c>
      <c r="R698">
        <v>18.622</v>
      </c>
      <c r="AN698">
        <v>244.375</v>
      </c>
      <c r="AO698">
        <v>3.50678125</v>
      </c>
      <c r="AP698" s="21"/>
    </row>
    <row r="699" spans="1:42" x14ac:dyDescent="0.55000000000000004">
      <c r="A699" t="s">
        <v>100</v>
      </c>
      <c r="B699" s="11">
        <v>33574</v>
      </c>
      <c r="E699">
        <v>1651.35</v>
      </c>
      <c r="I699">
        <v>4.548</v>
      </c>
      <c r="R699">
        <v>22.123999999999999</v>
      </c>
      <c r="AN699">
        <v>305.82499999999999</v>
      </c>
      <c r="AO699">
        <v>5.5354324999999998</v>
      </c>
      <c r="AP699" s="21"/>
    </row>
    <row r="700" spans="1:42" x14ac:dyDescent="0.55000000000000004">
      <c r="A700" t="s">
        <v>100</v>
      </c>
      <c r="B700" s="11">
        <v>33581</v>
      </c>
      <c r="E700">
        <v>2095.4</v>
      </c>
      <c r="I700">
        <v>4.9989999999999997</v>
      </c>
      <c r="R700">
        <v>25.041</v>
      </c>
      <c r="AN700">
        <v>437.5</v>
      </c>
      <c r="AO700">
        <v>7.1749999999999998</v>
      </c>
      <c r="AP700" s="21"/>
    </row>
    <row r="701" spans="1:42" x14ac:dyDescent="0.55000000000000004">
      <c r="A701" t="s">
        <v>100</v>
      </c>
      <c r="B701" s="11">
        <v>33585</v>
      </c>
      <c r="E701">
        <v>2075.0749999999998</v>
      </c>
      <c r="I701">
        <v>4.3730000000000002</v>
      </c>
      <c r="R701">
        <v>23.725000000000001</v>
      </c>
      <c r="AN701">
        <v>493.75</v>
      </c>
      <c r="AO701">
        <v>8.69</v>
      </c>
      <c r="AP701" s="21"/>
    </row>
    <row r="702" spans="1:42" x14ac:dyDescent="0.55000000000000004">
      <c r="A702" t="s">
        <v>100</v>
      </c>
      <c r="B702" s="11">
        <v>33590</v>
      </c>
      <c r="E702">
        <v>1667.7750000000001</v>
      </c>
      <c r="I702">
        <v>2.7109999999999999</v>
      </c>
      <c r="R702">
        <v>19.632000000000001</v>
      </c>
      <c r="AN702">
        <v>437.5</v>
      </c>
      <c r="AO702">
        <v>7.2625000000000002</v>
      </c>
      <c r="AP702" s="21"/>
    </row>
    <row r="703" spans="1:42" x14ac:dyDescent="0.55000000000000004">
      <c r="A703" t="s">
        <v>100</v>
      </c>
      <c r="B703" s="11">
        <v>33595</v>
      </c>
      <c r="E703">
        <v>2054.1999999999998</v>
      </c>
      <c r="I703">
        <v>1.7250000000000001</v>
      </c>
      <c r="R703">
        <v>22.123999999999999</v>
      </c>
      <c r="AN703">
        <v>670</v>
      </c>
      <c r="AO703">
        <v>11.2895</v>
      </c>
      <c r="AP703" s="21"/>
    </row>
    <row r="704" spans="1:42" x14ac:dyDescent="0.55000000000000004">
      <c r="A704" t="s">
        <v>100</v>
      </c>
      <c r="B704" s="11">
        <v>33602</v>
      </c>
      <c r="E704">
        <v>1805.625</v>
      </c>
      <c r="I704">
        <v>0.80800000000000005</v>
      </c>
      <c r="R704">
        <v>22.170999999999999</v>
      </c>
      <c r="AN704">
        <v>751.5</v>
      </c>
      <c r="AO704">
        <v>14.240925000000001</v>
      </c>
      <c r="AP704" s="21"/>
    </row>
    <row r="705" spans="1:42" x14ac:dyDescent="0.55000000000000004">
      <c r="A705" t="s">
        <v>100</v>
      </c>
      <c r="B705" s="11">
        <v>33609</v>
      </c>
      <c r="E705">
        <v>1638</v>
      </c>
      <c r="AN705">
        <v>748.75</v>
      </c>
      <c r="AO705">
        <v>14.151375</v>
      </c>
      <c r="AP705" s="21"/>
    </row>
    <row r="706" spans="1:42" x14ac:dyDescent="0.55000000000000004">
      <c r="A706" t="s">
        <v>100</v>
      </c>
      <c r="B706" s="11">
        <v>33613</v>
      </c>
      <c r="D706" s="1" t="s">
        <v>157</v>
      </c>
      <c r="E706">
        <v>2084.25</v>
      </c>
      <c r="AN706">
        <v>985</v>
      </c>
      <c r="AO706">
        <v>19.847750000000001</v>
      </c>
      <c r="AP706" s="21"/>
    </row>
    <row r="707" spans="1:42" x14ac:dyDescent="0.55000000000000004">
      <c r="A707" t="s">
        <v>100</v>
      </c>
      <c r="B707" s="11">
        <v>33618</v>
      </c>
      <c r="AP707" s="21"/>
    </row>
    <row r="708" spans="1:42" x14ac:dyDescent="0.55000000000000004">
      <c r="A708" t="s">
        <v>101</v>
      </c>
      <c r="B708" s="11">
        <v>33505</v>
      </c>
      <c r="E708">
        <v>182.97499999999999</v>
      </c>
      <c r="I708">
        <v>2.8457006480000002</v>
      </c>
    </row>
    <row r="709" spans="1:42" x14ac:dyDescent="0.55000000000000004">
      <c r="A709" t="s">
        <v>101</v>
      </c>
      <c r="B709" s="11">
        <v>33521</v>
      </c>
      <c r="E709">
        <v>414.42500000000001</v>
      </c>
      <c r="I709">
        <v>7.1178980440000004</v>
      </c>
    </row>
    <row r="710" spans="1:42" x14ac:dyDescent="0.55000000000000004">
      <c r="A710" t="s">
        <v>101</v>
      </c>
      <c r="B710" s="11">
        <v>33533</v>
      </c>
      <c r="E710">
        <v>682.15</v>
      </c>
      <c r="I710">
        <v>8.477960199</v>
      </c>
    </row>
    <row r="711" spans="1:42" x14ac:dyDescent="0.55000000000000004">
      <c r="A711" t="s">
        <v>101</v>
      </c>
      <c r="B711" s="11">
        <v>33547</v>
      </c>
      <c r="E711">
        <v>820.57500000000005</v>
      </c>
      <c r="I711">
        <v>7.7585468090000003</v>
      </c>
    </row>
    <row r="712" spans="1:42" x14ac:dyDescent="0.55000000000000004">
      <c r="A712" t="s">
        <v>101</v>
      </c>
      <c r="B712" s="11">
        <v>33561</v>
      </c>
      <c r="E712">
        <v>1641.7249999999999</v>
      </c>
      <c r="I712">
        <v>8.0739999999999998</v>
      </c>
      <c r="R712">
        <v>21.099</v>
      </c>
      <c r="AN712">
        <v>240.75</v>
      </c>
      <c r="AO712">
        <v>3.972375</v>
      </c>
      <c r="AP712" s="21"/>
    </row>
    <row r="713" spans="1:42" x14ac:dyDescent="0.55000000000000004">
      <c r="A713" t="s">
        <v>101</v>
      </c>
      <c r="B713" s="11">
        <v>33568</v>
      </c>
      <c r="E713">
        <v>1680.075</v>
      </c>
      <c r="I713">
        <v>6.4249999999999998</v>
      </c>
      <c r="R713">
        <v>21.753</v>
      </c>
      <c r="AN713">
        <v>268.7</v>
      </c>
      <c r="AO713">
        <v>3.89615</v>
      </c>
      <c r="AP713" s="21"/>
    </row>
    <row r="714" spans="1:42" x14ac:dyDescent="0.55000000000000004">
      <c r="A714" t="s">
        <v>101</v>
      </c>
      <c r="B714" s="11">
        <v>33574</v>
      </c>
      <c r="E714">
        <v>1694.15</v>
      </c>
      <c r="I714">
        <v>5.3730000000000002</v>
      </c>
      <c r="R714">
        <v>22.439</v>
      </c>
      <c r="AN714">
        <v>290.39999999999998</v>
      </c>
      <c r="AO714">
        <v>4.7190000000000003</v>
      </c>
      <c r="AP714" s="21"/>
    </row>
    <row r="715" spans="1:42" x14ac:dyDescent="0.55000000000000004">
      <c r="A715" t="s">
        <v>101</v>
      </c>
      <c r="B715" s="11">
        <v>33581</v>
      </c>
      <c r="E715">
        <v>2257.375</v>
      </c>
      <c r="I715">
        <v>4.923</v>
      </c>
      <c r="R715">
        <v>25.274000000000001</v>
      </c>
      <c r="AN715">
        <v>433</v>
      </c>
      <c r="AO715">
        <v>6.8846999999999996</v>
      </c>
      <c r="AP715" s="21"/>
    </row>
    <row r="716" spans="1:42" x14ac:dyDescent="0.55000000000000004">
      <c r="A716" t="s">
        <v>101</v>
      </c>
      <c r="B716" s="11">
        <v>33585</v>
      </c>
      <c r="E716">
        <v>2042.925</v>
      </c>
      <c r="I716">
        <v>4.5449999999999999</v>
      </c>
      <c r="R716">
        <v>23.263000000000002</v>
      </c>
      <c r="AN716">
        <v>456.25</v>
      </c>
      <c r="AO716">
        <v>7.9159375000000001</v>
      </c>
      <c r="AP716" s="21"/>
    </row>
    <row r="717" spans="1:42" x14ac:dyDescent="0.55000000000000004">
      <c r="A717" t="s">
        <v>101</v>
      </c>
      <c r="B717" s="11">
        <v>33590</v>
      </c>
      <c r="E717">
        <v>1852.4749999999999</v>
      </c>
      <c r="I717">
        <v>4.0419999999999998</v>
      </c>
      <c r="R717">
        <v>21.446999999999999</v>
      </c>
      <c r="AN717">
        <v>463.5</v>
      </c>
      <c r="AO717">
        <v>7.6245750000000001</v>
      </c>
      <c r="AP717" s="21"/>
    </row>
    <row r="718" spans="1:42" x14ac:dyDescent="0.55000000000000004">
      <c r="A718" t="s">
        <v>101</v>
      </c>
      <c r="B718" s="11">
        <v>33595</v>
      </c>
      <c r="E718">
        <v>1812.75</v>
      </c>
      <c r="I718">
        <v>2.08</v>
      </c>
      <c r="R718">
        <v>20.248999999999999</v>
      </c>
      <c r="AN718">
        <v>593</v>
      </c>
      <c r="AO718">
        <v>9.6955500000000008</v>
      </c>
      <c r="AP718" s="21"/>
    </row>
    <row r="719" spans="1:42" x14ac:dyDescent="0.55000000000000004">
      <c r="A719" t="s">
        <v>101</v>
      </c>
      <c r="B719" s="11">
        <v>33602</v>
      </c>
      <c r="E719">
        <v>2159.15</v>
      </c>
      <c r="I719">
        <v>1.35</v>
      </c>
      <c r="R719">
        <v>25.763999999999999</v>
      </c>
      <c r="AN719">
        <v>858.25</v>
      </c>
      <c r="AO719">
        <v>16.092187500000001</v>
      </c>
      <c r="AP719" s="21"/>
    </row>
    <row r="720" spans="1:42" x14ac:dyDescent="0.55000000000000004">
      <c r="A720" t="s">
        <v>101</v>
      </c>
      <c r="B720" s="11">
        <v>33609</v>
      </c>
      <c r="E720">
        <v>2044.55</v>
      </c>
      <c r="I720">
        <v>0.32600000000000001</v>
      </c>
      <c r="R720">
        <v>24.44</v>
      </c>
      <c r="AN720">
        <v>957.5</v>
      </c>
      <c r="AO720">
        <v>18.623374999999999</v>
      </c>
      <c r="AP720" s="21"/>
    </row>
    <row r="721" spans="1:44" x14ac:dyDescent="0.55000000000000004">
      <c r="A721" t="s">
        <v>101</v>
      </c>
      <c r="B721" s="11">
        <v>33613</v>
      </c>
      <c r="D721" s="1" t="s">
        <v>157</v>
      </c>
      <c r="E721">
        <v>2813</v>
      </c>
      <c r="AN721">
        <v>1402</v>
      </c>
      <c r="AO721">
        <v>28.04</v>
      </c>
      <c r="AP721" s="21"/>
    </row>
    <row r="722" spans="1:44" x14ac:dyDescent="0.55000000000000004">
      <c r="A722" t="s">
        <v>101</v>
      </c>
      <c r="B722" s="11">
        <v>33618</v>
      </c>
      <c r="AP722" s="21"/>
    </row>
    <row r="723" spans="1:44" x14ac:dyDescent="0.55000000000000004">
      <c r="A723" t="s">
        <v>329</v>
      </c>
      <c r="B723" s="11">
        <v>33505</v>
      </c>
      <c r="E723">
        <v>250.8</v>
      </c>
      <c r="I723">
        <v>3.665440663</v>
      </c>
    </row>
    <row r="724" spans="1:44" x14ac:dyDescent="0.55000000000000004">
      <c r="A724" t="s">
        <v>329</v>
      </c>
      <c r="B724" s="11">
        <v>33521</v>
      </c>
      <c r="E724">
        <v>438.07499999999999</v>
      </c>
      <c r="I724">
        <v>7.6634421909999997</v>
      </c>
    </row>
    <row r="725" spans="1:44" x14ac:dyDescent="0.55000000000000004">
      <c r="A725" t="s">
        <v>329</v>
      </c>
      <c r="B725" s="11">
        <v>33533</v>
      </c>
      <c r="E725">
        <v>573.20000000000005</v>
      </c>
      <c r="I725">
        <v>7.7522143699999999</v>
      </c>
    </row>
    <row r="726" spans="1:44" x14ac:dyDescent="0.55000000000000004">
      <c r="A726" t="s">
        <v>329</v>
      </c>
      <c r="B726" s="11">
        <v>33547</v>
      </c>
      <c r="E726">
        <v>869.27499999999998</v>
      </c>
      <c r="I726">
        <v>8.064813225</v>
      </c>
    </row>
    <row r="727" spans="1:44" x14ac:dyDescent="0.55000000000000004">
      <c r="A727" t="s">
        <v>329</v>
      </c>
      <c r="B727" s="11">
        <v>33561</v>
      </c>
      <c r="E727">
        <v>1570.425</v>
      </c>
      <c r="I727">
        <v>9.0969999999999995</v>
      </c>
      <c r="R727">
        <v>19.364999999999998</v>
      </c>
      <c r="AN727">
        <v>226.2</v>
      </c>
      <c r="AO727">
        <v>3.3251400000000002</v>
      </c>
      <c r="AP727" s="21"/>
      <c r="AQ727" s="21"/>
      <c r="AR727" s="21"/>
    </row>
    <row r="728" spans="1:44" x14ac:dyDescent="0.55000000000000004">
      <c r="A728" t="s">
        <v>329</v>
      </c>
      <c r="B728" s="11">
        <v>33568</v>
      </c>
      <c r="E728">
        <v>1617.25</v>
      </c>
      <c r="I728">
        <v>6.7080000000000002</v>
      </c>
      <c r="R728">
        <v>18.943999999999999</v>
      </c>
      <c r="AN728">
        <v>246.32499999999999</v>
      </c>
      <c r="AO728">
        <v>3.9165675000000002</v>
      </c>
      <c r="AP728" s="21"/>
      <c r="AQ728" s="21"/>
      <c r="AR728" s="21"/>
    </row>
    <row r="729" spans="1:44" x14ac:dyDescent="0.55000000000000004">
      <c r="A729" t="s">
        <v>329</v>
      </c>
      <c r="B729" s="11">
        <v>33574</v>
      </c>
      <c r="E729">
        <v>2023.875</v>
      </c>
      <c r="I729">
        <v>7.3</v>
      </c>
      <c r="R729">
        <v>21.632000000000001</v>
      </c>
      <c r="AN729">
        <v>301.52499999999998</v>
      </c>
      <c r="AO729">
        <v>4.5982562500000004</v>
      </c>
      <c r="AP729" s="21"/>
      <c r="AQ729" s="21"/>
      <c r="AR729" s="21"/>
    </row>
    <row r="730" spans="1:44" x14ac:dyDescent="0.55000000000000004">
      <c r="A730" t="s">
        <v>329</v>
      </c>
      <c r="B730" s="11">
        <v>33581</v>
      </c>
      <c r="E730">
        <v>2036.0250000000001</v>
      </c>
      <c r="I730">
        <v>6.6909999999999998</v>
      </c>
      <c r="R730">
        <v>26.012</v>
      </c>
      <c r="AN730">
        <v>379.75</v>
      </c>
      <c r="AO730">
        <v>6.1329624999999997</v>
      </c>
      <c r="AP730" s="21"/>
      <c r="AQ730" s="21"/>
      <c r="AR730" s="21"/>
    </row>
    <row r="731" spans="1:44" x14ac:dyDescent="0.55000000000000004">
      <c r="A731" t="s">
        <v>329</v>
      </c>
      <c r="B731" s="11">
        <v>33585</v>
      </c>
      <c r="E731">
        <v>1957.5</v>
      </c>
      <c r="I731">
        <v>5.8970000000000002</v>
      </c>
      <c r="R731">
        <v>22.524999999999999</v>
      </c>
      <c r="AN731">
        <v>403.25</v>
      </c>
      <c r="AO731">
        <v>7.1778500000000003</v>
      </c>
      <c r="AP731" s="21"/>
      <c r="AQ731" s="21"/>
      <c r="AR731" s="21"/>
    </row>
    <row r="732" spans="1:44" x14ac:dyDescent="0.55000000000000004">
      <c r="A732" t="s">
        <v>329</v>
      </c>
      <c r="B732" s="11">
        <v>33590</v>
      </c>
      <c r="E732">
        <v>2249.8000000000002</v>
      </c>
      <c r="I732">
        <v>6.6429999999999998</v>
      </c>
      <c r="R732">
        <v>25.657</v>
      </c>
      <c r="AN732">
        <v>537</v>
      </c>
      <c r="AO732">
        <v>8.0818499999999993</v>
      </c>
      <c r="AP732" s="21"/>
      <c r="AQ732" s="21"/>
      <c r="AR732" s="21"/>
    </row>
    <row r="733" spans="1:44" x14ac:dyDescent="0.55000000000000004">
      <c r="A733" t="s">
        <v>329</v>
      </c>
      <c r="B733" s="11">
        <v>33595</v>
      </c>
      <c r="E733">
        <v>1920.9749999999999</v>
      </c>
      <c r="I733">
        <v>2.9569999999999999</v>
      </c>
      <c r="R733">
        <v>20.042000000000002</v>
      </c>
      <c r="AN733">
        <v>579.25</v>
      </c>
      <c r="AO733">
        <v>9.7893249999999998</v>
      </c>
      <c r="AP733" s="21"/>
      <c r="AQ733" s="21"/>
      <c r="AR733" s="21"/>
    </row>
    <row r="734" spans="1:44" x14ac:dyDescent="0.55000000000000004">
      <c r="A734" t="s">
        <v>329</v>
      </c>
      <c r="B734" s="11">
        <v>33602</v>
      </c>
      <c r="E734">
        <v>2011.25</v>
      </c>
      <c r="I734">
        <v>2.5419999999999998</v>
      </c>
      <c r="AN734">
        <v>686</v>
      </c>
      <c r="AO734">
        <v>12.862500000000001</v>
      </c>
      <c r="AP734" s="21"/>
      <c r="AQ734" s="21"/>
      <c r="AR734" s="21"/>
    </row>
    <row r="735" spans="1:44" x14ac:dyDescent="0.55000000000000004">
      <c r="A735" t="s">
        <v>329</v>
      </c>
      <c r="B735" s="11">
        <v>33609</v>
      </c>
      <c r="E735">
        <v>1919.5</v>
      </c>
      <c r="I735">
        <v>0.46</v>
      </c>
      <c r="R735">
        <v>22.041</v>
      </c>
      <c r="AN735">
        <v>838</v>
      </c>
      <c r="AO735">
        <v>15.3354</v>
      </c>
      <c r="AP735" s="21"/>
      <c r="AQ735" s="21"/>
      <c r="AR735" s="21"/>
    </row>
    <row r="736" spans="1:44" x14ac:dyDescent="0.55000000000000004">
      <c r="A736" t="s">
        <v>329</v>
      </c>
      <c r="B736" s="11">
        <v>33613</v>
      </c>
      <c r="E736">
        <v>2458.125</v>
      </c>
      <c r="I736">
        <v>0.315</v>
      </c>
      <c r="AN736">
        <v>1156.5</v>
      </c>
      <c r="AO736">
        <v>23.187825</v>
      </c>
      <c r="AP736" s="21"/>
      <c r="AQ736" s="21"/>
      <c r="AR736" s="21"/>
    </row>
    <row r="737" spans="1:44" x14ac:dyDescent="0.55000000000000004">
      <c r="A737" t="s">
        <v>329</v>
      </c>
      <c r="B737" s="11">
        <v>33618</v>
      </c>
      <c r="D737" s="1" t="s">
        <v>157</v>
      </c>
      <c r="E737">
        <v>2184</v>
      </c>
      <c r="AN737">
        <v>1071.25</v>
      </c>
      <c r="AO737">
        <v>20.942937499999999</v>
      </c>
      <c r="AP737" s="21"/>
      <c r="AQ737" s="21"/>
      <c r="AR737" s="21"/>
    </row>
    <row r="738" spans="1:44" x14ac:dyDescent="0.55000000000000004">
      <c r="A738" t="s">
        <v>322</v>
      </c>
      <c r="B738" s="11">
        <v>33505</v>
      </c>
      <c r="E738">
        <v>187.52500000000001</v>
      </c>
      <c r="I738">
        <v>2.7386151339999998</v>
      </c>
      <c r="AQ738" s="21"/>
      <c r="AR738" s="21"/>
    </row>
    <row r="739" spans="1:44" x14ac:dyDescent="0.55000000000000004">
      <c r="A739" t="s">
        <v>322</v>
      </c>
      <c r="B739" s="11">
        <v>33521</v>
      </c>
      <c r="E739">
        <v>399</v>
      </c>
      <c r="I739">
        <v>6.9698080850000004</v>
      </c>
      <c r="AQ739" s="21"/>
      <c r="AR739" s="21"/>
    </row>
    <row r="740" spans="1:44" x14ac:dyDescent="0.55000000000000004">
      <c r="A740" t="s">
        <v>322</v>
      </c>
      <c r="B740" s="11">
        <v>33533</v>
      </c>
      <c r="E740">
        <v>676.3</v>
      </c>
      <c r="I740">
        <v>8.8118021330000005</v>
      </c>
      <c r="AQ740" s="21"/>
      <c r="AR740" s="21"/>
    </row>
    <row r="741" spans="1:44" x14ac:dyDescent="0.55000000000000004">
      <c r="A741" t="s">
        <v>322</v>
      </c>
      <c r="B741" s="11">
        <v>33547</v>
      </c>
      <c r="E741">
        <v>1083.4749999999999</v>
      </c>
      <c r="I741">
        <v>9.7764080030000002</v>
      </c>
      <c r="AQ741" s="21"/>
      <c r="AR741" s="21"/>
    </row>
    <row r="742" spans="1:44" x14ac:dyDescent="0.55000000000000004">
      <c r="A742" t="s">
        <v>322</v>
      </c>
      <c r="B742" s="11">
        <v>33561</v>
      </c>
      <c r="E742">
        <v>1261.875</v>
      </c>
      <c r="I742">
        <v>7.1360000000000001</v>
      </c>
      <c r="R742">
        <v>16.952999999999999</v>
      </c>
      <c r="AN742">
        <v>183.25</v>
      </c>
      <c r="AO742">
        <v>2.8312124999999999</v>
      </c>
      <c r="AP742" s="21"/>
      <c r="AQ742" s="21"/>
      <c r="AR742" s="21"/>
    </row>
    <row r="743" spans="1:44" x14ac:dyDescent="0.55000000000000004">
      <c r="A743" t="s">
        <v>322</v>
      </c>
      <c r="B743" s="11">
        <v>33568</v>
      </c>
      <c r="E743">
        <v>1743.0250000000001</v>
      </c>
      <c r="I743">
        <v>7.8070000000000004</v>
      </c>
      <c r="R743">
        <v>23.154</v>
      </c>
      <c r="AN743">
        <v>269.64999999999998</v>
      </c>
      <c r="AO743">
        <v>4.2604699999999998</v>
      </c>
      <c r="AP743" s="21"/>
      <c r="AQ743" s="21"/>
      <c r="AR743" s="21"/>
    </row>
    <row r="744" spans="1:44" x14ac:dyDescent="0.55000000000000004">
      <c r="A744" t="s">
        <v>322</v>
      </c>
      <c r="B744" s="11">
        <v>33574</v>
      </c>
      <c r="E744">
        <v>1978.15</v>
      </c>
      <c r="I744">
        <v>6.282</v>
      </c>
      <c r="R744">
        <v>26.132999999999999</v>
      </c>
      <c r="AN744">
        <v>305.875</v>
      </c>
      <c r="AO744">
        <v>4.6645937499999999</v>
      </c>
      <c r="AP744" s="21"/>
      <c r="AQ744" s="21"/>
      <c r="AR744" s="21"/>
    </row>
    <row r="745" spans="1:44" x14ac:dyDescent="0.55000000000000004">
      <c r="A745" t="s">
        <v>322</v>
      </c>
      <c r="B745" s="11">
        <v>33581</v>
      </c>
      <c r="E745">
        <v>2131.25</v>
      </c>
      <c r="I745">
        <v>5.5709999999999997</v>
      </c>
      <c r="R745">
        <v>26.265999999999998</v>
      </c>
      <c r="AN745">
        <v>387.1</v>
      </c>
      <c r="AO745">
        <v>6.212955</v>
      </c>
      <c r="AP745" s="21"/>
      <c r="AQ745" s="21"/>
      <c r="AR745" s="21"/>
    </row>
    <row r="746" spans="1:44" x14ac:dyDescent="0.55000000000000004">
      <c r="A746" t="s">
        <v>322</v>
      </c>
      <c r="B746" s="11">
        <v>33585</v>
      </c>
      <c r="E746">
        <v>2293.6750000000002</v>
      </c>
      <c r="I746">
        <v>7.4080000000000004</v>
      </c>
      <c r="R746">
        <v>28.317</v>
      </c>
      <c r="AN746">
        <v>484.25</v>
      </c>
      <c r="AO746">
        <v>7.7722125000000002</v>
      </c>
      <c r="AP746" s="21"/>
      <c r="AQ746" s="21"/>
      <c r="AR746" s="21"/>
    </row>
    <row r="747" spans="1:44" x14ac:dyDescent="0.55000000000000004">
      <c r="A747" t="s">
        <v>322</v>
      </c>
      <c r="B747" s="11">
        <v>33590</v>
      </c>
      <c r="E747">
        <v>2133.9499999999998</v>
      </c>
      <c r="I747">
        <v>5.734</v>
      </c>
      <c r="R747">
        <v>24.683</v>
      </c>
      <c r="AN747">
        <v>474.75</v>
      </c>
      <c r="AO747">
        <v>7.5485249999999997</v>
      </c>
      <c r="AP747" s="21"/>
      <c r="AQ747" s="21"/>
      <c r="AR747" s="21"/>
    </row>
    <row r="748" spans="1:44" x14ac:dyDescent="0.55000000000000004">
      <c r="A748" t="s">
        <v>322</v>
      </c>
      <c r="B748" s="11">
        <v>33595</v>
      </c>
      <c r="E748">
        <v>2161.35</v>
      </c>
      <c r="I748">
        <v>5.5759999999999996</v>
      </c>
      <c r="R748">
        <v>28.806999999999999</v>
      </c>
      <c r="AN748">
        <v>604.75</v>
      </c>
      <c r="AO748">
        <v>10.220275000000001</v>
      </c>
      <c r="AP748" s="21"/>
      <c r="AQ748" s="21"/>
      <c r="AR748" s="21"/>
    </row>
    <row r="749" spans="1:44" x14ac:dyDescent="0.55000000000000004">
      <c r="A749" t="s">
        <v>322</v>
      </c>
      <c r="B749" s="11">
        <v>33602</v>
      </c>
      <c r="E749">
        <v>2096.1</v>
      </c>
      <c r="I749">
        <v>3.0489999999999999</v>
      </c>
      <c r="R749">
        <v>18.227</v>
      </c>
      <c r="AN749">
        <v>758.25</v>
      </c>
      <c r="AO749">
        <v>7.0517250000000002</v>
      </c>
      <c r="AP749" s="21"/>
      <c r="AQ749" s="21"/>
      <c r="AR749" s="21"/>
    </row>
    <row r="750" spans="1:44" x14ac:dyDescent="0.55000000000000004">
      <c r="A750" t="s">
        <v>322</v>
      </c>
      <c r="B750" s="11">
        <v>33609</v>
      </c>
      <c r="E750">
        <v>2374.2249999999999</v>
      </c>
      <c r="I750">
        <v>2.04</v>
      </c>
      <c r="R750">
        <v>29.257000000000001</v>
      </c>
      <c r="AN750">
        <v>1044.5</v>
      </c>
      <c r="AO750">
        <v>18.957674999999998</v>
      </c>
      <c r="AP750" s="21"/>
      <c r="AQ750" s="21"/>
      <c r="AR750" s="21"/>
    </row>
    <row r="751" spans="1:44" x14ac:dyDescent="0.55000000000000004">
      <c r="A751" t="s">
        <v>322</v>
      </c>
      <c r="B751" s="11">
        <v>33613</v>
      </c>
      <c r="E751">
        <v>2728.2249999999999</v>
      </c>
      <c r="I751">
        <v>0.38300000000000001</v>
      </c>
      <c r="R751">
        <v>28.356000000000002</v>
      </c>
      <c r="AN751">
        <v>1359.25</v>
      </c>
      <c r="AO751">
        <v>24.738350000000001</v>
      </c>
      <c r="AP751" s="21"/>
      <c r="AQ751" s="21"/>
      <c r="AR751" s="21"/>
    </row>
    <row r="752" spans="1:44" x14ac:dyDescent="0.55000000000000004">
      <c r="A752" t="s">
        <v>322</v>
      </c>
      <c r="B752" s="11">
        <v>33618</v>
      </c>
      <c r="D752" s="1" t="s">
        <v>157</v>
      </c>
      <c r="E752">
        <v>2511.25</v>
      </c>
      <c r="AN752">
        <v>1281.75</v>
      </c>
      <c r="AO752">
        <v>24.6096</v>
      </c>
      <c r="AP752" s="21"/>
      <c r="AQ752" s="21"/>
      <c r="AR752" s="21"/>
    </row>
    <row r="753" spans="1:44" x14ac:dyDescent="0.55000000000000004">
      <c r="A753" t="s">
        <v>102</v>
      </c>
      <c r="B753" s="11">
        <v>33505</v>
      </c>
      <c r="E753">
        <v>164.82499999999999</v>
      </c>
      <c r="I753">
        <v>1.940871494</v>
      </c>
      <c r="AQ753" s="21"/>
      <c r="AR753" s="21"/>
    </row>
    <row r="754" spans="1:44" x14ac:dyDescent="0.55000000000000004">
      <c r="A754" t="s">
        <v>102</v>
      </c>
      <c r="B754" s="11">
        <v>33521</v>
      </c>
      <c r="E754">
        <v>395.75</v>
      </c>
      <c r="I754">
        <v>4.558588233</v>
      </c>
      <c r="AQ754" s="21"/>
      <c r="AR754" s="21"/>
    </row>
    <row r="755" spans="1:44" x14ac:dyDescent="0.55000000000000004">
      <c r="A755" t="s">
        <v>102</v>
      </c>
      <c r="B755" s="11">
        <v>33533</v>
      </c>
      <c r="E755">
        <v>569.77499999999998</v>
      </c>
      <c r="I755">
        <v>6.3142750369999998</v>
      </c>
      <c r="AQ755" s="21"/>
      <c r="AR755" s="21"/>
    </row>
    <row r="756" spans="1:44" x14ac:dyDescent="0.55000000000000004">
      <c r="A756" t="s">
        <v>102</v>
      </c>
      <c r="B756" s="11">
        <v>33547</v>
      </c>
      <c r="E756">
        <v>815.875</v>
      </c>
      <c r="I756">
        <v>4.8155442439999998</v>
      </c>
      <c r="AQ756" s="21"/>
      <c r="AR756" s="21"/>
    </row>
    <row r="757" spans="1:44" x14ac:dyDescent="0.55000000000000004">
      <c r="A757" t="s">
        <v>102</v>
      </c>
      <c r="B757" s="11">
        <v>33561</v>
      </c>
      <c r="E757">
        <v>1016.725</v>
      </c>
      <c r="I757">
        <v>3.6859999999999999</v>
      </c>
      <c r="R757">
        <v>11.276</v>
      </c>
      <c r="AN757">
        <v>179.2</v>
      </c>
      <c r="AO757">
        <v>2.9299200000000001</v>
      </c>
      <c r="AP757" s="21"/>
      <c r="AQ757" s="21"/>
      <c r="AR757" s="21"/>
    </row>
    <row r="758" spans="1:44" x14ac:dyDescent="0.55000000000000004">
      <c r="A758" t="s">
        <v>102</v>
      </c>
      <c r="B758" s="11">
        <v>33568</v>
      </c>
      <c r="E758">
        <v>1047.825</v>
      </c>
      <c r="I758">
        <v>2.726</v>
      </c>
      <c r="R758">
        <v>12.282999999999999</v>
      </c>
      <c r="AN758">
        <v>201.4</v>
      </c>
      <c r="AO758">
        <v>3.06128</v>
      </c>
      <c r="AP758" s="21"/>
      <c r="AQ758" s="21"/>
      <c r="AR758" s="21"/>
    </row>
    <row r="759" spans="1:44" x14ac:dyDescent="0.55000000000000004">
      <c r="A759" t="s">
        <v>102</v>
      </c>
      <c r="B759" s="11">
        <v>33574</v>
      </c>
      <c r="E759">
        <v>1255.675</v>
      </c>
      <c r="I759">
        <v>2.0659999999999998</v>
      </c>
      <c r="R759">
        <v>14.007</v>
      </c>
      <c r="AN759">
        <v>264.52499999999998</v>
      </c>
      <c r="AO759">
        <v>4.9730699999999999</v>
      </c>
      <c r="AP759" s="21"/>
      <c r="AQ759" s="21"/>
      <c r="AR759" s="21"/>
    </row>
    <row r="760" spans="1:44" x14ac:dyDescent="0.55000000000000004">
      <c r="A760" t="s">
        <v>102</v>
      </c>
      <c r="B760" s="11">
        <v>33581</v>
      </c>
      <c r="E760">
        <v>1369.425</v>
      </c>
      <c r="I760">
        <v>1.5840000000000001</v>
      </c>
      <c r="R760">
        <v>14.792</v>
      </c>
      <c r="AN760">
        <v>331.5</v>
      </c>
      <c r="AO760">
        <v>6.1824750000000002</v>
      </c>
      <c r="AP760" s="21"/>
      <c r="AQ760" s="21"/>
      <c r="AR760" s="21"/>
    </row>
    <row r="761" spans="1:44" x14ac:dyDescent="0.55000000000000004">
      <c r="A761" t="s">
        <v>102</v>
      </c>
      <c r="B761" s="11">
        <v>33585</v>
      </c>
      <c r="E761">
        <v>1211.95</v>
      </c>
      <c r="I761">
        <v>0.96699999999999997</v>
      </c>
      <c r="R761">
        <v>13.436</v>
      </c>
      <c r="AN761">
        <v>335</v>
      </c>
      <c r="AO761">
        <v>6.0635000000000003</v>
      </c>
      <c r="AP761" s="21"/>
      <c r="AQ761" s="21"/>
      <c r="AR761" s="21"/>
    </row>
    <row r="762" spans="1:44" x14ac:dyDescent="0.55000000000000004">
      <c r="A762" t="s">
        <v>102</v>
      </c>
      <c r="B762" s="11">
        <v>33590</v>
      </c>
      <c r="E762">
        <v>1436.1</v>
      </c>
      <c r="I762">
        <v>0.58699999999999997</v>
      </c>
      <c r="R762">
        <v>15.254</v>
      </c>
      <c r="AN762">
        <v>456.75</v>
      </c>
      <c r="AO762">
        <v>8.6325749999999992</v>
      </c>
      <c r="AP762" s="21"/>
      <c r="AQ762" s="21"/>
      <c r="AR762" s="21"/>
    </row>
    <row r="763" spans="1:44" x14ac:dyDescent="0.55000000000000004">
      <c r="A763" t="s">
        <v>102</v>
      </c>
      <c r="B763" s="11">
        <v>33595</v>
      </c>
      <c r="E763">
        <v>1416.55</v>
      </c>
      <c r="I763">
        <v>0.219</v>
      </c>
      <c r="R763">
        <v>15.106</v>
      </c>
      <c r="AN763">
        <v>540.25</v>
      </c>
      <c r="AO763">
        <v>9.6164500000000004</v>
      </c>
      <c r="AP763" s="21"/>
      <c r="AQ763" s="21"/>
      <c r="AR763" s="21"/>
    </row>
    <row r="764" spans="1:44" x14ac:dyDescent="0.55000000000000004">
      <c r="A764" t="s">
        <v>102</v>
      </c>
      <c r="B764" s="11">
        <v>33602</v>
      </c>
      <c r="D764" s="1" t="s">
        <v>157</v>
      </c>
      <c r="E764">
        <v>1572.5</v>
      </c>
      <c r="AN764">
        <v>704.75</v>
      </c>
      <c r="AO764">
        <v>7.8579625000000002</v>
      </c>
      <c r="AP764" s="21"/>
      <c r="AQ764" s="21"/>
      <c r="AR764" s="21"/>
    </row>
    <row r="765" spans="1:44" x14ac:dyDescent="0.55000000000000004">
      <c r="A765" t="s">
        <v>102</v>
      </c>
      <c r="B765" s="11">
        <v>33609</v>
      </c>
      <c r="AP765" s="21"/>
      <c r="AQ765" s="21"/>
      <c r="AR765" s="21"/>
    </row>
    <row r="766" spans="1:44" x14ac:dyDescent="0.55000000000000004">
      <c r="A766" t="s">
        <v>102</v>
      </c>
      <c r="B766" s="11">
        <v>33613</v>
      </c>
      <c r="AP766" s="21"/>
      <c r="AQ766" s="21"/>
      <c r="AR766" s="21"/>
    </row>
    <row r="767" spans="1:44" x14ac:dyDescent="0.55000000000000004">
      <c r="A767" t="s">
        <v>102</v>
      </c>
      <c r="B767" s="11">
        <v>33618</v>
      </c>
      <c r="AP767" s="21"/>
      <c r="AQ767" s="21"/>
      <c r="AR767" s="21"/>
    </row>
    <row r="768" spans="1:44" x14ac:dyDescent="0.55000000000000004">
      <c r="A768" t="s">
        <v>323</v>
      </c>
      <c r="B768" s="11">
        <v>33505</v>
      </c>
      <c r="E768">
        <v>263.75</v>
      </c>
      <c r="I768">
        <v>3.7615751660000001</v>
      </c>
      <c r="AQ768" s="21"/>
      <c r="AR768" s="21"/>
    </row>
    <row r="769" spans="1:44" x14ac:dyDescent="0.55000000000000004">
      <c r="A769" t="s">
        <v>323</v>
      </c>
      <c r="B769" s="11">
        <v>33521</v>
      </c>
      <c r="E769">
        <v>450.5</v>
      </c>
      <c r="I769">
        <v>6.4943299730000001</v>
      </c>
      <c r="AQ769" s="21"/>
      <c r="AR769" s="21"/>
    </row>
    <row r="770" spans="1:44" x14ac:dyDescent="0.55000000000000004">
      <c r="A770" t="s">
        <v>323</v>
      </c>
      <c r="B770" s="11">
        <v>33533</v>
      </c>
      <c r="E770">
        <v>735.55</v>
      </c>
      <c r="I770">
        <v>7.858399758</v>
      </c>
      <c r="AQ770" s="21"/>
      <c r="AR770" s="21"/>
    </row>
    <row r="771" spans="1:44" x14ac:dyDescent="0.55000000000000004">
      <c r="A771" t="s">
        <v>323</v>
      </c>
      <c r="B771" s="11">
        <v>33547</v>
      </c>
      <c r="E771">
        <v>1053.325</v>
      </c>
      <c r="I771">
        <v>7.5097736089999998</v>
      </c>
      <c r="AQ771" s="21"/>
      <c r="AR771" s="21"/>
    </row>
    <row r="772" spans="1:44" x14ac:dyDescent="0.55000000000000004">
      <c r="A772" t="s">
        <v>323</v>
      </c>
      <c r="B772" s="11">
        <v>33561</v>
      </c>
      <c r="E772">
        <v>1585.175</v>
      </c>
      <c r="I772">
        <v>6.6340000000000003</v>
      </c>
      <c r="R772">
        <v>19.495000000000001</v>
      </c>
      <c r="AN772">
        <v>242.4</v>
      </c>
      <c r="AO772">
        <v>3.89052</v>
      </c>
      <c r="AP772" s="21"/>
      <c r="AQ772" s="21"/>
      <c r="AR772" s="21"/>
    </row>
    <row r="773" spans="1:44" x14ac:dyDescent="0.55000000000000004">
      <c r="A773" t="s">
        <v>323</v>
      </c>
      <c r="B773" s="11">
        <v>33568</v>
      </c>
      <c r="E773">
        <v>1041.75</v>
      </c>
      <c r="I773">
        <v>3.8220000000000001</v>
      </c>
      <c r="R773">
        <v>13.196999999999999</v>
      </c>
      <c r="AN773">
        <v>169.2</v>
      </c>
      <c r="AO773">
        <v>2.98638</v>
      </c>
      <c r="AP773" s="21"/>
      <c r="AQ773" s="21"/>
      <c r="AR773" s="21"/>
    </row>
    <row r="774" spans="1:44" x14ac:dyDescent="0.55000000000000004">
      <c r="A774" t="s">
        <v>323</v>
      </c>
      <c r="B774" s="11">
        <v>33574</v>
      </c>
      <c r="E774">
        <v>1582.05</v>
      </c>
      <c r="I774">
        <v>5.4770000000000003</v>
      </c>
      <c r="R774">
        <v>21.821999999999999</v>
      </c>
      <c r="AN774">
        <v>285.7</v>
      </c>
      <c r="AO774">
        <v>4.8997549999999999</v>
      </c>
      <c r="AP774" s="21"/>
      <c r="AQ774" s="21"/>
      <c r="AR774" s="21"/>
    </row>
    <row r="775" spans="1:44" x14ac:dyDescent="0.55000000000000004">
      <c r="A775" t="s">
        <v>323</v>
      </c>
      <c r="B775" s="11">
        <v>33581</v>
      </c>
      <c r="E775">
        <v>2145.8000000000002</v>
      </c>
      <c r="I775">
        <v>5.04</v>
      </c>
      <c r="R775">
        <v>24.623999999999999</v>
      </c>
      <c r="AN775">
        <v>453.75</v>
      </c>
      <c r="AO775">
        <v>6.7608750000000004</v>
      </c>
      <c r="AP775" s="21"/>
      <c r="AQ775" s="21"/>
      <c r="AR775" s="21"/>
    </row>
    <row r="776" spans="1:44" x14ac:dyDescent="0.55000000000000004">
      <c r="A776" t="s">
        <v>323</v>
      </c>
      <c r="B776" s="11">
        <v>33585</v>
      </c>
      <c r="E776">
        <v>2195.2249999999999</v>
      </c>
      <c r="I776">
        <v>5.5179999999999998</v>
      </c>
      <c r="R776">
        <v>27.007999999999999</v>
      </c>
      <c r="AN776">
        <v>536.5</v>
      </c>
      <c r="AO776">
        <v>9.9520750000000007</v>
      </c>
      <c r="AP776" s="21"/>
      <c r="AQ776" s="21"/>
      <c r="AR776" s="21"/>
    </row>
    <row r="777" spans="1:44" x14ac:dyDescent="0.55000000000000004">
      <c r="A777" t="s">
        <v>323</v>
      </c>
      <c r="B777" s="11">
        <v>33590</v>
      </c>
      <c r="E777">
        <v>1904.925</v>
      </c>
      <c r="I777">
        <v>4.2629999999999999</v>
      </c>
      <c r="R777">
        <v>20.623000000000001</v>
      </c>
      <c r="AN777">
        <v>496.5</v>
      </c>
      <c r="AO777">
        <v>8.465325</v>
      </c>
      <c r="AP777" s="21"/>
      <c r="AQ777" s="21"/>
      <c r="AR777" s="21"/>
    </row>
    <row r="778" spans="1:44" x14ac:dyDescent="0.55000000000000004">
      <c r="A778" t="s">
        <v>323</v>
      </c>
      <c r="B778" s="11">
        <v>33595</v>
      </c>
      <c r="E778">
        <v>2229.25</v>
      </c>
      <c r="I778">
        <v>3.617</v>
      </c>
      <c r="R778">
        <v>25.248000000000001</v>
      </c>
      <c r="AN778">
        <v>714</v>
      </c>
      <c r="AO778">
        <v>12.6021</v>
      </c>
      <c r="AP778" s="21"/>
      <c r="AQ778" s="21"/>
      <c r="AR778" s="21"/>
    </row>
    <row r="779" spans="1:44" x14ac:dyDescent="0.55000000000000004">
      <c r="A779" t="s">
        <v>323</v>
      </c>
      <c r="B779" s="11">
        <v>33602</v>
      </c>
      <c r="E779">
        <v>2426.9</v>
      </c>
      <c r="I779">
        <v>2.2789999999999999</v>
      </c>
      <c r="R779">
        <v>31.576000000000001</v>
      </c>
      <c r="AN779">
        <v>989.5</v>
      </c>
      <c r="AO779">
        <v>21.076350000000001</v>
      </c>
      <c r="AP779" s="21"/>
      <c r="AQ779" s="21"/>
      <c r="AR779" s="21"/>
    </row>
    <row r="780" spans="1:44" x14ac:dyDescent="0.55000000000000004">
      <c r="A780" t="s">
        <v>323</v>
      </c>
      <c r="B780" s="11">
        <v>33609</v>
      </c>
      <c r="E780">
        <v>2286.5</v>
      </c>
      <c r="I780">
        <v>0.40899999999999997</v>
      </c>
      <c r="R780">
        <v>26.594999999999999</v>
      </c>
      <c r="AN780">
        <v>1061</v>
      </c>
      <c r="AO780">
        <v>20.424250000000001</v>
      </c>
      <c r="AP780" s="21"/>
      <c r="AQ780" s="21"/>
      <c r="AR780" s="21"/>
    </row>
    <row r="781" spans="1:44" x14ac:dyDescent="0.55000000000000004">
      <c r="A781" t="s">
        <v>323</v>
      </c>
      <c r="B781" s="11">
        <v>33613</v>
      </c>
      <c r="E781">
        <v>2407.0749999999998</v>
      </c>
      <c r="I781">
        <v>0.377</v>
      </c>
      <c r="R781">
        <v>27.497</v>
      </c>
      <c r="AN781">
        <v>1208.5</v>
      </c>
      <c r="AO781">
        <v>24.290849999999999</v>
      </c>
      <c r="AP781" s="21"/>
      <c r="AQ781" s="21"/>
      <c r="AR781" s="21"/>
    </row>
    <row r="782" spans="1:44" x14ac:dyDescent="0.55000000000000004">
      <c r="A782" t="s">
        <v>323</v>
      </c>
      <c r="B782" s="11">
        <v>33618</v>
      </c>
      <c r="D782" s="1" t="s">
        <v>157</v>
      </c>
      <c r="E782">
        <v>2466</v>
      </c>
      <c r="AN782">
        <v>1254.75</v>
      </c>
      <c r="AO782">
        <v>27.541762500000001</v>
      </c>
      <c r="AP782" s="21"/>
      <c r="AQ782" s="21"/>
      <c r="AR782" s="21"/>
    </row>
    <row r="783" spans="1:44" x14ac:dyDescent="0.55000000000000004">
      <c r="A783" s="4" t="s">
        <v>107</v>
      </c>
      <c r="B783" s="1"/>
      <c r="C783" s="1">
        <v>90</v>
      </c>
      <c r="D783" s="1" t="s">
        <v>157</v>
      </c>
      <c r="E783" s="22"/>
      <c r="F783" s="22"/>
      <c r="G783" s="22">
        <v>246</v>
      </c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>
        <v>6984</v>
      </c>
      <c r="AH783" s="22">
        <v>32.700000000000003</v>
      </c>
      <c r="AI783" s="22"/>
      <c r="AJ783" s="22">
        <v>0</v>
      </c>
      <c r="AK783" s="21"/>
      <c r="AL783" s="21"/>
      <c r="AM783" s="21"/>
      <c r="AN783" s="21"/>
      <c r="AO783" s="21"/>
      <c r="AP783" s="21"/>
      <c r="AQ783" s="21"/>
      <c r="AR783" s="21"/>
    </row>
    <row r="784" spans="1:44" x14ac:dyDescent="0.55000000000000004">
      <c r="A784" s="4" t="s">
        <v>108</v>
      </c>
      <c r="B784" s="1"/>
      <c r="C784" s="1">
        <v>90</v>
      </c>
      <c r="D784" s="1" t="s">
        <v>157</v>
      </c>
      <c r="E784" s="22"/>
      <c r="F784" s="22"/>
      <c r="G784" s="22">
        <v>402</v>
      </c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>
        <v>11360</v>
      </c>
      <c r="AH784" s="22">
        <v>37</v>
      </c>
      <c r="AI784" s="22"/>
      <c r="AJ784" s="22">
        <v>15</v>
      </c>
      <c r="AK784" s="21"/>
      <c r="AL784" s="21"/>
      <c r="AM784" s="21"/>
      <c r="AN784" s="21"/>
      <c r="AO784" s="21"/>
      <c r="AP784" s="21"/>
      <c r="AQ784" s="21"/>
      <c r="AR784" s="21"/>
    </row>
    <row r="785" spans="1:44" x14ac:dyDescent="0.55000000000000004">
      <c r="A785" s="4" t="s">
        <v>109</v>
      </c>
      <c r="B785" s="1"/>
      <c r="C785" s="1">
        <v>90</v>
      </c>
      <c r="D785" s="1" t="s">
        <v>157</v>
      </c>
      <c r="E785" s="22"/>
      <c r="F785" s="22"/>
      <c r="G785" s="22">
        <v>318</v>
      </c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>
        <v>10804</v>
      </c>
      <c r="AH785" s="22">
        <v>32</v>
      </c>
      <c r="AI785" s="22"/>
      <c r="AJ785" s="22">
        <v>15</v>
      </c>
      <c r="AK785" s="21"/>
      <c r="AL785" s="21"/>
      <c r="AM785" s="21"/>
      <c r="AN785" s="21"/>
      <c r="AO785" s="21"/>
      <c r="AP785" s="21"/>
      <c r="AQ785" s="21"/>
      <c r="AR785" s="21"/>
    </row>
    <row r="786" spans="1:44" x14ac:dyDescent="0.55000000000000004">
      <c r="A786" s="4" t="s">
        <v>110</v>
      </c>
      <c r="B786" s="1"/>
      <c r="C786" s="1">
        <v>90</v>
      </c>
      <c r="D786" s="1" t="s">
        <v>157</v>
      </c>
      <c r="E786" s="22">
        <v>715</v>
      </c>
      <c r="F786" s="22"/>
      <c r="G786" s="22">
        <v>268</v>
      </c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>
        <v>7980</v>
      </c>
      <c r="AH786" s="22">
        <v>34.5</v>
      </c>
      <c r="AI786" s="22"/>
      <c r="AJ786" s="22">
        <v>15</v>
      </c>
      <c r="AK786" s="21"/>
      <c r="AL786" s="21"/>
      <c r="AM786" s="21"/>
      <c r="AN786" s="21"/>
      <c r="AO786" s="21"/>
      <c r="AP786" s="21"/>
      <c r="AQ786" s="21"/>
      <c r="AR786" s="21"/>
    </row>
    <row r="787" spans="1:44" x14ac:dyDescent="0.55000000000000004">
      <c r="A787" s="4" t="s">
        <v>103</v>
      </c>
      <c r="B787" s="1"/>
      <c r="C787" s="1">
        <v>90</v>
      </c>
      <c r="D787" s="1" t="s">
        <v>157</v>
      </c>
      <c r="E787" s="22">
        <v>482</v>
      </c>
      <c r="F787" s="22"/>
      <c r="G787" s="22">
        <v>193</v>
      </c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>
        <v>5046</v>
      </c>
      <c r="AH787" s="22">
        <v>37.900000000000006</v>
      </c>
      <c r="AI787" s="22"/>
      <c r="AJ787" s="22">
        <v>15</v>
      </c>
      <c r="AK787" s="21"/>
      <c r="AL787" s="21"/>
      <c r="AM787" s="21"/>
      <c r="AN787" s="21"/>
      <c r="AO787" s="21"/>
      <c r="AP787" s="21"/>
      <c r="AQ787" s="21"/>
      <c r="AR787" s="21"/>
    </row>
    <row r="788" spans="1:44" x14ac:dyDescent="0.55000000000000004">
      <c r="A788" s="4" t="s">
        <v>104</v>
      </c>
      <c r="B788" s="1"/>
      <c r="C788" s="1">
        <v>90</v>
      </c>
      <c r="D788" s="1" t="s">
        <v>157</v>
      </c>
      <c r="E788" s="22">
        <v>502</v>
      </c>
      <c r="F788" s="22"/>
      <c r="G788" s="22">
        <v>192</v>
      </c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>
        <v>4615</v>
      </c>
      <c r="AH788" s="22">
        <v>41.4</v>
      </c>
      <c r="AI788" s="22"/>
      <c r="AJ788" s="22">
        <v>15</v>
      </c>
      <c r="AK788" s="21"/>
      <c r="AL788" s="21"/>
      <c r="AM788" s="21"/>
      <c r="AN788" s="21"/>
      <c r="AO788" s="21"/>
      <c r="AP788" s="21"/>
      <c r="AQ788" s="21"/>
      <c r="AR788" s="21"/>
    </row>
    <row r="789" spans="1:44" x14ac:dyDescent="0.55000000000000004">
      <c r="A789" s="4" t="s">
        <v>105</v>
      </c>
      <c r="B789" s="1"/>
      <c r="C789" s="1">
        <v>90</v>
      </c>
      <c r="D789" s="1" t="s">
        <v>157</v>
      </c>
      <c r="E789" s="22">
        <v>593</v>
      </c>
      <c r="F789" s="22"/>
      <c r="G789" s="22">
        <v>230</v>
      </c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>
        <v>5907</v>
      </c>
      <c r="AH789" s="22">
        <v>37.6</v>
      </c>
      <c r="AI789" s="22"/>
      <c r="AJ789" s="22">
        <v>60</v>
      </c>
      <c r="AK789" s="21"/>
      <c r="AL789" s="21"/>
      <c r="AM789" s="21"/>
      <c r="AN789" s="21"/>
      <c r="AO789" s="21"/>
      <c r="AP789" s="21"/>
      <c r="AQ789" s="21"/>
      <c r="AR789" s="21"/>
    </row>
    <row r="790" spans="1:44" x14ac:dyDescent="0.55000000000000004">
      <c r="A790" s="4" t="s">
        <v>106</v>
      </c>
      <c r="B790" s="1"/>
      <c r="C790" s="1">
        <v>90</v>
      </c>
      <c r="D790" s="1" t="s">
        <v>157</v>
      </c>
      <c r="E790" s="22">
        <v>735</v>
      </c>
      <c r="F790" s="22"/>
      <c r="G790" s="22">
        <v>264</v>
      </c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>
        <v>6303</v>
      </c>
      <c r="AH790" s="22">
        <v>41.6</v>
      </c>
      <c r="AI790" s="22"/>
      <c r="AJ790" s="22">
        <v>60</v>
      </c>
      <c r="AK790" s="21"/>
      <c r="AL790" s="21"/>
      <c r="AM790" s="21"/>
      <c r="AN790" s="21"/>
      <c r="AO790" s="21"/>
      <c r="AP790" s="21"/>
      <c r="AQ790" s="21"/>
      <c r="AR790" s="21"/>
    </row>
    <row r="791" spans="1:44" x14ac:dyDescent="0.55000000000000004">
      <c r="A791" s="4" t="s">
        <v>330</v>
      </c>
      <c r="B791" s="1"/>
      <c r="C791" s="1">
        <v>90</v>
      </c>
      <c r="D791" s="1" t="s">
        <v>157</v>
      </c>
      <c r="E791" s="22"/>
      <c r="F791" s="22"/>
      <c r="G791" s="22">
        <v>483.64</v>
      </c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  <c r="AI791" s="22"/>
      <c r="AJ791" s="22"/>
      <c r="AK791" s="21"/>
      <c r="AL791" s="21"/>
      <c r="AM791" s="21"/>
      <c r="AN791" s="21"/>
      <c r="AO791" s="21"/>
      <c r="AP791" s="21"/>
      <c r="AQ791" s="21"/>
      <c r="AR791" s="21"/>
    </row>
    <row r="792" spans="1:44" x14ac:dyDescent="0.55000000000000004">
      <c r="A792" s="4" t="s">
        <v>331</v>
      </c>
      <c r="B792" s="1"/>
      <c r="C792" s="1">
        <v>90</v>
      </c>
      <c r="D792" s="1" t="s">
        <v>157</v>
      </c>
      <c r="E792" s="22"/>
      <c r="F792" s="22"/>
      <c r="G792" s="22">
        <v>407.7</v>
      </c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  <c r="AI792" s="22"/>
      <c r="AJ792" s="22"/>
      <c r="AK792" s="21"/>
      <c r="AL792" s="21"/>
      <c r="AM792" s="21"/>
      <c r="AN792" s="21"/>
      <c r="AO792" s="21"/>
      <c r="AP792" s="21"/>
      <c r="AQ792" s="21"/>
      <c r="AR792" s="21"/>
    </row>
    <row r="793" spans="1:44" x14ac:dyDescent="0.55000000000000004">
      <c r="A793" s="4" t="s">
        <v>332</v>
      </c>
      <c r="B793" s="1"/>
      <c r="C793" s="1">
        <v>90</v>
      </c>
      <c r="D793" s="1" t="s">
        <v>157</v>
      </c>
      <c r="E793" s="22"/>
      <c r="F793" s="22"/>
      <c r="G793" s="22">
        <v>331.75</v>
      </c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  <c r="AI793" s="22"/>
      <c r="AJ793" s="22"/>
      <c r="AK793" s="21"/>
      <c r="AL793" s="21"/>
      <c r="AM793" s="21"/>
      <c r="AN793" s="21"/>
      <c r="AO793" s="21"/>
      <c r="AP793" s="21"/>
      <c r="AQ793" s="21"/>
      <c r="AR793" s="21"/>
    </row>
    <row r="794" spans="1:44" x14ac:dyDescent="0.55000000000000004">
      <c r="A794" s="4" t="s">
        <v>333</v>
      </c>
      <c r="B794" s="1"/>
      <c r="C794" s="1">
        <v>90</v>
      </c>
      <c r="D794" s="1" t="s">
        <v>157</v>
      </c>
      <c r="E794" s="22"/>
      <c r="F794" s="22"/>
      <c r="G794" s="22">
        <v>270.52999999999997</v>
      </c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  <c r="AI794" s="22"/>
      <c r="AJ794" s="22"/>
      <c r="AK794" s="21"/>
      <c r="AL794" s="21"/>
      <c r="AM794" s="21"/>
      <c r="AN794" s="21"/>
      <c r="AO794" s="21"/>
      <c r="AP794" s="21"/>
      <c r="AQ794" s="21"/>
      <c r="AR794" s="21"/>
    </row>
    <row r="795" spans="1:44" x14ac:dyDescent="0.55000000000000004">
      <c r="A795" s="4" t="s">
        <v>334</v>
      </c>
      <c r="B795" s="1"/>
      <c r="C795" s="1">
        <v>90</v>
      </c>
      <c r="D795" s="1" t="s">
        <v>157</v>
      </c>
      <c r="E795" s="22"/>
      <c r="F795" s="22"/>
      <c r="G795" s="22">
        <v>412.14</v>
      </c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  <c r="AI795" s="22"/>
      <c r="AJ795" s="22"/>
      <c r="AK795" s="21"/>
      <c r="AL795" s="21"/>
      <c r="AM795" s="21"/>
      <c r="AN795" s="21"/>
      <c r="AO795" s="21"/>
      <c r="AP795" s="21"/>
      <c r="AQ795" s="21"/>
      <c r="AR795" s="21"/>
    </row>
    <row r="796" spans="1:44" x14ac:dyDescent="0.55000000000000004">
      <c r="A796" s="4" t="s">
        <v>335</v>
      </c>
      <c r="B796" s="1"/>
      <c r="C796" s="1">
        <v>90</v>
      </c>
      <c r="D796" s="1" t="s">
        <v>157</v>
      </c>
      <c r="E796" s="22"/>
      <c r="F796" s="22"/>
      <c r="G796" s="22">
        <v>413.23</v>
      </c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  <c r="AI796" s="22"/>
      <c r="AJ796" s="22"/>
      <c r="AK796" s="21"/>
      <c r="AL796" s="21"/>
      <c r="AM796" s="21"/>
      <c r="AN796" s="21"/>
      <c r="AO796" s="21"/>
      <c r="AP796" s="21"/>
      <c r="AQ796" s="21"/>
      <c r="AR796" s="21"/>
    </row>
    <row r="797" spans="1:44" x14ac:dyDescent="0.55000000000000004">
      <c r="A797" s="4" t="s">
        <v>336</v>
      </c>
      <c r="B797" s="1"/>
      <c r="C797" s="1">
        <v>90</v>
      </c>
      <c r="D797" s="1" t="s">
        <v>157</v>
      </c>
      <c r="E797" s="22"/>
      <c r="F797" s="22"/>
      <c r="G797" s="22">
        <v>394.4</v>
      </c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  <c r="AJ797" s="22"/>
      <c r="AK797" s="21"/>
      <c r="AL797" s="21"/>
      <c r="AM797" s="21"/>
      <c r="AN797" s="21"/>
      <c r="AO797" s="21"/>
      <c r="AP797" s="21"/>
      <c r="AQ797" s="21"/>
      <c r="AR797" s="21"/>
    </row>
    <row r="798" spans="1:44" x14ac:dyDescent="0.55000000000000004">
      <c r="A798" s="4" t="s">
        <v>337</v>
      </c>
      <c r="B798" s="1"/>
      <c r="C798" s="1">
        <v>90</v>
      </c>
      <c r="D798" s="1" t="s">
        <v>157</v>
      </c>
      <c r="E798" s="22"/>
      <c r="F798" s="22"/>
      <c r="G798" s="22">
        <v>478.49</v>
      </c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  <c r="AI798" s="22"/>
      <c r="AJ798" s="22"/>
      <c r="AK798" s="21"/>
      <c r="AL798" s="21"/>
      <c r="AM798" s="21"/>
      <c r="AN798" s="21"/>
      <c r="AO798" s="21"/>
      <c r="AP798" s="21"/>
      <c r="AQ798" s="21"/>
      <c r="AR798" s="21"/>
    </row>
    <row r="799" spans="1:44" x14ac:dyDescent="0.55000000000000004">
      <c r="A799" s="4" t="s">
        <v>338</v>
      </c>
      <c r="B799" s="1"/>
      <c r="C799" s="1">
        <v>90</v>
      </c>
      <c r="D799" s="1" t="s">
        <v>157</v>
      </c>
      <c r="E799" s="22"/>
      <c r="F799" s="22"/>
      <c r="G799" s="22">
        <v>398.08</v>
      </c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  <c r="AI799" s="22"/>
      <c r="AJ799" s="22"/>
      <c r="AK799" s="21"/>
      <c r="AL799" s="21"/>
      <c r="AM799" s="21"/>
      <c r="AN799" s="21"/>
      <c r="AO799" s="21"/>
      <c r="AP799" s="21"/>
      <c r="AQ799" s="21"/>
      <c r="AR799" s="21"/>
    </row>
    <row r="800" spans="1:44" x14ac:dyDescent="0.55000000000000004">
      <c r="A800" s="4" t="s">
        <v>339</v>
      </c>
      <c r="B800" s="1"/>
      <c r="C800" s="1">
        <v>90</v>
      </c>
      <c r="D800" s="1" t="s">
        <v>157</v>
      </c>
      <c r="E800" s="22"/>
      <c r="F800" s="22"/>
      <c r="G800" s="22">
        <v>443.54</v>
      </c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  <c r="AJ800" s="22"/>
      <c r="AK800" s="21"/>
      <c r="AL800" s="21"/>
      <c r="AM800" s="21"/>
      <c r="AN800" s="21"/>
      <c r="AO800" s="21"/>
      <c r="AP800" s="21"/>
      <c r="AQ800" s="21"/>
      <c r="AR800" s="21"/>
    </row>
    <row r="801" spans="1:44" x14ac:dyDescent="0.55000000000000004">
      <c r="A801" s="4" t="s">
        <v>340</v>
      </c>
      <c r="B801" s="1"/>
      <c r="C801" s="1">
        <v>90</v>
      </c>
      <c r="D801" s="1" t="s">
        <v>157</v>
      </c>
      <c r="E801" s="22"/>
      <c r="F801" s="22"/>
      <c r="G801" s="22">
        <v>348.24</v>
      </c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  <c r="AI801" s="22"/>
      <c r="AJ801" s="22"/>
      <c r="AK801" s="21"/>
      <c r="AL801" s="21"/>
      <c r="AM801" s="21"/>
      <c r="AN801" s="21"/>
      <c r="AO801" s="21"/>
      <c r="AP801" s="21"/>
      <c r="AQ801" s="21"/>
      <c r="AR801" s="21"/>
    </row>
    <row r="802" spans="1:44" x14ac:dyDescent="0.55000000000000004">
      <c r="A802" s="4" t="s">
        <v>341</v>
      </c>
      <c r="B802" s="1"/>
      <c r="C802" s="1">
        <v>90</v>
      </c>
      <c r="D802" s="1" t="s">
        <v>157</v>
      </c>
      <c r="E802" s="22"/>
      <c r="F802" s="22"/>
      <c r="G802" s="22">
        <v>291.20999999999998</v>
      </c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  <c r="AI802" s="22"/>
      <c r="AJ802" s="22"/>
      <c r="AK802" s="21"/>
      <c r="AL802" s="21"/>
      <c r="AM802" s="21"/>
      <c r="AN802" s="21"/>
      <c r="AO802" s="21"/>
      <c r="AP802" s="21"/>
      <c r="AQ802" s="21"/>
      <c r="AR802" s="21"/>
    </row>
    <row r="803" spans="1:44" x14ac:dyDescent="0.55000000000000004">
      <c r="A803" s="4" t="s">
        <v>342</v>
      </c>
      <c r="B803" s="1"/>
      <c r="C803" s="1">
        <v>90</v>
      </c>
      <c r="D803" s="1" t="s">
        <v>157</v>
      </c>
      <c r="E803" s="22"/>
      <c r="F803" s="22"/>
      <c r="G803" s="22">
        <v>186.78</v>
      </c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  <c r="AJ803" s="22"/>
      <c r="AK803" s="21"/>
      <c r="AL803" s="21"/>
      <c r="AM803" s="21"/>
      <c r="AN803" s="21"/>
      <c r="AO803" s="21"/>
      <c r="AP803" s="21"/>
      <c r="AQ803" s="21"/>
      <c r="AR803" s="21"/>
    </row>
    <row r="804" spans="1:44" x14ac:dyDescent="0.55000000000000004">
      <c r="A804" s="4" t="s">
        <v>343</v>
      </c>
      <c r="B804" s="1"/>
      <c r="C804" s="1">
        <v>90</v>
      </c>
      <c r="D804" s="1" t="s">
        <v>157</v>
      </c>
      <c r="E804" s="22"/>
      <c r="F804" s="22"/>
      <c r="G804" s="22">
        <v>428.95</v>
      </c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  <c r="AI804" s="22"/>
      <c r="AJ804" s="22"/>
      <c r="AK804" s="21"/>
      <c r="AL804" s="21"/>
      <c r="AM804" s="21"/>
      <c r="AN804" s="21"/>
      <c r="AO804" s="21"/>
      <c r="AP804" s="21"/>
      <c r="AQ804" s="21"/>
      <c r="AR804" s="21"/>
    </row>
    <row r="805" spans="1:44" x14ac:dyDescent="0.55000000000000004">
      <c r="A805" s="4" t="s">
        <v>344</v>
      </c>
      <c r="B805" s="1"/>
      <c r="C805" s="1">
        <v>90</v>
      </c>
      <c r="D805" s="1" t="s">
        <v>157</v>
      </c>
      <c r="E805" s="22"/>
      <c r="F805" s="22"/>
      <c r="G805" s="22">
        <v>425.75</v>
      </c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  <c r="AI805" s="22"/>
      <c r="AJ805" s="22"/>
      <c r="AK805" s="21"/>
      <c r="AL805" s="21"/>
      <c r="AM805" s="21"/>
      <c r="AN805" s="21"/>
      <c r="AO805" s="21"/>
      <c r="AP805" s="21"/>
      <c r="AQ805" s="21"/>
      <c r="AR805" s="21"/>
    </row>
    <row r="806" spans="1:44" x14ac:dyDescent="0.55000000000000004">
      <c r="A806" s="4" t="s">
        <v>345</v>
      </c>
      <c r="B806" s="1"/>
      <c r="C806" s="1">
        <v>90</v>
      </c>
      <c r="D806" s="1" t="s">
        <v>157</v>
      </c>
      <c r="E806" s="22"/>
      <c r="F806" s="22"/>
      <c r="G806" s="22">
        <v>355.87</v>
      </c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  <c r="AJ806" s="22"/>
      <c r="AK806" s="21"/>
      <c r="AL806" s="21"/>
      <c r="AM806" s="21"/>
      <c r="AN806" s="21"/>
      <c r="AO806" s="21"/>
      <c r="AP806" s="21"/>
      <c r="AQ806" s="21"/>
      <c r="AR806" s="21"/>
    </row>
    <row r="807" spans="1:44" x14ac:dyDescent="0.55000000000000004">
      <c r="A807" s="4" t="s">
        <v>346</v>
      </c>
      <c r="B807" s="1"/>
      <c r="C807" s="1">
        <v>90</v>
      </c>
      <c r="D807" s="1" t="s">
        <v>157</v>
      </c>
      <c r="E807" s="22"/>
      <c r="F807" s="22"/>
      <c r="G807" s="22">
        <v>361.58</v>
      </c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  <c r="AI807" s="22"/>
      <c r="AJ807" s="22"/>
      <c r="AK807" s="21"/>
      <c r="AL807" s="21"/>
      <c r="AM807" s="21"/>
      <c r="AN807" s="21"/>
      <c r="AO807" s="21"/>
      <c r="AP807" s="21"/>
      <c r="AQ807" s="21"/>
      <c r="AR807" s="21"/>
    </row>
    <row r="808" spans="1:44" x14ac:dyDescent="0.55000000000000004">
      <c r="A808" t="s">
        <v>245</v>
      </c>
      <c r="C808" s="1">
        <v>90</v>
      </c>
      <c r="D808" s="1" t="s">
        <v>157</v>
      </c>
      <c r="E808" s="21">
        <v>554</v>
      </c>
      <c r="F808" s="21"/>
      <c r="G808" s="21">
        <v>163</v>
      </c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>
        <v>6773</v>
      </c>
      <c r="AH808" s="21">
        <f t="shared" ref="AH808:AH815" si="22">G808/AG808*1000</f>
        <v>24.066144987450173</v>
      </c>
      <c r="AI808" s="21">
        <v>11.9</v>
      </c>
      <c r="AJ808" s="21"/>
      <c r="AK808" s="21"/>
      <c r="AL808" s="21"/>
      <c r="AM808" s="21"/>
      <c r="AN808" s="21"/>
      <c r="AO808" s="21"/>
      <c r="AP808" s="21"/>
      <c r="AQ808" s="21"/>
      <c r="AR808" s="21"/>
    </row>
    <row r="809" spans="1:44" x14ac:dyDescent="0.55000000000000004">
      <c r="A809" t="s">
        <v>243</v>
      </c>
      <c r="C809" s="1">
        <v>90</v>
      </c>
      <c r="D809" s="1" t="s">
        <v>157</v>
      </c>
      <c r="E809" s="21">
        <v>994</v>
      </c>
      <c r="F809" s="21"/>
      <c r="G809" s="21">
        <v>365</v>
      </c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>
        <v>9746</v>
      </c>
      <c r="AH809" s="21">
        <f t="shared" si="22"/>
        <v>37.451262056228195</v>
      </c>
      <c r="AI809" s="21">
        <v>6.9</v>
      </c>
      <c r="AJ809" s="21"/>
      <c r="AK809" s="21"/>
      <c r="AL809" s="21"/>
      <c r="AM809" s="21"/>
      <c r="AN809" s="21"/>
      <c r="AO809" s="21"/>
      <c r="AP809" s="21"/>
      <c r="AQ809" s="21"/>
      <c r="AR809" s="21"/>
    </row>
    <row r="810" spans="1:44" x14ac:dyDescent="0.55000000000000004">
      <c r="A810" t="s">
        <v>246</v>
      </c>
      <c r="C810" s="1">
        <v>90</v>
      </c>
      <c r="D810" s="1" t="s">
        <v>157</v>
      </c>
      <c r="E810" s="21">
        <v>610</v>
      </c>
      <c r="F810" s="21"/>
      <c r="G810" s="21">
        <v>199</v>
      </c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>
        <v>7325</v>
      </c>
      <c r="AH810" s="21">
        <f t="shared" si="22"/>
        <v>27.167235494880547</v>
      </c>
      <c r="AI810" s="21">
        <v>8.6999999999999993</v>
      </c>
      <c r="AJ810" s="21"/>
      <c r="AK810" s="21"/>
      <c r="AL810" s="21"/>
      <c r="AM810" s="21"/>
      <c r="AN810" s="21"/>
      <c r="AO810" s="21"/>
      <c r="AP810" s="21"/>
      <c r="AQ810" s="21"/>
      <c r="AR810" s="21"/>
    </row>
    <row r="811" spans="1:44" x14ac:dyDescent="0.55000000000000004">
      <c r="A811" t="s">
        <v>244</v>
      </c>
      <c r="C811" s="1">
        <v>90</v>
      </c>
      <c r="D811" s="1" t="s">
        <v>157</v>
      </c>
      <c r="E811" s="21">
        <v>787</v>
      </c>
      <c r="F811" s="21"/>
      <c r="G811" s="21">
        <v>300</v>
      </c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>
        <v>8755</v>
      </c>
      <c r="AH811" s="21">
        <f t="shared" si="22"/>
        <v>34.266133637921186</v>
      </c>
      <c r="AI811" s="21">
        <v>7.5</v>
      </c>
      <c r="AJ811" s="21"/>
      <c r="AK811" s="21"/>
      <c r="AL811" s="21"/>
      <c r="AM811" s="21"/>
      <c r="AN811" s="21"/>
      <c r="AO811" s="21"/>
      <c r="AP811" s="21"/>
      <c r="AQ811" s="21"/>
      <c r="AR811" s="21"/>
    </row>
    <row r="812" spans="1:44" x14ac:dyDescent="0.55000000000000004">
      <c r="A812" t="s">
        <v>249</v>
      </c>
      <c r="C812" s="1">
        <v>90</v>
      </c>
      <c r="D812" s="1" t="s">
        <v>157</v>
      </c>
      <c r="E812" s="21">
        <v>1437</v>
      </c>
      <c r="F812" s="21"/>
      <c r="G812" s="21">
        <v>468</v>
      </c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>
        <v>13530</v>
      </c>
      <c r="AH812" s="21">
        <f t="shared" si="22"/>
        <v>34.589800443458984</v>
      </c>
      <c r="AI812" s="21">
        <v>8.6999999999999993</v>
      </c>
      <c r="AJ812" s="21"/>
      <c r="AK812" s="21"/>
      <c r="AL812" s="21"/>
      <c r="AM812" s="21"/>
      <c r="AN812" s="21"/>
      <c r="AO812" s="21"/>
      <c r="AP812" s="21"/>
      <c r="AQ812" s="21"/>
      <c r="AR812" s="21"/>
    </row>
    <row r="813" spans="1:44" x14ac:dyDescent="0.55000000000000004">
      <c r="A813" t="s">
        <v>247</v>
      </c>
      <c r="C813" s="1">
        <v>90</v>
      </c>
      <c r="D813" s="1" t="s">
        <v>157</v>
      </c>
      <c r="E813" s="21">
        <v>1784</v>
      </c>
      <c r="F813" s="21"/>
      <c r="G813" s="21">
        <v>601</v>
      </c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>
        <v>15060</v>
      </c>
      <c r="AH813" s="21">
        <f t="shared" si="22"/>
        <v>39.907038512616204</v>
      </c>
      <c r="AI813" s="21">
        <v>7.6</v>
      </c>
      <c r="AJ813" s="21"/>
      <c r="AK813" s="21"/>
      <c r="AL813" s="21"/>
      <c r="AM813" s="21"/>
      <c r="AN813" s="21"/>
      <c r="AO813" s="21"/>
      <c r="AP813" s="21"/>
      <c r="AQ813" s="21"/>
      <c r="AR813" s="21"/>
    </row>
    <row r="814" spans="1:44" x14ac:dyDescent="0.55000000000000004">
      <c r="A814" t="s">
        <v>250</v>
      </c>
      <c r="C814" s="1">
        <v>90</v>
      </c>
      <c r="D814" s="1" t="s">
        <v>157</v>
      </c>
      <c r="E814" s="21">
        <v>1392</v>
      </c>
      <c r="F814" s="21"/>
      <c r="G814" s="21">
        <v>421</v>
      </c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>
        <v>11830</v>
      </c>
      <c r="AH814" s="21">
        <f t="shared" si="22"/>
        <v>35.587489433643277</v>
      </c>
      <c r="AI814" s="21">
        <v>10.3</v>
      </c>
      <c r="AJ814" s="21"/>
      <c r="AK814" s="21"/>
      <c r="AL814" s="21"/>
      <c r="AM814" s="21"/>
      <c r="AN814" s="21"/>
      <c r="AO814" s="21"/>
      <c r="AP814" s="21"/>
      <c r="AQ814" s="21"/>
      <c r="AR814" s="21"/>
    </row>
    <row r="815" spans="1:44" x14ac:dyDescent="0.55000000000000004">
      <c r="A815" t="s">
        <v>248</v>
      </c>
      <c r="C815" s="1">
        <v>90</v>
      </c>
      <c r="D815" s="1" t="s">
        <v>157</v>
      </c>
      <c r="E815" s="21">
        <v>1408</v>
      </c>
      <c r="F815" s="21"/>
      <c r="G815" s="21">
        <v>453</v>
      </c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>
        <v>12180</v>
      </c>
      <c r="AH815" s="21">
        <f t="shared" si="22"/>
        <v>37.192118226600982</v>
      </c>
      <c r="AI815" s="21">
        <v>7.5</v>
      </c>
      <c r="AJ815" s="21"/>
      <c r="AK815" s="21"/>
      <c r="AL815" s="21"/>
      <c r="AM815" s="21"/>
      <c r="AN815" s="21"/>
      <c r="AO815" s="21"/>
      <c r="AP815" s="21"/>
      <c r="AQ815" s="21"/>
      <c r="AR815" s="21"/>
    </row>
    <row r="816" spans="1:44" x14ac:dyDescent="0.55000000000000004">
      <c r="A816" s="4" t="s">
        <v>46</v>
      </c>
      <c r="B816" s="1"/>
      <c r="C816" s="1">
        <v>90</v>
      </c>
      <c r="D816" s="1" t="s">
        <v>157</v>
      </c>
      <c r="E816" s="22">
        <v>641.5</v>
      </c>
      <c r="F816" s="22"/>
      <c r="G816" s="22">
        <v>254.7</v>
      </c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>
        <v>5.4</v>
      </c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>
        <f t="shared" ref="AE816:AE830" si="23">AF816/100</f>
        <v>2.1000000000000001E-2</v>
      </c>
      <c r="AF816" s="22">
        <v>2.1</v>
      </c>
      <c r="AG816" s="22">
        <v>7384.5</v>
      </c>
      <c r="AH816" s="22">
        <v>34.700000000000003</v>
      </c>
      <c r="AI816" s="22">
        <v>12.2</v>
      </c>
      <c r="AJ816" s="22">
        <v>0</v>
      </c>
      <c r="AK816" s="21"/>
      <c r="AL816" s="21"/>
      <c r="AM816" s="21"/>
      <c r="AN816" s="21"/>
      <c r="AO816" s="21"/>
      <c r="AP816" s="21"/>
      <c r="AQ816" s="21"/>
      <c r="AR816" s="21"/>
    </row>
    <row r="817" spans="1:44" x14ac:dyDescent="0.55000000000000004">
      <c r="A817" s="4" t="s">
        <v>47</v>
      </c>
      <c r="B817" s="1"/>
      <c r="C817" s="1">
        <v>90</v>
      </c>
      <c r="D817" s="1" t="s">
        <v>157</v>
      </c>
      <c r="E817" s="22">
        <v>521.70000000000005</v>
      </c>
      <c r="F817" s="22"/>
      <c r="G817" s="22">
        <v>207.2</v>
      </c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>
        <v>4.9000000000000004</v>
      </c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>
        <f t="shared" si="23"/>
        <v>2.4E-2</v>
      </c>
      <c r="AF817" s="22">
        <v>2.4</v>
      </c>
      <c r="AG817" s="22">
        <v>5706.2</v>
      </c>
      <c r="AH817" s="22">
        <v>36.299999999999997</v>
      </c>
      <c r="AI817" s="22">
        <v>13.5</v>
      </c>
      <c r="AJ817" s="22">
        <v>0</v>
      </c>
      <c r="AK817" s="21"/>
      <c r="AL817" s="21"/>
      <c r="AM817" s="21"/>
      <c r="AN817" s="21"/>
      <c r="AO817" s="21"/>
      <c r="AP817" s="21"/>
      <c r="AQ817" s="21"/>
      <c r="AR817" s="21"/>
    </row>
    <row r="818" spans="1:44" x14ac:dyDescent="0.55000000000000004">
      <c r="A818" s="4" t="s">
        <v>48</v>
      </c>
      <c r="B818" s="1"/>
      <c r="C818" s="1">
        <v>90</v>
      </c>
      <c r="D818" s="1" t="s">
        <v>157</v>
      </c>
      <c r="E818" s="22">
        <v>624</v>
      </c>
      <c r="F818" s="22"/>
      <c r="G818" s="22">
        <v>197</v>
      </c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>
        <v>5</v>
      </c>
      <c r="S818" s="22"/>
      <c r="T818" s="22">
        <v>3.5</v>
      </c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>
        <f t="shared" si="23"/>
        <v>1.8000000000000002E-2</v>
      </c>
      <c r="AF818" s="22">
        <v>1.8</v>
      </c>
      <c r="AG818" s="22">
        <v>5734</v>
      </c>
      <c r="AH818" s="22">
        <v>30.4</v>
      </c>
      <c r="AI818" s="22">
        <v>10.1</v>
      </c>
      <c r="AJ818" s="22">
        <v>15</v>
      </c>
      <c r="AK818" s="21"/>
      <c r="AL818" s="21"/>
      <c r="AM818" s="21"/>
      <c r="AN818" s="21"/>
      <c r="AO818" s="21"/>
      <c r="AP818" s="21"/>
      <c r="AQ818" s="21"/>
      <c r="AR818" s="21"/>
    </row>
    <row r="819" spans="1:44" x14ac:dyDescent="0.55000000000000004">
      <c r="A819" s="4" t="s">
        <v>49</v>
      </c>
      <c r="B819" s="1"/>
      <c r="C819" s="1">
        <v>90</v>
      </c>
      <c r="D819" s="1" t="s">
        <v>157</v>
      </c>
      <c r="E819" s="22">
        <v>690</v>
      </c>
      <c r="F819" s="22"/>
      <c r="G819" s="22">
        <v>224</v>
      </c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>
        <v>6.3</v>
      </c>
      <c r="S819" s="22"/>
      <c r="T819" s="22">
        <v>4.5</v>
      </c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>
        <f t="shared" si="23"/>
        <v>0.02</v>
      </c>
      <c r="AF819" s="22">
        <v>2</v>
      </c>
      <c r="AG819" s="22">
        <v>6474</v>
      </c>
      <c r="AH819" s="22">
        <v>30.5</v>
      </c>
      <c r="AI819" s="22">
        <v>11.5</v>
      </c>
      <c r="AJ819" s="22">
        <v>30</v>
      </c>
      <c r="AK819" s="21"/>
      <c r="AL819" s="21"/>
      <c r="AM819" s="21"/>
      <c r="AN819" s="21"/>
      <c r="AO819" s="21"/>
      <c r="AP819" s="21"/>
      <c r="AQ819" s="21"/>
      <c r="AR819" s="21"/>
    </row>
    <row r="820" spans="1:44" x14ac:dyDescent="0.55000000000000004">
      <c r="A820" s="4" t="s">
        <v>50</v>
      </c>
      <c r="B820" s="1"/>
      <c r="C820" s="1">
        <v>90</v>
      </c>
      <c r="D820" s="1" t="s">
        <v>157</v>
      </c>
      <c r="E820" s="22">
        <v>735</v>
      </c>
      <c r="F820" s="22"/>
      <c r="G820" s="22">
        <v>235</v>
      </c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>
        <v>7.5</v>
      </c>
      <c r="S820" s="22"/>
      <c r="T820" s="22">
        <v>5.4</v>
      </c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>
        <f t="shared" si="23"/>
        <v>2.3E-2</v>
      </c>
      <c r="AF820" s="22">
        <v>2.2999999999999998</v>
      </c>
      <c r="AG820" s="22">
        <v>9196</v>
      </c>
      <c r="AH820" s="22">
        <v>25.6</v>
      </c>
      <c r="AI820" s="22">
        <v>13.1</v>
      </c>
      <c r="AJ820" s="22">
        <v>60</v>
      </c>
      <c r="AK820" s="21"/>
      <c r="AL820" s="21"/>
      <c r="AM820" s="21"/>
      <c r="AN820" s="21"/>
      <c r="AO820" s="21"/>
      <c r="AP820" s="21"/>
      <c r="AQ820" s="21"/>
      <c r="AR820" s="21"/>
    </row>
    <row r="821" spans="1:44" x14ac:dyDescent="0.55000000000000004">
      <c r="A821" s="4" t="s">
        <v>58</v>
      </c>
      <c r="B821" s="1"/>
      <c r="C821" s="1">
        <v>90</v>
      </c>
      <c r="D821" s="1" t="s">
        <v>157</v>
      </c>
      <c r="E821" s="22"/>
      <c r="F821" s="22"/>
      <c r="G821" s="22">
        <v>318</v>
      </c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>
        <v>5.2789999999999999</v>
      </c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>
        <f t="shared" si="23"/>
        <v>1.66E-2</v>
      </c>
      <c r="AF821" s="22">
        <v>1.66</v>
      </c>
      <c r="AG821" s="22"/>
      <c r="AH821" s="22"/>
      <c r="AI821" s="22">
        <v>9.5</v>
      </c>
      <c r="AJ821" s="22"/>
      <c r="AK821" s="21"/>
      <c r="AL821" s="21"/>
      <c r="AM821" s="21"/>
      <c r="AN821" s="21"/>
      <c r="AO821" s="21"/>
      <c r="AP821" s="21"/>
      <c r="AQ821" s="21"/>
      <c r="AR821" s="21"/>
    </row>
    <row r="822" spans="1:44" x14ac:dyDescent="0.55000000000000004">
      <c r="A822" s="4" t="s">
        <v>59</v>
      </c>
      <c r="B822" s="1"/>
      <c r="C822" s="1">
        <v>90</v>
      </c>
      <c r="D822" s="1" t="s">
        <v>157</v>
      </c>
      <c r="E822" s="22"/>
      <c r="F822" s="22"/>
      <c r="G822" s="22">
        <v>342</v>
      </c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>
        <v>5.9169999999999998</v>
      </c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>
        <f t="shared" si="23"/>
        <v>1.7299999999999999E-2</v>
      </c>
      <c r="AF822" s="22">
        <v>1.73</v>
      </c>
      <c r="AG822" s="22"/>
      <c r="AH822" s="22"/>
      <c r="AI822" s="22">
        <v>9.9</v>
      </c>
      <c r="AJ822" s="22"/>
      <c r="AK822" s="21"/>
      <c r="AL822" s="21"/>
      <c r="AM822" s="21"/>
      <c r="AN822" s="21"/>
      <c r="AO822" s="21"/>
      <c r="AP822" s="21"/>
      <c r="AQ822" s="21"/>
      <c r="AR822" s="21"/>
    </row>
    <row r="823" spans="1:44" x14ac:dyDescent="0.55000000000000004">
      <c r="A823" s="4" t="s">
        <v>60</v>
      </c>
      <c r="B823" s="1"/>
      <c r="C823" s="1">
        <v>90</v>
      </c>
      <c r="D823" s="1" t="s">
        <v>157</v>
      </c>
      <c r="E823" s="22"/>
      <c r="F823" s="22"/>
      <c r="G823" s="22">
        <v>281</v>
      </c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>
        <v>4.1870000000000003</v>
      </c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>
        <f t="shared" si="23"/>
        <v>1.49E-2</v>
      </c>
      <c r="AF823" s="22">
        <v>1.49</v>
      </c>
      <c r="AG823" s="22"/>
      <c r="AH823" s="22"/>
      <c r="AI823" s="22">
        <v>8.6</v>
      </c>
      <c r="AJ823" s="22"/>
      <c r="AK823" s="21"/>
      <c r="AL823" s="21"/>
      <c r="AM823" s="21"/>
      <c r="AN823" s="21"/>
      <c r="AO823" s="21"/>
      <c r="AP823" s="21"/>
      <c r="AQ823" s="21"/>
      <c r="AR823" s="21"/>
    </row>
    <row r="824" spans="1:44" x14ac:dyDescent="0.55000000000000004">
      <c r="A824" s="4" t="s">
        <v>61</v>
      </c>
      <c r="B824" s="1"/>
      <c r="C824" s="1">
        <v>90</v>
      </c>
      <c r="D824" s="1" t="s">
        <v>157</v>
      </c>
      <c r="E824" s="22"/>
      <c r="F824" s="22"/>
      <c r="G824" s="22">
        <v>328</v>
      </c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>
        <v>6.7569999999999997</v>
      </c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>
        <f t="shared" si="23"/>
        <v>2.06E-2</v>
      </c>
      <c r="AF824" s="22">
        <v>2.06</v>
      </c>
      <c r="AG824" s="22"/>
      <c r="AH824" s="22"/>
      <c r="AI824" s="22">
        <v>11.8</v>
      </c>
      <c r="AJ824" s="22"/>
      <c r="AK824" s="21"/>
      <c r="AL824" s="21"/>
      <c r="AM824" s="21"/>
      <c r="AN824" s="21"/>
      <c r="AO824" s="21"/>
      <c r="AP824" s="21"/>
      <c r="AQ824" s="21"/>
      <c r="AR824" s="21"/>
    </row>
    <row r="825" spans="1:44" x14ac:dyDescent="0.55000000000000004">
      <c r="A825" s="4" t="s">
        <v>56</v>
      </c>
      <c r="B825" s="1"/>
      <c r="C825" s="1">
        <v>90</v>
      </c>
      <c r="D825" s="1" t="s">
        <v>157</v>
      </c>
      <c r="E825" s="22"/>
      <c r="F825" s="22"/>
      <c r="G825" s="22">
        <v>228</v>
      </c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>
        <v>4.0129999999999999</v>
      </c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>
        <f t="shared" si="23"/>
        <v>1.7600000000000001E-2</v>
      </c>
      <c r="AF825" s="22">
        <v>1.76</v>
      </c>
      <c r="AG825" s="22"/>
      <c r="AH825" s="22"/>
      <c r="AI825" s="22">
        <v>10.1</v>
      </c>
      <c r="AJ825" s="22"/>
      <c r="AK825" s="21"/>
      <c r="AL825" s="21"/>
      <c r="AM825" s="21"/>
      <c r="AN825" s="21"/>
      <c r="AO825" s="21"/>
      <c r="AP825" s="21"/>
      <c r="AQ825" s="21"/>
      <c r="AR825" s="21"/>
    </row>
    <row r="826" spans="1:44" x14ac:dyDescent="0.55000000000000004">
      <c r="A826" s="4" t="s">
        <v>57</v>
      </c>
      <c r="B826" s="1"/>
      <c r="C826" s="1">
        <v>90</v>
      </c>
      <c r="D826" s="1" t="s">
        <v>157</v>
      </c>
      <c r="E826" s="22"/>
      <c r="F826" s="22"/>
      <c r="G826" s="22">
        <v>239</v>
      </c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>
        <v>4.2060000000000004</v>
      </c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>
        <f t="shared" si="23"/>
        <v>1.7600000000000001E-2</v>
      </c>
      <c r="AF826" s="22">
        <v>1.76</v>
      </c>
      <c r="AG826" s="22"/>
      <c r="AH826" s="22"/>
      <c r="AI826" s="22">
        <v>10.1</v>
      </c>
      <c r="AJ826" s="22"/>
      <c r="AK826" s="21"/>
      <c r="AL826" s="21"/>
      <c r="AM826" s="21"/>
      <c r="AN826" s="21"/>
      <c r="AO826" s="21"/>
      <c r="AP826" s="21"/>
      <c r="AQ826" s="21"/>
      <c r="AR826" s="21"/>
    </row>
    <row r="827" spans="1:44" x14ac:dyDescent="0.55000000000000004">
      <c r="A827" s="4" t="s">
        <v>53</v>
      </c>
      <c r="B827" s="1"/>
      <c r="C827" s="1">
        <v>90</v>
      </c>
      <c r="D827" s="1" t="s">
        <v>157</v>
      </c>
      <c r="E827" s="22"/>
      <c r="F827" s="22"/>
      <c r="G827" s="22">
        <v>160</v>
      </c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>
        <v>2.99</v>
      </c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>
        <f t="shared" si="23"/>
        <v>1.84E-2</v>
      </c>
      <c r="AF827" s="22">
        <v>1.84</v>
      </c>
      <c r="AG827" s="22"/>
      <c r="AH827" s="22"/>
      <c r="AI827" s="22">
        <v>10.5</v>
      </c>
      <c r="AJ827" s="22">
        <v>0</v>
      </c>
      <c r="AK827" s="21"/>
      <c r="AL827" s="21"/>
      <c r="AM827" s="21"/>
      <c r="AN827" s="21"/>
      <c r="AO827" s="21"/>
      <c r="AP827" s="21"/>
      <c r="AQ827" s="21"/>
      <c r="AR827" s="21"/>
    </row>
    <row r="828" spans="1:44" x14ac:dyDescent="0.55000000000000004">
      <c r="A828" s="4" t="s">
        <v>54</v>
      </c>
      <c r="B828" s="1"/>
      <c r="C828" s="1">
        <v>90</v>
      </c>
      <c r="D828" s="1" t="s">
        <v>157</v>
      </c>
      <c r="E828" s="22"/>
      <c r="F828" s="22"/>
      <c r="G828" s="22">
        <v>220</v>
      </c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>
        <v>4.55</v>
      </c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>
        <f t="shared" si="23"/>
        <v>2.0400000000000001E-2</v>
      </c>
      <c r="AF828" s="22">
        <v>2.04</v>
      </c>
      <c r="AG828" s="22"/>
      <c r="AH828" s="22"/>
      <c r="AI828" s="22">
        <v>11.6</v>
      </c>
      <c r="AJ828" s="22">
        <v>50</v>
      </c>
      <c r="AK828" s="21"/>
      <c r="AL828" s="21"/>
      <c r="AM828" s="21"/>
      <c r="AN828" s="21"/>
      <c r="AO828" s="21"/>
      <c r="AP828" s="21"/>
      <c r="AQ828" s="21"/>
      <c r="AR828" s="21"/>
    </row>
    <row r="829" spans="1:44" x14ac:dyDescent="0.55000000000000004">
      <c r="A829" s="4" t="s">
        <v>51</v>
      </c>
      <c r="B829" s="1"/>
      <c r="C829" s="1">
        <v>90</v>
      </c>
      <c r="D829" s="1" t="s">
        <v>157</v>
      </c>
      <c r="E829" s="22">
        <v>388</v>
      </c>
      <c r="F829" s="22"/>
      <c r="G829" s="22">
        <v>160</v>
      </c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>
        <v>3.7</v>
      </c>
      <c r="S829" s="22"/>
      <c r="T829" s="22">
        <v>2.66</v>
      </c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>
        <f t="shared" si="23"/>
        <v>1.66E-2</v>
      </c>
      <c r="AF829" s="22">
        <v>1.66</v>
      </c>
      <c r="AG829" s="22">
        <v>4155</v>
      </c>
      <c r="AH829" s="22">
        <v>38.5</v>
      </c>
      <c r="AI829" s="22">
        <v>9.5</v>
      </c>
      <c r="AJ829" s="22">
        <v>0</v>
      </c>
      <c r="AK829" s="21"/>
      <c r="AL829" s="21"/>
      <c r="AM829" s="21"/>
      <c r="AN829" s="21"/>
      <c r="AO829" s="21"/>
      <c r="AP829" s="21"/>
      <c r="AQ829" s="21"/>
      <c r="AR829" s="21"/>
    </row>
    <row r="830" spans="1:44" x14ac:dyDescent="0.55000000000000004">
      <c r="A830" s="4" t="s">
        <v>52</v>
      </c>
      <c r="B830" s="1"/>
      <c r="C830" s="1">
        <v>90</v>
      </c>
      <c r="D830" s="1" t="s">
        <v>157</v>
      </c>
      <c r="E830" s="22"/>
      <c r="F830" s="22"/>
      <c r="G830" s="22">
        <v>210</v>
      </c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>
        <v>3.82</v>
      </c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>
        <f t="shared" si="23"/>
        <v>1.8200000000000001E-2</v>
      </c>
      <c r="AF830" s="22">
        <v>1.82</v>
      </c>
      <c r="AG830" s="22">
        <v>6542.2</v>
      </c>
      <c r="AH830" s="22">
        <v>32.099999999999994</v>
      </c>
      <c r="AI830" s="22">
        <v>10.4</v>
      </c>
      <c r="AJ830" s="22">
        <v>80</v>
      </c>
      <c r="AK830" s="21"/>
      <c r="AL830" s="21"/>
      <c r="AM830" s="21"/>
      <c r="AN830" s="21"/>
      <c r="AO830" s="21"/>
      <c r="AP830" s="21"/>
      <c r="AQ830" s="21"/>
      <c r="AR830" s="21"/>
    </row>
    <row r="831" spans="1:44" x14ac:dyDescent="0.55000000000000004">
      <c r="A831" s="4" t="s">
        <v>55</v>
      </c>
      <c r="B831" s="1"/>
      <c r="C831" s="1">
        <v>90</v>
      </c>
      <c r="D831" s="1" t="s">
        <v>157</v>
      </c>
      <c r="E831" s="22">
        <v>773.7</v>
      </c>
      <c r="F831" s="22"/>
      <c r="G831" s="22">
        <v>322.8</v>
      </c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>
        <v>9857</v>
      </c>
      <c r="AH831" s="22"/>
      <c r="AI831" s="22"/>
      <c r="AJ831" s="22">
        <v>0</v>
      </c>
      <c r="AK831" s="21"/>
      <c r="AL831" s="21"/>
      <c r="AM831" s="21"/>
      <c r="AN831" s="21"/>
      <c r="AO831" s="21"/>
      <c r="AP831" s="21"/>
      <c r="AQ831" s="21"/>
      <c r="AR831" s="21"/>
    </row>
    <row r="832" spans="1:44" x14ac:dyDescent="0.55000000000000004">
      <c r="A832" s="4" t="s">
        <v>42</v>
      </c>
      <c r="B832" s="1"/>
      <c r="C832" s="1">
        <v>90</v>
      </c>
      <c r="D832" s="1" t="s">
        <v>157</v>
      </c>
      <c r="E832" s="22"/>
      <c r="F832" s="22"/>
      <c r="G832" s="22">
        <v>170</v>
      </c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>
        <v>3.3</v>
      </c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>
        <f t="shared" ref="AE832:AE845" si="24">AF832/100</f>
        <v>1.9400000000000001E-2</v>
      </c>
      <c r="AF832" s="22">
        <v>1.94</v>
      </c>
      <c r="AG832" s="22">
        <v>4956.2</v>
      </c>
      <c r="AH832" s="22">
        <v>34.299999999999997</v>
      </c>
      <c r="AI832" s="22">
        <v>11.1</v>
      </c>
      <c r="AJ832" s="22">
        <v>0</v>
      </c>
      <c r="AK832" s="21"/>
      <c r="AL832" s="21"/>
      <c r="AM832" s="21"/>
      <c r="AN832" s="21"/>
      <c r="AO832" s="21"/>
      <c r="AP832" s="21"/>
      <c r="AQ832" s="21"/>
      <c r="AR832" s="21"/>
    </row>
    <row r="833" spans="1:44" x14ac:dyDescent="0.55000000000000004">
      <c r="A833" s="4" t="s">
        <v>43</v>
      </c>
      <c r="B833" s="1"/>
      <c r="C833" s="1">
        <v>90</v>
      </c>
      <c r="D833" s="1" t="s">
        <v>157</v>
      </c>
      <c r="E833" s="22"/>
      <c r="F833" s="22"/>
      <c r="G833" s="22">
        <v>250</v>
      </c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>
        <v>4.8</v>
      </c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>
        <f t="shared" si="24"/>
        <v>1.9199999999999998E-2</v>
      </c>
      <c r="AF833" s="22">
        <v>1.92</v>
      </c>
      <c r="AG833" s="22">
        <v>7621.9</v>
      </c>
      <c r="AH833" s="22">
        <v>32.800000000000004</v>
      </c>
      <c r="AI833" s="22">
        <v>11</v>
      </c>
      <c r="AJ833" s="22">
        <v>50</v>
      </c>
      <c r="AK833" s="21"/>
      <c r="AL833" s="21"/>
      <c r="AM833" s="21"/>
      <c r="AN833" s="21"/>
      <c r="AO833" s="21"/>
      <c r="AP833" s="21"/>
      <c r="AQ833" s="21"/>
      <c r="AR833" s="21"/>
    </row>
    <row r="834" spans="1:44" x14ac:dyDescent="0.55000000000000004">
      <c r="A834" s="4" t="s">
        <v>44</v>
      </c>
      <c r="B834" s="1"/>
      <c r="C834" s="1">
        <v>90</v>
      </c>
      <c r="D834" s="1" t="s">
        <v>157</v>
      </c>
      <c r="E834" s="22"/>
      <c r="F834" s="22"/>
      <c r="G834" s="22">
        <v>230</v>
      </c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>
        <v>5.4</v>
      </c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>
        <f t="shared" si="24"/>
        <v>2.35E-2</v>
      </c>
      <c r="AF834" s="22">
        <v>2.35</v>
      </c>
      <c r="AG834" s="22">
        <v>7255.5</v>
      </c>
      <c r="AH834" s="22">
        <v>31.7</v>
      </c>
      <c r="AI834" s="22">
        <v>13.4</v>
      </c>
      <c r="AJ834" s="22">
        <v>300</v>
      </c>
      <c r="AK834" s="21"/>
      <c r="AL834" s="21"/>
      <c r="AM834" s="21"/>
      <c r="AN834" s="21"/>
      <c r="AO834" s="21"/>
      <c r="AP834" s="21"/>
      <c r="AQ834" s="21"/>
      <c r="AR834" s="21"/>
    </row>
    <row r="835" spans="1:44" x14ac:dyDescent="0.55000000000000004">
      <c r="A835" s="4" t="s">
        <v>45</v>
      </c>
      <c r="B835" s="1"/>
      <c r="C835" s="1">
        <v>90</v>
      </c>
      <c r="D835" s="1" t="s">
        <v>157</v>
      </c>
      <c r="E835" s="22"/>
      <c r="F835" s="22"/>
      <c r="G835" s="22">
        <v>260</v>
      </c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>
        <v>6.3</v>
      </c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>
        <f t="shared" si="24"/>
        <v>2.4199999999999999E-2</v>
      </c>
      <c r="AF835" s="22">
        <v>2.42</v>
      </c>
      <c r="AG835" s="22">
        <v>8227.7999999999993</v>
      </c>
      <c r="AH835" s="22">
        <v>31.6</v>
      </c>
      <c r="AI835" s="22">
        <v>13.8</v>
      </c>
      <c r="AJ835" s="22">
        <v>325</v>
      </c>
      <c r="AK835" s="21"/>
      <c r="AL835" s="21"/>
      <c r="AM835" s="21"/>
      <c r="AN835" s="21"/>
      <c r="AO835" s="21"/>
      <c r="AP835" s="21"/>
      <c r="AQ835" s="21"/>
      <c r="AR835" s="21"/>
    </row>
    <row r="836" spans="1:44" x14ac:dyDescent="0.55000000000000004">
      <c r="A836" s="4" t="s">
        <v>147</v>
      </c>
      <c r="B836" s="1"/>
      <c r="C836" s="1">
        <v>90</v>
      </c>
      <c r="D836" s="1" t="s">
        <v>157</v>
      </c>
      <c r="E836" s="22">
        <v>590</v>
      </c>
      <c r="F836" s="22"/>
      <c r="G836" s="22">
        <v>296</v>
      </c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>
        <v>6.1</v>
      </c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>
        <f t="shared" si="24"/>
        <v>2.06E-2</v>
      </c>
      <c r="AF836" s="22">
        <v>2.06</v>
      </c>
      <c r="AG836" s="22">
        <v>8221.1</v>
      </c>
      <c r="AH836" s="22">
        <v>27.7</v>
      </c>
      <c r="AI836" s="22">
        <v>11.7</v>
      </c>
      <c r="AJ836" s="22">
        <v>0</v>
      </c>
      <c r="AK836" s="21"/>
      <c r="AL836" s="21"/>
      <c r="AM836" s="21"/>
      <c r="AN836" s="21"/>
      <c r="AO836" s="21"/>
      <c r="AP836" s="21"/>
      <c r="AQ836" s="21"/>
      <c r="AR836" s="21"/>
    </row>
    <row r="837" spans="1:44" x14ac:dyDescent="0.55000000000000004">
      <c r="A837" s="4" t="s">
        <v>148</v>
      </c>
      <c r="B837" s="1"/>
      <c r="C837" s="1">
        <v>90</v>
      </c>
      <c r="D837" s="1" t="s">
        <v>157</v>
      </c>
      <c r="E837" s="22">
        <v>580</v>
      </c>
      <c r="F837" s="22"/>
      <c r="G837" s="22">
        <v>280</v>
      </c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>
        <v>5.7</v>
      </c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>
        <f t="shared" si="24"/>
        <v>2.0400000000000001E-2</v>
      </c>
      <c r="AF837" s="22">
        <v>2.04</v>
      </c>
      <c r="AG837" s="22">
        <v>8114.9</v>
      </c>
      <c r="AH837" s="22">
        <v>30.900000000000002</v>
      </c>
      <c r="AI837" s="22">
        <v>11.6</v>
      </c>
      <c r="AJ837" s="22">
        <v>10</v>
      </c>
      <c r="AK837" s="21"/>
      <c r="AL837" s="21"/>
      <c r="AM837" s="21"/>
      <c r="AN837" s="21"/>
      <c r="AO837" s="21"/>
      <c r="AP837" s="21"/>
      <c r="AQ837" s="21"/>
      <c r="AR837" s="21"/>
    </row>
    <row r="838" spans="1:44" x14ac:dyDescent="0.55000000000000004">
      <c r="A838" s="4" t="s">
        <v>151</v>
      </c>
      <c r="B838" s="1"/>
      <c r="C838" s="1">
        <v>90</v>
      </c>
      <c r="D838" s="1" t="s">
        <v>157</v>
      </c>
      <c r="E838" s="22">
        <v>820</v>
      </c>
      <c r="F838" s="22"/>
      <c r="G838" s="22">
        <v>318</v>
      </c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>
        <v>8</v>
      </c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>
        <f t="shared" si="24"/>
        <v>2.52E-2</v>
      </c>
      <c r="AF838" s="22">
        <v>2.52</v>
      </c>
      <c r="AG838" s="22">
        <v>10786.68</v>
      </c>
      <c r="AH838" s="22">
        <v>22.700000000000003</v>
      </c>
      <c r="AI838" s="22">
        <v>14.3</v>
      </c>
      <c r="AJ838" s="22">
        <v>100</v>
      </c>
      <c r="AK838" s="21"/>
      <c r="AL838" s="21"/>
      <c r="AM838" s="21"/>
      <c r="AN838" s="21"/>
      <c r="AO838" s="21"/>
      <c r="AP838" s="21"/>
      <c r="AQ838" s="21"/>
      <c r="AR838" s="21"/>
    </row>
    <row r="839" spans="1:44" x14ac:dyDescent="0.55000000000000004">
      <c r="A839" s="4" t="s">
        <v>149</v>
      </c>
      <c r="B839" s="1"/>
      <c r="C839" s="1">
        <v>90</v>
      </c>
      <c r="D839" s="1" t="s">
        <v>157</v>
      </c>
      <c r="E839" s="22">
        <v>730</v>
      </c>
      <c r="F839" s="22"/>
      <c r="G839" s="22">
        <v>328</v>
      </c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>
        <v>6</v>
      </c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>
        <f t="shared" si="24"/>
        <v>1.83E-2</v>
      </c>
      <c r="AF839" s="22">
        <v>1.83</v>
      </c>
      <c r="AG839" s="22">
        <v>11694.5</v>
      </c>
      <c r="AH839" s="22">
        <v>21.7</v>
      </c>
      <c r="AI839" s="22">
        <v>10.4</v>
      </c>
      <c r="AJ839" s="22">
        <v>25</v>
      </c>
      <c r="AK839" s="21"/>
      <c r="AL839" s="21"/>
      <c r="AM839" s="21"/>
      <c r="AN839" s="21"/>
      <c r="AO839" s="21"/>
      <c r="AP839" s="21"/>
      <c r="AQ839" s="21"/>
      <c r="AR839" s="21"/>
    </row>
    <row r="840" spans="1:44" x14ac:dyDescent="0.55000000000000004">
      <c r="A840" s="4" t="s">
        <v>150</v>
      </c>
      <c r="B840" s="1"/>
      <c r="C840" s="1">
        <v>90</v>
      </c>
      <c r="D840" s="1" t="s">
        <v>157</v>
      </c>
      <c r="E840" s="22">
        <v>750</v>
      </c>
      <c r="F840" s="22"/>
      <c r="G840" s="22">
        <v>332</v>
      </c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>
        <v>7.1</v>
      </c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>
        <f t="shared" si="24"/>
        <v>2.1400000000000002E-2</v>
      </c>
      <c r="AF840" s="22">
        <v>2.14</v>
      </c>
      <c r="AG840" s="22">
        <v>10901.3</v>
      </c>
      <c r="AH840" s="22">
        <v>24.5</v>
      </c>
      <c r="AI840" s="22">
        <v>12.2</v>
      </c>
      <c r="AJ840" s="22">
        <v>50</v>
      </c>
      <c r="AK840" s="21"/>
      <c r="AL840" s="21"/>
      <c r="AM840" s="21"/>
      <c r="AN840" s="21"/>
      <c r="AO840" s="21"/>
      <c r="AP840" s="21"/>
      <c r="AQ840" s="21"/>
      <c r="AR840" s="21"/>
    </row>
    <row r="841" spans="1:44" x14ac:dyDescent="0.55000000000000004">
      <c r="A841" s="4" t="s">
        <v>152</v>
      </c>
      <c r="B841" s="1"/>
      <c r="C841" s="1">
        <v>90</v>
      </c>
      <c r="D841" s="1" t="s">
        <v>157</v>
      </c>
      <c r="E841" s="22">
        <v>240</v>
      </c>
      <c r="F841" s="22"/>
      <c r="G841" s="22">
        <v>120</v>
      </c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>
        <v>2</v>
      </c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>
        <f t="shared" si="24"/>
        <v>1.67E-2</v>
      </c>
      <c r="AF841" s="22">
        <v>1.67</v>
      </c>
      <c r="AG841" s="22">
        <v>3717.8</v>
      </c>
      <c r="AH841" s="22">
        <v>26.599999999999998</v>
      </c>
      <c r="AI841" s="22">
        <v>9.5</v>
      </c>
      <c r="AJ841" s="22">
        <v>0</v>
      </c>
      <c r="AK841" s="21"/>
      <c r="AL841" s="21"/>
      <c r="AM841" s="21"/>
      <c r="AN841" s="21"/>
      <c r="AO841" s="21"/>
      <c r="AP841" s="21"/>
      <c r="AQ841" s="21"/>
      <c r="AR841" s="21"/>
    </row>
    <row r="842" spans="1:44" x14ac:dyDescent="0.55000000000000004">
      <c r="A842" s="4" t="s">
        <v>153</v>
      </c>
      <c r="B842" s="1"/>
      <c r="C842" s="1">
        <v>90</v>
      </c>
      <c r="D842" s="1" t="s">
        <v>157</v>
      </c>
      <c r="E842" s="22">
        <v>320</v>
      </c>
      <c r="F842" s="22"/>
      <c r="G842" s="22">
        <v>167</v>
      </c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>
        <v>2.9</v>
      </c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>
        <f t="shared" si="24"/>
        <v>1.7399999999999999E-2</v>
      </c>
      <c r="AF842" s="22">
        <v>1.74</v>
      </c>
      <c r="AG842" s="22">
        <v>5286.9</v>
      </c>
      <c r="AH842" s="22">
        <v>27.2</v>
      </c>
      <c r="AI842" s="22">
        <v>9.8000000000000007</v>
      </c>
      <c r="AJ842" s="22">
        <v>10</v>
      </c>
      <c r="AK842" s="21"/>
      <c r="AL842" s="21"/>
      <c r="AM842" s="21"/>
      <c r="AN842" s="21"/>
      <c r="AO842" s="21"/>
      <c r="AP842" s="21"/>
      <c r="AQ842" s="21"/>
      <c r="AR842" s="21"/>
    </row>
    <row r="843" spans="1:44" x14ac:dyDescent="0.55000000000000004">
      <c r="A843" s="4" t="s">
        <v>156</v>
      </c>
      <c r="B843" s="1"/>
      <c r="C843" s="1">
        <v>90</v>
      </c>
      <c r="D843" s="1" t="s">
        <v>157</v>
      </c>
      <c r="E843" s="22">
        <v>600</v>
      </c>
      <c r="F843" s="22"/>
      <c r="G843" s="22">
        <v>325</v>
      </c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>
        <v>6.1</v>
      </c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>
        <f t="shared" si="24"/>
        <v>1.8799999999999997E-2</v>
      </c>
      <c r="AF843" s="22">
        <v>1.88</v>
      </c>
      <c r="AG843" s="22">
        <v>8349.2999999999993</v>
      </c>
      <c r="AH843" s="22">
        <v>27</v>
      </c>
      <c r="AI843" s="22">
        <v>10.6</v>
      </c>
      <c r="AJ843" s="22">
        <v>100</v>
      </c>
      <c r="AK843" s="21"/>
      <c r="AL843" s="21"/>
      <c r="AM843" s="21"/>
      <c r="AN843" s="21"/>
      <c r="AO843" s="21"/>
      <c r="AP843" s="21"/>
      <c r="AQ843" s="21"/>
      <c r="AR843" s="21"/>
    </row>
    <row r="844" spans="1:44" x14ac:dyDescent="0.55000000000000004">
      <c r="A844" s="4" t="s">
        <v>154</v>
      </c>
      <c r="B844" s="1"/>
      <c r="C844" s="1">
        <v>90</v>
      </c>
      <c r="D844" s="1" t="s">
        <v>157</v>
      </c>
      <c r="E844" s="22">
        <v>390</v>
      </c>
      <c r="F844" s="22"/>
      <c r="G844" s="22">
        <v>202</v>
      </c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>
        <v>3.7</v>
      </c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>
        <f t="shared" si="24"/>
        <v>1.83E-2</v>
      </c>
      <c r="AF844" s="22">
        <v>1.83</v>
      </c>
      <c r="AG844" s="22">
        <v>6170.5</v>
      </c>
      <c r="AH844" s="22">
        <v>28.5</v>
      </c>
      <c r="AI844" s="22">
        <v>10.4</v>
      </c>
      <c r="AJ844" s="22">
        <v>25</v>
      </c>
      <c r="AK844" s="21"/>
      <c r="AL844" s="21"/>
      <c r="AM844" s="21"/>
      <c r="AN844" s="21"/>
      <c r="AO844" s="21"/>
      <c r="AP844" s="21"/>
      <c r="AQ844" s="21"/>
      <c r="AR844" s="21"/>
    </row>
    <row r="845" spans="1:44" x14ac:dyDescent="0.55000000000000004">
      <c r="A845" s="4" t="s">
        <v>155</v>
      </c>
      <c r="B845" s="1"/>
      <c r="C845" s="1">
        <v>90</v>
      </c>
      <c r="D845" s="1" t="s">
        <v>157</v>
      </c>
      <c r="E845" s="22">
        <v>520</v>
      </c>
      <c r="F845" s="22"/>
      <c r="G845" s="22">
        <v>251</v>
      </c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>
        <v>4.7</v>
      </c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>
        <f t="shared" si="24"/>
        <v>1.8700000000000001E-2</v>
      </c>
      <c r="AF845" s="22">
        <v>1.87</v>
      </c>
      <c r="AG845" s="22">
        <v>7501</v>
      </c>
      <c r="AH845" s="22">
        <v>27.5</v>
      </c>
      <c r="AI845" s="22">
        <v>10.6</v>
      </c>
      <c r="AJ845" s="22">
        <v>50</v>
      </c>
      <c r="AK845" s="21"/>
      <c r="AL845" s="21"/>
      <c r="AM845" s="21"/>
      <c r="AN845" s="21"/>
      <c r="AO845" s="21"/>
      <c r="AP845" s="21"/>
      <c r="AQ845" s="21"/>
      <c r="AR845" s="21"/>
    </row>
    <row r="846" spans="1:44" x14ac:dyDescent="0.55000000000000004">
      <c r="A846" t="s">
        <v>235</v>
      </c>
      <c r="B846" s="11">
        <v>37104</v>
      </c>
      <c r="E846" s="21">
        <v>9.5756172839506171</v>
      </c>
      <c r="F846" s="21"/>
      <c r="G846" s="21"/>
      <c r="H846" s="21"/>
      <c r="I846" s="21">
        <v>0.14380216049382716</v>
      </c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  <c r="AL846" s="21"/>
      <c r="AM846" s="21"/>
      <c r="AN846" s="21"/>
      <c r="AO846" s="21"/>
      <c r="AP846" s="21"/>
      <c r="AQ846" s="21"/>
      <c r="AR846" s="21"/>
    </row>
    <row r="847" spans="1:44" x14ac:dyDescent="0.55000000000000004">
      <c r="A847" t="s">
        <v>235</v>
      </c>
      <c r="B847" s="11">
        <v>37126</v>
      </c>
      <c r="E847" s="21">
        <v>76.388888888888886</v>
      </c>
      <c r="F847" s="21"/>
      <c r="G847" s="21"/>
      <c r="H847" s="21"/>
      <c r="I847" s="21">
        <v>0.95409122776148081</v>
      </c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  <c r="AK847" s="21"/>
      <c r="AL847" s="21"/>
      <c r="AM847" s="21"/>
      <c r="AN847" s="21"/>
      <c r="AO847" s="21"/>
      <c r="AP847" s="21"/>
      <c r="AQ847" s="21"/>
      <c r="AR847" s="21"/>
    </row>
    <row r="848" spans="1:44" x14ac:dyDescent="0.55000000000000004">
      <c r="A848" t="s">
        <v>235</v>
      </c>
      <c r="B848" s="11">
        <v>37166</v>
      </c>
      <c r="E848" s="21">
        <v>608.66319444444457</v>
      </c>
      <c r="F848" s="21"/>
      <c r="G848" s="21"/>
      <c r="H848" s="21"/>
      <c r="I848" s="21">
        <v>5.6411081976358552</v>
      </c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  <c r="AK848" s="21"/>
      <c r="AL848" s="21"/>
      <c r="AM848" s="21"/>
      <c r="AN848" s="21"/>
      <c r="AO848" s="21"/>
      <c r="AP848" s="21"/>
      <c r="AQ848" s="21"/>
      <c r="AR848" s="21"/>
    </row>
    <row r="849" spans="1:44" x14ac:dyDescent="0.55000000000000004">
      <c r="A849" t="s">
        <v>235</v>
      </c>
      <c r="B849" s="11">
        <v>37174</v>
      </c>
      <c r="E849" s="21">
        <v>809.05478395061732</v>
      </c>
      <c r="F849" s="21"/>
      <c r="G849" s="21"/>
      <c r="H849" s="21"/>
      <c r="I849" s="21">
        <v>5.037305434698613</v>
      </c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  <c r="AK849" s="21"/>
      <c r="AL849" s="21"/>
      <c r="AM849" s="21"/>
      <c r="AN849" s="21"/>
      <c r="AO849" s="21"/>
      <c r="AP849" s="21"/>
      <c r="AQ849" s="21"/>
      <c r="AR849" s="21"/>
    </row>
    <row r="850" spans="1:44" x14ac:dyDescent="0.55000000000000004">
      <c r="A850" t="s">
        <v>235</v>
      </c>
      <c r="B850" s="11">
        <v>37229</v>
      </c>
      <c r="C850" s="1">
        <v>90</v>
      </c>
      <c r="D850" s="1" t="s">
        <v>157</v>
      </c>
      <c r="E850" s="21">
        <v>1469.5293209876545</v>
      </c>
      <c r="F850" s="21"/>
      <c r="G850" s="21">
        <v>720.8</v>
      </c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  <c r="AK850" s="21"/>
      <c r="AL850" s="21"/>
      <c r="AM850" s="21"/>
      <c r="AN850" s="21"/>
      <c r="AO850" s="21"/>
      <c r="AP850" s="21"/>
      <c r="AQ850" s="21"/>
      <c r="AR850" s="21"/>
    </row>
    <row r="851" spans="1:44" x14ac:dyDescent="0.55000000000000004">
      <c r="A851" s="4" t="s">
        <v>86</v>
      </c>
      <c r="B851" s="1"/>
      <c r="C851" s="1">
        <v>90</v>
      </c>
      <c r="D851" s="1" t="s">
        <v>157</v>
      </c>
      <c r="E851" s="22">
        <v>922.8</v>
      </c>
      <c r="F851" s="22"/>
      <c r="G851" s="22">
        <v>526.05999999999995</v>
      </c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  <c r="AI851" s="22"/>
      <c r="AJ851" s="22"/>
      <c r="AK851" s="21"/>
      <c r="AL851" s="21"/>
      <c r="AM851" s="21"/>
      <c r="AN851" s="21"/>
      <c r="AO851" s="21"/>
      <c r="AP851" s="21"/>
      <c r="AQ851" s="21"/>
      <c r="AR851" s="21"/>
    </row>
    <row r="852" spans="1:44" x14ac:dyDescent="0.55000000000000004">
      <c r="A852" s="4" t="s">
        <v>87</v>
      </c>
      <c r="B852" s="1"/>
      <c r="C852" s="1">
        <v>90</v>
      </c>
      <c r="D852" s="1" t="s">
        <v>157</v>
      </c>
      <c r="E852" s="22">
        <v>1638.43</v>
      </c>
      <c r="F852" s="22"/>
      <c r="G852" s="22">
        <v>523.53</v>
      </c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  <c r="AI852" s="22"/>
      <c r="AJ852" s="22"/>
      <c r="AK852" s="21"/>
      <c r="AL852" s="21"/>
      <c r="AM852" s="21"/>
      <c r="AN852" s="21"/>
      <c r="AO852" s="21"/>
      <c r="AP852" s="21"/>
      <c r="AQ852" s="21"/>
      <c r="AR852" s="21"/>
    </row>
    <row r="853" spans="1:44" x14ac:dyDescent="0.55000000000000004">
      <c r="A853" s="4" t="s">
        <v>88</v>
      </c>
      <c r="B853" s="1"/>
      <c r="C853" s="1">
        <v>90</v>
      </c>
      <c r="D853" s="1" t="s">
        <v>157</v>
      </c>
      <c r="E853" s="22">
        <v>1478.89</v>
      </c>
      <c r="F853" s="22"/>
      <c r="G853" s="22">
        <v>516.92999999999995</v>
      </c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  <c r="AI853" s="22"/>
      <c r="AJ853" s="22"/>
      <c r="AK853" s="21"/>
      <c r="AL853" s="21"/>
      <c r="AM853" s="21"/>
      <c r="AN853" s="21"/>
      <c r="AO853" s="21"/>
      <c r="AP853" s="21"/>
      <c r="AQ853" s="21"/>
      <c r="AR853" s="21"/>
    </row>
    <row r="854" spans="1:44" x14ac:dyDescent="0.55000000000000004"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  <c r="AK854" s="21"/>
      <c r="AL854" s="21"/>
      <c r="AM854" s="21"/>
      <c r="AN854" s="21"/>
      <c r="AO854" s="21"/>
      <c r="AP854" s="21"/>
      <c r="AQ854" s="21"/>
      <c r="AR854" s="21"/>
    </row>
    <row r="855" spans="1:44" x14ac:dyDescent="0.55000000000000004"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  <c r="AK855" s="21"/>
      <c r="AL855" s="21"/>
      <c r="AM855" s="21"/>
      <c r="AN855" s="21"/>
      <c r="AO855" s="21"/>
      <c r="AP855" s="21"/>
      <c r="AQ855" s="21"/>
      <c r="AR855" s="21"/>
    </row>
    <row r="856" spans="1:44" x14ac:dyDescent="0.55000000000000004"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  <c r="AK856" s="21"/>
      <c r="AL856" s="21"/>
      <c r="AM856" s="21"/>
      <c r="AN856" s="21"/>
      <c r="AO856" s="21"/>
      <c r="AP856" s="21"/>
      <c r="AQ856" s="21"/>
      <c r="AR856" s="21"/>
    </row>
    <row r="857" spans="1:44" x14ac:dyDescent="0.55000000000000004"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  <c r="AK857" s="21"/>
      <c r="AL857" s="21"/>
      <c r="AM857" s="21"/>
      <c r="AN857" s="21"/>
      <c r="AO857" s="21"/>
      <c r="AP857" s="21"/>
      <c r="AQ857" s="21"/>
      <c r="AR857" s="21"/>
    </row>
    <row r="858" spans="1:44" x14ac:dyDescent="0.55000000000000004"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  <c r="AK858" s="21"/>
      <c r="AL858" s="21"/>
      <c r="AM858" s="21"/>
      <c r="AN858" s="21"/>
      <c r="AO858" s="21"/>
      <c r="AP858" s="21"/>
      <c r="AQ858" s="21"/>
      <c r="AR858" s="21"/>
    </row>
    <row r="859" spans="1:44" x14ac:dyDescent="0.55000000000000004"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  <c r="AK859" s="21"/>
      <c r="AL859" s="21"/>
      <c r="AM859" s="21"/>
      <c r="AN859" s="21"/>
      <c r="AO859" s="21"/>
      <c r="AP859" s="21"/>
      <c r="AQ859" s="21"/>
      <c r="AR859" s="21"/>
    </row>
    <row r="860" spans="1:44" x14ac:dyDescent="0.55000000000000004"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  <c r="AK860" s="21"/>
      <c r="AL860" s="21"/>
      <c r="AM860" s="21"/>
      <c r="AN860" s="21"/>
      <c r="AO860" s="21"/>
      <c r="AP860" s="21"/>
      <c r="AQ860" s="21"/>
      <c r="AR860" s="21"/>
    </row>
    <row r="861" spans="1:44" x14ac:dyDescent="0.55000000000000004"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AP861" s="21"/>
      <c r="AQ861" s="21"/>
      <c r="AR861" s="21"/>
    </row>
    <row r="862" spans="1:44" x14ac:dyDescent="0.55000000000000004"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  <c r="AK862" s="21"/>
      <c r="AL862" s="21"/>
      <c r="AM862" s="21"/>
      <c r="AN862" s="21"/>
      <c r="AO862" s="21"/>
      <c r="AP862" s="21"/>
      <c r="AQ862" s="21"/>
      <c r="AR862" s="21"/>
    </row>
    <row r="863" spans="1:44" x14ac:dyDescent="0.55000000000000004"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  <c r="AK863" s="21"/>
      <c r="AL863" s="21"/>
      <c r="AM863" s="21"/>
      <c r="AN863" s="21"/>
      <c r="AO863" s="21"/>
      <c r="AP863" s="21"/>
      <c r="AQ863" s="21"/>
      <c r="AR863" s="21"/>
    </row>
    <row r="864" spans="1:44" x14ac:dyDescent="0.55000000000000004"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  <c r="AL864" s="21"/>
      <c r="AM864" s="21"/>
      <c r="AN864" s="21"/>
      <c r="AO864" s="21"/>
      <c r="AP864" s="21"/>
      <c r="AQ864" s="21"/>
      <c r="AR864" s="21"/>
    </row>
    <row r="865" spans="5:44" x14ac:dyDescent="0.55000000000000004"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  <c r="AL865" s="21"/>
      <c r="AM865" s="21"/>
      <c r="AN865" s="21"/>
      <c r="AO865" s="21"/>
      <c r="AP865" s="21"/>
      <c r="AQ865" s="21"/>
      <c r="AR865" s="21"/>
    </row>
    <row r="866" spans="5:44" x14ac:dyDescent="0.55000000000000004"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  <c r="AL866" s="21"/>
      <c r="AM866" s="21"/>
      <c r="AN866" s="21"/>
      <c r="AO866" s="21"/>
      <c r="AP866" s="21"/>
      <c r="AQ866" s="21"/>
      <c r="AR866" s="21"/>
    </row>
    <row r="867" spans="5:44" x14ac:dyDescent="0.55000000000000004"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  <c r="AL867" s="21"/>
      <c r="AM867" s="21"/>
      <c r="AN867" s="21"/>
      <c r="AO867" s="21"/>
      <c r="AP867" s="21"/>
      <c r="AQ867" s="21"/>
      <c r="AR867" s="21"/>
    </row>
    <row r="868" spans="5:44" x14ac:dyDescent="0.55000000000000004"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  <c r="AL868" s="21"/>
      <c r="AM868" s="21"/>
      <c r="AN868" s="21"/>
      <c r="AO868" s="21"/>
      <c r="AP868" s="21"/>
      <c r="AQ868" s="21"/>
      <c r="AR868" s="21"/>
    </row>
    <row r="869" spans="5:44" x14ac:dyDescent="0.55000000000000004"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  <c r="AL869" s="21"/>
      <c r="AM869" s="21"/>
      <c r="AN869" s="21"/>
      <c r="AO869" s="21"/>
      <c r="AP869" s="21"/>
      <c r="AQ869" s="21"/>
      <c r="AR869" s="21"/>
    </row>
    <row r="870" spans="5:44" x14ac:dyDescent="0.55000000000000004"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</row>
    <row r="871" spans="5:44" x14ac:dyDescent="0.55000000000000004"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  <c r="AL871" s="21"/>
      <c r="AM871" s="21"/>
      <c r="AN871" s="21"/>
      <c r="AO871" s="21"/>
      <c r="AP871" s="21"/>
      <c r="AQ871" s="21"/>
      <c r="AR871" s="21"/>
    </row>
    <row r="872" spans="5:44" x14ac:dyDescent="0.55000000000000004"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  <c r="AL872" s="21"/>
      <c r="AM872" s="21"/>
      <c r="AN872" s="21"/>
      <c r="AO872" s="21"/>
      <c r="AP872" s="21"/>
      <c r="AQ872" s="21"/>
      <c r="AR872" s="21"/>
    </row>
    <row r="873" spans="5:44" x14ac:dyDescent="0.55000000000000004"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  <c r="AL873" s="21"/>
      <c r="AM873" s="21"/>
      <c r="AN873" s="21"/>
      <c r="AO873" s="21"/>
      <c r="AP873" s="21"/>
      <c r="AQ873" s="21"/>
      <c r="AR873" s="21"/>
    </row>
    <row r="874" spans="5:44" x14ac:dyDescent="0.55000000000000004"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  <c r="AK874" s="21"/>
      <c r="AL874" s="21"/>
      <c r="AM874" s="21"/>
      <c r="AN874" s="21"/>
      <c r="AO874" s="21"/>
      <c r="AP874" s="21"/>
      <c r="AQ874" s="21"/>
      <c r="AR874" s="21"/>
    </row>
    <row r="875" spans="5:44" x14ac:dyDescent="0.55000000000000004"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  <c r="AL875" s="21"/>
      <c r="AM875" s="21"/>
      <c r="AN875" s="21"/>
      <c r="AO875" s="21"/>
      <c r="AP875" s="21"/>
      <c r="AQ875" s="21"/>
      <c r="AR875" s="21"/>
    </row>
    <row r="876" spans="5:44" x14ac:dyDescent="0.55000000000000004"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  <c r="AK876" s="21"/>
      <c r="AL876" s="21"/>
      <c r="AM876" s="21"/>
      <c r="AN876" s="21"/>
      <c r="AO876" s="21"/>
      <c r="AP876" s="21"/>
      <c r="AQ876" s="21"/>
      <c r="AR876" s="21"/>
    </row>
    <row r="877" spans="5:44" x14ac:dyDescent="0.55000000000000004"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  <c r="AL877" s="21"/>
      <c r="AM877" s="21"/>
      <c r="AN877" s="21"/>
      <c r="AO877" s="21"/>
      <c r="AP877" s="21"/>
      <c r="AQ877" s="21"/>
      <c r="AR877" s="21"/>
    </row>
    <row r="878" spans="5:44" x14ac:dyDescent="0.55000000000000004"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  <c r="AL878" s="21"/>
      <c r="AM878" s="21"/>
      <c r="AN878" s="21"/>
      <c r="AO878" s="21"/>
      <c r="AP878" s="21"/>
      <c r="AQ878" s="21"/>
      <c r="AR878" s="21"/>
    </row>
    <row r="879" spans="5:44" x14ac:dyDescent="0.55000000000000004"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</row>
    <row r="880" spans="5:44" x14ac:dyDescent="0.55000000000000004"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  <c r="AL880" s="21"/>
      <c r="AM880" s="21"/>
      <c r="AN880" s="21"/>
      <c r="AO880" s="21"/>
      <c r="AP880" s="21"/>
      <c r="AQ880" s="21"/>
      <c r="AR880" s="21"/>
    </row>
    <row r="881" spans="5:44" x14ac:dyDescent="0.55000000000000004"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  <c r="AK881" s="21"/>
      <c r="AL881" s="21"/>
      <c r="AM881" s="21"/>
      <c r="AN881" s="21"/>
      <c r="AO881" s="21"/>
      <c r="AP881" s="21"/>
      <c r="AQ881" s="21"/>
      <c r="AR881" s="21"/>
    </row>
    <row r="882" spans="5:44" x14ac:dyDescent="0.55000000000000004"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  <c r="AK882" s="21"/>
      <c r="AL882" s="21"/>
      <c r="AM882" s="21"/>
      <c r="AN882" s="21"/>
      <c r="AO882" s="21"/>
      <c r="AP882" s="21"/>
      <c r="AQ882" s="21"/>
      <c r="AR882" s="21"/>
    </row>
    <row r="883" spans="5:44" x14ac:dyDescent="0.55000000000000004"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  <c r="AK883" s="21"/>
      <c r="AL883" s="21"/>
      <c r="AM883" s="21"/>
      <c r="AN883" s="21"/>
      <c r="AO883" s="21"/>
      <c r="AP883" s="21"/>
      <c r="AQ883" s="21"/>
      <c r="AR883" s="21"/>
    </row>
    <row r="884" spans="5:44" x14ac:dyDescent="0.55000000000000004"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  <c r="AK884" s="21"/>
      <c r="AL884" s="21"/>
      <c r="AM884" s="21"/>
      <c r="AN884" s="21"/>
      <c r="AO884" s="21"/>
      <c r="AP884" s="21"/>
      <c r="AQ884" s="21"/>
      <c r="AR884" s="21"/>
    </row>
    <row r="885" spans="5:44" x14ac:dyDescent="0.55000000000000004"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  <c r="AL885" s="21"/>
      <c r="AM885" s="21"/>
      <c r="AN885" s="21"/>
      <c r="AO885" s="21"/>
      <c r="AP885" s="21"/>
      <c r="AQ885" s="21"/>
      <c r="AR885" s="21"/>
    </row>
    <row r="886" spans="5:44" x14ac:dyDescent="0.55000000000000004"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  <c r="AL886" s="21"/>
      <c r="AM886" s="21"/>
      <c r="AN886" s="21"/>
      <c r="AO886" s="21"/>
      <c r="AP886" s="21"/>
      <c r="AQ886" s="21"/>
      <c r="AR886" s="21"/>
    </row>
    <row r="887" spans="5:44" x14ac:dyDescent="0.55000000000000004"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  <c r="AL887" s="21"/>
      <c r="AM887" s="21"/>
      <c r="AN887" s="21"/>
      <c r="AO887" s="21"/>
      <c r="AP887" s="21"/>
      <c r="AQ887" s="21"/>
      <c r="AR887" s="21"/>
    </row>
    <row r="888" spans="5:44" x14ac:dyDescent="0.55000000000000004"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AP888" s="21"/>
      <c r="AQ888" s="21"/>
      <c r="AR888" s="21"/>
    </row>
    <row r="889" spans="5:44" x14ac:dyDescent="0.55000000000000004"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  <c r="AK889" s="21"/>
      <c r="AL889" s="21"/>
      <c r="AM889" s="21"/>
      <c r="AN889" s="21"/>
      <c r="AO889" s="21"/>
      <c r="AP889" s="21"/>
      <c r="AQ889" s="21"/>
      <c r="AR889" s="21"/>
    </row>
    <row r="890" spans="5:44" x14ac:dyDescent="0.55000000000000004"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  <c r="AL890" s="21"/>
      <c r="AM890" s="21"/>
      <c r="AN890" s="21"/>
      <c r="AO890" s="21"/>
      <c r="AP890" s="21"/>
      <c r="AQ890" s="21"/>
      <c r="AR890" s="21"/>
    </row>
    <row r="891" spans="5:44" x14ac:dyDescent="0.55000000000000004"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  <c r="AL891" s="21"/>
      <c r="AM891" s="21"/>
      <c r="AN891" s="21"/>
      <c r="AO891" s="21"/>
      <c r="AP891" s="21"/>
      <c r="AQ891" s="21"/>
      <c r="AR891" s="21"/>
    </row>
    <row r="892" spans="5:44" x14ac:dyDescent="0.55000000000000004"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  <c r="AL892" s="21"/>
      <c r="AM892" s="21"/>
      <c r="AN892" s="21"/>
      <c r="AO892" s="21"/>
      <c r="AP892" s="21"/>
      <c r="AQ892" s="21"/>
      <c r="AR892" s="21"/>
    </row>
    <row r="893" spans="5:44" x14ac:dyDescent="0.55000000000000004"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  <c r="AL893" s="21"/>
      <c r="AM893" s="21"/>
      <c r="AN893" s="21"/>
      <c r="AO893" s="21"/>
      <c r="AP893" s="21"/>
      <c r="AQ893" s="21"/>
      <c r="AR893" s="21"/>
    </row>
    <row r="894" spans="5:44" x14ac:dyDescent="0.55000000000000004"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  <c r="AL894" s="21"/>
      <c r="AM894" s="21"/>
      <c r="AN894" s="21"/>
      <c r="AO894" s="21"/>
      <c r="AP894" s="21"/>
      <c r="AQ894" s="21"/>
      <c r="AR894" s="21"/>
    </row>
    <row r="895" spans="5:44" x14ac:dyDescent="0.55000000000000004"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  <c r="AI895" s="21"/>
      <c r="AJ895" s="21"/>
      <c r="AK895" s="21"/>
      <c r="AL895" s="21"/>
      <c r="AM895" s="21"/>
      <c r="AN895" s="21"/>
      <c r="AO895" s="21"/>
      <c r="AP895" s="21"/>
      <c r="AQ895" s="21"/>
      <c r="AR895" s="21"/>
    </row>
    <row r="896" spans="5:44" x14ac:dyDescent="0.55000000000000004"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  <c r="AI896" s="21"/>
      <c r="AJ896" s="21"/>
      <c r="AK896" s="21"/>
      <c r="AL896" s="21"/>
      <c r="AM896" s="21"/>
      <c r="AN896" s="21"/>
      <c r="AO896" s="21"/>
      <c r="AP896" s="21"/>
      <c r="AQ896" s="21"/>
      <c r="AR896" s="21"/>
    </row>
    <row r="897" spans="5:44" x14ac:dyDescent="0.55000000000000004"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  <c r="AL897" s="21"/>
      <c r="AM897" s="21"/>
      <c r="AN897" s="21"/>
      <c r="AO897" s="21"/>
      <c r="AP897" s="21"/>
      <c r="AQ897" s="21"/>
      <c r="AR897" s="21"/>
    </row>
  </sheetData>
  <sortState ref="A2:AP853">
    <sortCondition ref="A2:A853"/>
    <sortCondition ref="B2:B8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"/>
  <sheetViews>
    <sheetView workbookViewId="0">
      <pane xSplit="7938" ySplit="570" topLeftCell="A22" activePane="bottomRight"/>
      <selection activeCell="A40" sqref="A40"/>
      <selection pane="topRight" activeCell="E1" sqref="E1"/>
      <selection pane="bottomLeft" activeCell="B115" sqref="B115:B119"/>
      <selection pane="bottomRight" activeCell="A115" sqref="A115"/>
    </sheetView>
  </sheetViews>
  <sheetFormatPr defaultRowHeight="14.4" x14ac:dyDescent="0.55000000000000004"/>
  <cols>
    <col min="1" max="1" width="29.83984375" bestFit="1" customWidth="1"/>
    <col min="2" max="2" width="11.578125" bestFit="1" customWidth="1"/>
    <col min="3" max="3" width="30.41796875" bestFit="1" customWidth="1"/>
    <col min="4" max="4" width="19.26171875" bestFit="1" customWidth="1"/>
    <col min="5" max="5" width="17.578125" bestFit="1" customWidth="1"/>
    <col min="6" max="6" width="18.15625" bestFit="1" customWidth="1"/>
    <col min="7" max="7" width="16.578125" bestFit="1" customWidth="1"/>
    <col min="8" max="8" width="18.15625" bestFit="1" customWidth="1"/>
    <col min="9" max="9" width="18.26171875" bestFit="1" customWidth="1"/>
    <col min="10" max="10" width="25.68359375" bestFit="1" customWidth="1"/>
    <col min="11" max="11" width="25.68359375" customWidth="1"/>
    <col min="12" max="12" width="13.83984375" bestFit="1" customWidth="1"/>
  </cols>
  <sheetData>
    <row r="1" spans="1:13" x14ac:dyDescent="0.55000000000000004">
      <c r="A1" t="s">
        <v>0</v>
      </c>
      <c r="B1" t="s">
        <v>1</v>
      </c>
      <c r="C1" t="s">
        <v>165</v>
      </c>
      <c r="D1" t="s">
        <v>166</v>
      </c>
      <c r="E1" t="s">
        <v>17</v>
      </c>
      <c r="F1" t="s">
        <v>19</v>
      </c>
      <c r="G1" t="s">
        <v>167</v>
      </c>
      <c r="H1" t="s">
        <v>168</v>
      </c>
      <c r="I1" t="s">
        <v>169</v>
      </c>
      <c r="J1" t="s">
        <v>241</v>
      </c>
      <c r="K1" t="s">
        <v>242</v>
      </c>
      <c r="L1" t="s">
        <v>111</v>
      </c>
      <c r="M1" t="s">
        <v>239</v>
      </c>
    </row>
    <row r="2" spans="1:13" x14ac:dyDescent="0.55000000000000004">
      <c r="A2" t="s">
        <v>159</v>
      </c>
      <c r="B2" s="5">
        <v>41459</v>
      </c>
      <c r="C2" s="6">
        <v>1394.5833333333335</v>
      </c>
      <c r="D2" s="6">
        <v>158.33333333333334</v>
      </c>
      <c r="E2" s="6">
        <v>154.8608646560233</v>
      </c>
      <c r="F2" s="6">
        <v>98.299934840037764</v>
      </c>
      <c r="G2" s="6">
        <v>0</v>
      </c>
      <c r="H2" s="6">
        <v>0</v>
      </c>
      <c r="I2" s="6">
        <v>0</v>
      </c>
      <c r="J2" s="6">
        <v>259.60892857142858</v>
      </c>
      <c r="K2" s="6"/>
      <c r="L2" s="7">
        <v>2.2555195088806368</v>
      </c>
      <c r="M2">
        <f>L2*10000/E2</f>
        <v>145.64812833058843</v>
      </c>
    </row>
    <row r="3" spans="1:13" x14ac:dyDescent="0.55000000000000004">
      <c r="A3" t="s">
        <v>159</v>
      </c>
      <c r="B3" s="5">
        <v>41520</v>
      </c>
      <c r="C3" s="6">
        <v>1419.9404761904761</v>
      </c>
      <c r="D3" s="6">
        <v>170.23809523809524</v>
      </c>
      <c r="E3" s="6">
        <v>289.49706996121034</v>
      </c>
      <c r="F3" s="6">
        <v>249.20648265765413</v>
      </c>
      <c r="G3" s="6">
        <v>0</v>
      </c>
      <c r="H3" s="6">
        <v>0</v>
      </c>
      <c r="I3" s="6">
        <v>0</v>
      </c>
      <c r="J3" s="6">
        <v>649.67857142857144</v>
      </c>
      <c r="K3" s="6"/>
      <c r="L3" s="7">
        <v>4.9547302747623414</v>
      </c>
      <c r="M3">
        <f t="shared" ref="M3:M64" si="0">L3*1000000/E3</f>
        <v>17114.958280670078</v>
      </c>
    </row>
    <row r="4" spans="1:13" x14ac:dyDescent="0.55000000000000004">
      <c r="A4" t="s">
        <v>159</v>
      </c>
      <c r="B4" s="5">
        <v>41569</v>
      </c>
      <c r="C4" s="6">
        <v>805.59523809523807</v>
      </c>
      <c r="D4" s="6">
        <v>161.30952380952382</v>
      </c>
      <c r="E4" s="6">
        <v>473.02294387717228</v>
      </c>
      <c r="F4" s="6">
        <v>728.99710777442738</v>
      </c>
      <c r="G4" s="6">
        <v>0</v>
      </c>
      <c r="H4" s="6">
        <v>0</v>
      </c>
      <c r="I4" s="6">
        <v>0</v>
      </c>
      <c r="J4" s="6">
        <v>1402.8307463434955</v>
      </c>
      <c r="K4" s="6"/>
      <c r="L4" s="7">
        <v>10.04590838974924</v>
      </c>
      <c r="M4">
        <f t="shared" si="0"/>
        <v>21237.67677611388</v>
      </c>
    </row>
    <row r="5" spans="1:13" x14ac:dyDescent="0.55000000000000004">
      <c r="A5" t="s">
        <v>159</v>
      </c>
      <c r="B5" s="5">
        <v>41582</v>
      </c>
      <c r="C5" s="6">
        <v>696.4880952380953</v>
      </c>
      <c r="D5" s="6">
        <v>169.04761904761907</v>
      </c>
      <c r="E5" s="6">
        <v>472.77607825760805</v>
      </c>
      <c r="F5" s="6">
        <v>1036.1599563000386</v>
      </c>
      <c r="G5" s="6">
        <v>14.861783396806766</v>
      </c>
      <c r="H5" s="6">
        <v>14.861783396806766</v>
      </c>
      <c r="I5" s="6">
        <v>0</v>
      </c>
      <c r="J5" s="6">
        <v>1751.3349013553025</v>
      </c>
      <c r="K5" s="6"/>
      <c r="L5" s="7">
        <v>9.9447832929959699</v>
      </c>
      <c r="M5">
        <f t="shared" si="0"/>
        <v>21034.869889455826</v>
      </c>
    </row>
    <row r="6" spans="1:13" x14ac:dyDescent="0.55000000000000004">
      <c r="A6" t="s">
        <v>159</v>
      </c>
      <c r="B6" s="5">
        <v>41596</v>
      </c>
      <c r="C6" s="6">
        <v>635.89285714285711</v>
      </c>
      <c r="D6" s="6">
        <v>138.69047619047618</v>
      </c>
      <c r="E6" s="6">
        <v>377.65356638131391</v>
      </c>
      <c r="F6" s="6">
        <v>1066.4044347543497</v>
      </c>
      <c r="G6" s="6">
        <v>273.70220284456877</v>
      </c>
      <c r="H6" s="6">
        <v>273.70220284456877</v>
      </c>
      <c r="I6" s="6">
        <v>0</v>
      </c>
      <c r="J6" s="6">
        <v>1887.00612321624</v>
      </c>
      <c r="K6" s="6"/>
      <c r="L6" s="7">
        <v>7.0054823627853544</v>
      </c>
      <c r="M6">
        <f t="shared" si="0"/>
        <v>18550.02305396468</v>
      </c>
    </row>
    <row r="7" spans="1:13" x14ac:dyDescent="0.55000000000000004">
      <c r="A7" t="s">
        <v>159</v>
      </c>
      <c r="B7" s="5">
        <v>41610</v>
      </c>
      <c r="C7" s="6">
        <v>715.77380952380963</v>
      </c>
      <c r="D7" s="6">
        <v>142.85714285714283</v>
      </c>
      <c r="E7" s="6">
        <v>376.34067623203657</v>
      </c>
      <c r="F7" s="6">
        <v>1211.2774141829373</v>
      </c>
      <c r="G7" s="6">
        <v>422.76585749227314</v>
      </c>
      <c r="H7" s="6">
        <v>347.64007714398485</v>
      </c>
      <c r="I7" s="6">
        <v>75.125780348288274</v>
      </c>
      <c r="J7" s="6">
        <v>2249.0845984679604</v>
      </c>
      <c r="K7" s="6"/>
      <c r="L7" s="7">
        <v>6.7423104984325981</v>
      </c>
      <c r="M7">
        <f t="shared" si="0"/>
        <v>17915.444500810641</v>
      </c>
    </row>
    <row r="8" spans="1:13" x14ac:dyDescent="0.55000000000000004">
      <c r="A8" t="s">
        <v>159</v>
      </c>
      <c r="B8" s="5">
        <v>41625</v>
      </c>
      <c r="C8" s="6">
        <v>868.21428571428567</v>
      </c>
      <c r="D8" s="6">
        <v>178.57142857142856</v>
      </c>
      <c r="E8" s="6">
        <v>334.76148054374602</v>
      </c>
      <c r="F8" s="6">
        <v>1253.0901519885463</v>
      </c>
      <c r="G8" s="6">
        <v>1021.8394448665762</v>
      </c>
      <c r="H8" s="6">
        <v>347.64007714398485</v>
      </c>
      <c r="I8" s="6">
        <v>674.19936772259132</v>
      </c>
      <c r="J8" s="6">
        <v>2993.4587204772688</v>
      </c>
      <c r="K8" s="6"/>
      <c r="L8" s="7">
        <v>6.173970597530718</v>
      </c>
      <c r="M8">
        <f t="shared" si="0"/>
        <v>18442.894288501975</v>
      </c>
    </row>
    <row r="9" spans="1:13" x14ac:dyDescent="0.55000000000000004">
      <c r="A9" t="s">
        <v>159</v>
      </c>
      <c r="B9" s="5">
        <v>41664</v>
      </c>
      <c r="C9" s="6">
        <v>876.1875</v>
      </c>
      <c r="D9" s="6">
        <v>0</v>
      </c>
      <c r="E9" s="6">
        <v>0</v>
      </c>
      <c r="F9" s="6">
        <v>883.74350187614766</v>
      </c>
      <c r="G9" s="6">
        <v>1233.093162143985</v>
      </c>
      <c r="H9" s="6">
        <v>347.64007714398485</v>
      </c>
      <c r="I9" s="6">
        <v>885.4530850000001</v>
      </c>
      <c r="J9" s="6">
        <v>2625.4943707521256</v>
      </c>
      <c r="K9" s="6"/>
      <c r="L9" s="7">
        <v>0</v>
      </c>
    </row>
    <row r="10" spans="1:13" x14ac:dyDescent="0.55000000000000004">
      <c r="A10" t="s">
        <v>160</v>
      </c>
      <c r="B10" s="5">
        <v>41459</v>
      </c>
      <c r="C10" s="6">
        <v>1367.6190476190477</v>
      </c>
      <c r="D10" s="6">
        <v>157.73809523809524</v>
      </c>
      <c r="E10" s="6">
        <v>136.44411816604776</v>
      </c>
      <c r="F10" s="6">
        <v>87.534178137117991</v>
      </c>
      <c r="G10" s="6">
        <v>0</v>
      </c>
      <c r="H10" s="6">
        <v>0</v>
      </c>
      <c r="I10" s="6">
        <v>0</v>
      </c>
      <c r="J10" s="6">
        <v>226.8970238095238</v>
      </c>
      <c r="K10" s="6"/>
      <c r="L10" s="7">
        <v>1.8363253397825279</v>
      </c>
      <c r="M10">
        <f t="shared" si="0"/>
        <v>13458.44265377408</v>
      </c>
    </row>
    <row r="11" spans="1:13" x14ac:dyDescent="0.55000000000000004">
      <c r="A11" t="s">
        <v>160</v>
      </c>
      <c r="B11" s="5">
        <v>41520</v>
      </c>
      <c r="C11" s="6">
        <v>1257.6785714285716</v>
      </c>
      <c r="D11" s="6">
        <v>170.23809523809524</v>
      </c>
      <c r="E11" s="6">
        <v>278.17048155408577</v>
      </c>
      <c r="F11" s="6">
        <v>254.25321184910817</v>
      </c>
      <c r="G11" s="6">
        <v>0</v>
      </c>
      <c r="H11" s="6">
        <v>0</v>
      </c>
      <c r="I11" s="6">
        <v>0</v>
      </c>
      <c r="J11" s="6">
        <v>624.35714285714289</v>
      </c>
      <c r="K11" s="6"/>
      <c r="L11" s="7">
        <v>4.8213129503790721</v>
      </c>
      <c r="M11">
        <f t="shared" si="0"/>
        <v>17332.223474767379</v>
      </c>
    </row>
    <row r="12" spans="1:13" x14ac:dyDescent="0.55000000000000004">
      <c r="A12" t="s">
        <v>160</v>
      </c>
      <c r="B12" s="5">
        <v>41569</v>
      </c>
      <c r="C12" s="6">
        <v>801.66666666666652</v>
      </c>
      <c r="D12" s="6">
        <v>160.71428571428569</v>
      </c>
      <c r="E12" s="6">
        <v>380.5872272651136</v>
      </c>
      <c r="F12" s="6">
        <v>774.78903753974168</v>
      </c>
      <c r="G12" s="6">
        <v>0</v>
      </c>
      <c r="H12" s="6">
        <v>0</v>
      </c>
      <c r="I12" s="6">
        <v>0</v>
      </c>
      <c r="J12" s="6">
        <v>1362.8234278234299</v>
      </c>
      <c r="K12" s="6"/>
      <c r="L12" s="7">
        <v>7.7770623965616945</v>
      </c>
      <c r="M12">
        <f t="shared" si="0"/>
        <v>20434.375721033495</v>
      </c>
    </row>
    <row r="13" spans="1:13" x14ac:dyDescent="0.55000000000000004">
      <c r="A13" t="s">
        <v>160</v>
      </c>
      <c r="B13" s="5">
        <v>41582</v>
      </c>
      <c r="C13" s="6">
        <v>657.55952380952385</v>
      </c>
      <c r="D13" s="6">
        <v>147.02380952380955</v>
      </c>
      <c r="E13" s="6">
        <v>337.72940464559679</v>
      </c>
      <c r="F13" s="6">
        <v>968.93367032483025</v>
      </c>
      <c r="G13" s="6">
        <v>108.0375874962009</v>
      </c>
      <c r="H13" s="6">
        <v>108.0375874962009</v>
      </c>
      <c r="I13" s="6">
        <v>0</v>
      </c>
      <c r="J13" s="6">
        <v>1620.5776179914026</v>
      </c>
      <c r="K13" s="6"/>
      <c r="L13" s="7">
        <v>6.2177981873402475</v>
      </c>
      <c r="M13">
        <f t="shared" si="0"/>
        <v>18410.591739457868</v>
      </c>
    </row>
    <row r="14" spans="1:13" x14ac:dyDescent="0.55000000000000004">
      <c r="A14" t="s">
        <v>160</v>
      </c>
      <c r="B14" s="5">
        <v>41596</v>
      </c>
      <c r="C14" s="6">
        <v>738.39285714285711</v>
      </c>
      <c r="D14" s="6">
        <v>138.6904761904762</v>
      </c>
      <c r="E14" s="6">
        <v>316.34622536928225</v>
      </c>
      <c r="F14" s="6">
        <v>1078.1800507127257</v>
      </c>
      <c r="G14" s="6">
        <v>271.14874703958651</v>
      </c>
      <c r="H14" s="6">
        <v>257.16850702559225</v>
      </c>
      <c r="I14" s="6">
        <v>13.980240013994239</v>
      </c>
      <c r="J14" s="6">
        <v>1948.067399882359</v>
      </c>
      <c r="K14" s="6"/>
      <c r="L14" s="7">
        <v>5.3198033883654974</v>
      </c>
      <c r="M14">
        <f t="shared" si="0"/>
        <v>16816.395966651733</v>
      </c>
    </row>
    <row r="15" spans="1:13" x14ac:dyDescent="0.55000000000000004">
      <c r="A15" t="s">
        <v>160</v>
      </c>
      <c r="B15" s="5">
        <v>41610</v>
      </c>
      <c r="C15" s="6">
        <v>657.5</v>
      </c>
      <c r="D15" s="6">
        <v>149.4047619047619</v>
      </c>
      <c r="E15" s="6">
        <v>269.45820045230141</v>
      </c>
      <c r="F15" s="6">
        <v>1104.230253756818</v>
      </c>
      <c r="G15" s="6">
        <v>455.55314610061612</v>
      </c>
      <c r="H15" s="6">
        <v>264.98374463733933</v>
      </c>
      <c r="I15" s="6">
        <v>190.56940146327679</v>
      </c>
      <c r="J15" s="6">
        <v>2109.728760647753</v>
      </c>
      <c r="K15" s="6"/>
      <c r="L15" s="7">
        <v>3.7765601968632296</v>
      </c>
      <c r="M15">
        <f t="shared" si="0"/>
        <v>14015.384169136631</v>
      </c>
    </row>
    <row r="16" spans="1:13" x14ac:dyDescent="0.55000000000000004">
      <c r="A16" t="s">
        <v>160</v>
      </c>
      <c r="B16" s="5">
        <v>41625</v>
      </c>
      <c r="C16" s="6">
        <v>605.29761904761904</v>
      </c>
      <c r="D16" s="6">
        <v>145.23809523809524</v>
      </c>
      <c r="E16" s="6">
        <v>162.57468853335882</v>
      </c>
      <c r="F16" s="6">
        <v>965.17603000641373</v>
      </c>
      <c r="G16" s="6">
        <v>855.54094425843391</v>
      </c>
      <c r="H16" s="6">
        <v>264.98374463733933</v>
      </c>
      <c r="I16" s="6">
        <v>590.5571996210947</v>
      </c>
      <c r="J16" s="6">
        <v>2370.9786599317072</v>
      </c>
      <c r="K16" s="6"/>
      <c r="L16" s="7">
        <v>2.0383446717260489</v>
      </c>
      <c r="M16">
        <f t="shared" si="0"/>
        <v>12537.896828311004</v>
      </c>
    </row>
    <row r="17" spans="1:13" x14ac:dyDescent="0.55000000000000004">
      <c r="A17" t="s">
        <v>160</v>
      </c>
      <c r="B17" s="5">
        <v>41664</v>
      </c>
      <c r="C17" s="6">
        <v>791.25</v>
      </c>
      <c r="D17" s="6">
        <v>0</v>
      </c>
      <c r="E17" s="6">
        <v>0</v>
      </c>
      <c r="F17" s="6">
        <v>734.85205635114357</v>
      </c>
      <c r="G17" s="6">
        <v>947.29443963733934</v>
      </c>
      <c r="H17" s="6">
        <v>264.98374463733933</v>
      </c>
      <c r="I17" s="6">
        <v>682.3106949999999</v>
      </c>
      <c r="J17" s="6">
        <v>2121.6746017489827</v>
      </c>
      <c r="K17" s="6"/>
      <c r="L17" s="7">
        <v>0</v>
      </c>
    </row>
    <row r="18" spans="1:13" x14ac:dyDescent="0.55000000000000004">
      <c r="A18" t="s">
        <v>161</v>
      </c>
      <c r="B18" s="5">
        <v>41459</v>
      </c>
      <c r="C18" s="6">
        <v>1391.3690476190477</v>
      </c>
      <c r="D18" s="6">
        <v>172.02380952380952</v>
      </c>
      <c r="E18" s="6">
        <v>149.64366068880355</v>
      </c>
      <c r="F18" s="6">
        <v>96.235808744906052</v>
      </c>
      <c r="G18" s="6">
        <v>0</v>
      </c>
      <c r="H18" s="6">
        <v>0</v>
      </c>
      <c r="I18" s="6">
        <v>0</v>
      </c>
      <c r="J18" s="6">
        <v>249.91249999999994</v>
      </c>
      <c r="K18" s="6"/>
      <c r="L18" s="7">
        <v>2.0316387491669783</v>
      </c>
      <c r="M18">
        <f t="shared" si="0"/>
        <v>13576.51062407475</v>
      </c>
    </row>
    <row r="19" spans="1:13" x14ac:dyDescent="0.55000000000000004">
      <c r="A19" t="s">
        <v>161</v>
      </c>
      <c r="B19" s="5">
        <v>41520</v>
      </c>
      <c r="C19" s="6">
        <v>1076.7261904761906</v>
      </c>
      <c r="D19" s="6">
        <v>154.16666666666669</v>
      </c>
      <c r="E19" s="6">
        <v>279.77525061768034</v>
      </c>
      <c r="F19" s="6">
        <v>233.92020932238307</v>
      </c>
      <c r="G19" s="6">
        <v>0</v>
      </c>
      <c r="H19" s="6">
        <v>0</v>
      </c>
      <c r="I19" s="6">
        <v>0</v>
      </c>
      <c r="J19" s="6">
        <v>627.47023809523807</v>
      </c>
      <c r="K19" s="6"/>
      <c r="L19" s="7">
        <v>4.7877182059777823</v>
      </c>
      <c r="M19">
        <f t="shared" si="0"/>
        <v>17112.729576356687</v>
      </c>
    </row>
    <row r="20" spans="1:13" x14ac:dyDescent="0.55000000000000004">
      <c r="A20" t="s">
        <v>161</v>
      </c>
      <c r="B20" s="5">
        <v>41569</v>
      </c>
      <c r="C20" s="6">
        <v>646.30952380952385</v>
      </c>
      <c r="D20" s="6">
        <v>140.47619047619048</v>
      </c>
      <c r="E20" s="6">
        <v>360.01356189730029</v>
      </c>
      <c r="F20" s="6">
        <v>740.75388452105949</v>
      </c>
      <c r="G20" s="6">
        <v>0</v>
      </c>
      <c r="H20" s="6">
        <v>0</v>
      </c>
      <c r="I20" s="6">
        <v>0</v>
      </c>
      <c r="J20" s="6">
        <v>1264.469068519624</v>
      </c>
      <c r="K20" s="6"/>
      <c r="L20" s="7">
        <v>7.6460656976249348</v>
      </c>
      <c r="M20">
        <f t="shared" si="0"/>
        <v>21238.271295474417</v>
      </c>
    </row>
    <row r="21" spans="1:13" x14ac:dyDescent="0.55000000000000004">
      <c r="A21" t="s">
        <v>161</v>
      </c>
      <c r="B21" s="5">
        <v>41582</v>
      </c>
      <c r="C21" s="6">
        <v>768.86904761904771</v>
      </c>
      <c r="D21" s="6">
        <v>152.97619047619048</v>
      </c>
      <c r="E21" s="6">
        <v>368.32647508461957</v>
      </c>
      <c r="F21" s="6">
        <v>1006.024063593399</v>
      </c>
      <c r="G21" s="6">
        <v>90.914567003961295</v>
      </c>
      <c r="H21" s="6">
        <v>90.914567003961295</v>
      </c>
      <c r="I21" s="6">
        <v>0</v>
      </c>
      <c r="J21" s="6">
        <v>1697.7749033869459</v>
      </c>
      <c r="K21" s="6"/>
      <c r="L21" s="7">
        <v>6.4926572651336674</v>
      </c>
      <c r="M21">
        <f t="shared" si="0"/>
        <v>17627.452014254584</v>
      </c>
    </row>
    <row r="22" spans="1:13" x14ac:dyDescent="0.55000000000000004">
      <c r="A22" t="s">
        <v>161</v>
      </c>
      <c r="B22" s="5">
        <v>41596</v>
      </c>
      <c r="C22" s="6">
        <v>660.11904761904771</v>
      </c>
      <c r="D22" s="6">
        <v>138.6904761904762</v>
      </c>
      <c r="E22" s="6">
        <v>323.34682873755816</v>
      </c>
      <c r="F22" s="6">
        <v>1102.3813742232571</v>
      </c>
      <c r="G22" s="6">
        <v>280.92967238114954</v>
      </c>
      <c r="H22" s="6">
        <v>269.77599179483968</v>
      </c>
      <c r="I22" s="6">
        <v>11.153680586309871</v>
      </c>
      <c r="J22" s="6">
        <v>1996.7879625524304</v>
      </c>
      <c r="K22" s="6"/>
      <c r="L22" s="7">
        <v>5.7135892885851494</v>
      </c>
      <c r="M22">
        <f t="shared" si="0"/>
        <v>17670.157183519306</v>
      </c>
    </row>
    <row r="23" spans="1:13" x14ac:dyDescent="0.55000000000000004">
      <c r="A23" t="s">
        <v>161</v>
      </c>
      <c r="B23" s="5">
        <v>41610</v>
      </c>
      <c r="C23" s="6">
        <v>752.32142857142856</v>
      </c>
      <c r="D23" s="6">
        <v>134.52380952380955</v>
      </c>
      <c r="E23" s="6">
        <v>282.8526338103261</v>
      </c>
      <c r="F23" s="6">
        <v>1103.5933025454069</v>
      </c>
      <c r="G23" s="6">
        <v>450.87699856339242</v>
      </c>
      <c r="H23" s="6">
        <v>282.08772411277721</v>
      </c>
      <c r="I23" s="6">
        <v>168.78927445061521</v>
      </c>
      <c r="J23" s="6">
        <v>2130.6560161990783</v>
      </c>
      <c r="K23" s="6"/>
      <c r="L23" s="7">
        <v>4.1477986688160406</v>
      </c>
      <c r="M23">
        <f t="shared" si="0"/>
        <v>14664.16845033676</v>
      </c>
    </row>
    <row r="24" spans="1:13" x14ac:dyDescent="0.55000000000000004">
      <c r="A24" t="s">
        <v>161</v>
      </c>
      <c r="B24" s="5">
        <v>41625</v>
      </c>
      <c r="C24" s="6">
        <v>813.92857142857133</v>
      </c>
      <c r="D24" s="6">
        <v>172.61904761904762</v>
      </c>
      <c r="E24" s="6">
        <v>314.36554102984036</v>
      </c>
      <c r="F24" s="6">
        <v>1131.7014462442542</v>
      </c>
      <c r="G24" s="6">
        <v>1071.1673432588584</v>
      </c>
      <c r="H24" s="6">
        <v>282.08772411277721</v>
      </c>
      <c r="I24" s="6">
        <v>789.0796191460812</v>
      </c>
      <c r="J24" s="6">
        <v>2922.3662748673055</v>
      </c>
      <c r="K24" s="6"/>
      <c r="L24" s="7">
        <v>4.9538923805804744</v>
      </c>
      <c r="M24">
        <f t="shared" si="0"/>
        <v>15758.382309816327</v>
      </c>
    </row>
    <row r="25" spans="1:13" x14ac:dyDescent="0.55000000000000004">
      <c r="A25" t="s">
        <v>161</v>
      </c>
      <c r="B25" s="5">
        <v>41664</v>
      </c>
      <c r="C25" s="6">
        <v>838.6875</v>
      </c>
      <c r="D25" s="6">
        <v>0</v>
      </c>
      <c r="E25" s="6">
        <v>0</v>
      </c>
      <c r="F25" s="6">
        <v>780.86968134004019</v>
      </c>
      <c r="G25" s="6">
        <v>1221.2595441127773</v>
      </c>
      <c r="H25" s="6">
        <v>282.08772411277721</v>
      </c>
      <c r="I25" s="6">
        <v>939.17181999999991</v>
      </c>
      <c r="J25" s="6">
        <v>2408.9480068087651</v>
      </c>
      <c r="K25" s="6"/>
      <c r="L25" s="7">
        <v>0</v>
      </c>
    </row>
    <row r="26" spans="1:13" x14ac:dyDescent="0.55000000000000004">
      <c r="A26" t="s">
        <v>162</v>
      </c>
      <c r="B26" s="5">
        <v>41459</v>
      </c>
      <c r="C26" s="6">
        <v>1458.8095238095239</v>
      </c>
      <c r="D26" s="6">
        <v>161.9047619047619</v>
      </c>
      <c r="E26" s="6">
        <v>140.83836418604432</v>
      </c>
      <c r="F26" s="6">
        <v>90.947203141502357</v>
      </c>
      <c r="G26" s="6">
        <v>0</v>
      </c>
      <c r="H26" s="6">
        <v>0</v>
      </c>
      <c r="I26" s="6">
        <v>0</v>
      </c>
      <c r="J26" s="6">
        <v>234.35535714285714</v>
      </c>
      <c r="K26" s="6"/>
      <c r="L26" s="7">
        <v>1.9249611829066204</v>
      </c>
      <c r="M26">
        <f t="shared" si="0"/>
        <v>13667.875184660552</v>
      </c>
    </row>
    <row r="27" spans="1:13" x14ac:dyDescent="0.55000000000000004">
      <c r="A27" t="s">
        <v>162</v>
      </c>
      <c r="B27" s="5">
        <v>41520</v>
      </c>
      <c r="C27" s="6">
        <v>1138.8690476190477</v>
      </c>
      <c r="D27" s="6">
        <v>158.33333333333331</v>
      </c>
      <c r="E27" s="6">
        <v>281.02364980033997</v>
      </c>
      <c r="F27" s="6">
        <v>231.56315159475062</v>
      </c>
      <c r="G27" s="6">
        <v>0</v>
      </c>
      <c r="H27" s="6">
        <v>0</v>
      </c>
      <c r="I27" s="6">
        <v>0</v>
      </c>
      <c r="J27" s="6">
        <v>609.67261904761904</v>
      </c>
      <c r="K27" s="6"/>
      <c r="L27" s="7">
        <v>4.7920936608582174</v>
      </c>
      <c r="M27">
        <f t="shared" si="0"/>
        <v>17052.278924791121</v>
      </c>
    </row>
    <row r="28" spans="1:13" x14ac:dyDescent="0.55000000000000004">
      <c r="A28" t="s">
        <v>162</v>
      </c>
      <c r="B28" s="5">
        <v>41569</v>
      </c>
      <c r="C28" s="6">
        <v>687.55952380952385</v>
      </c>
      <c r="D28" s="6">
        <v>145.23809523809524</v>
      </c>
      <c r="E28" s="6">
        <v>389.02832991348026</v>
      </c>
      <c r="F28" s="6">
        <v>663.0791152992648</v>
      </c>
      <c r="G28" s="6">
        <v>0</v>
      </c>
      <c r="H28" s="6">
        <v>0</v>
      </c>
      <c r="I28" s="6">
        <v>0</v>
      </c>
      <c r="J28" s="6">
        <v>1221.1821011129721</v>
      </c>
      <c r="K28" s="6"/>
      <c r="L28" s="7">
        <v>8.5109124018762845</v>
      </c>
      <c r="M28">
        <f t="shared" si="0"/>
        <v>21877.358915658166</v>
      </c>
    </row>
    <row r="29" spans="1:13" x14ac:dyDescent="0.55000000000000004">
      <c r="A29" t="s">
        <v>162</v>
      </c>
      <c r="B29" s="5">
        <v>41582</v>
      </c>
      <c r="C29" s="6">
        <v>697.67857142857156</v>
      </c>
      <c r="D29" s="6">
        <v>143.45238095238096</v>
      </c>
      <c r="E29" s="6">
        <v>413.13664491871441</v>
      </c>
      <c r="F29" s="6">
        <v>1050.7165636970803</v>
      </c>
      <c r="G29" s="6">
        <v>56.036515752003197</v>
      </c>
      <c r="H29" s="6">
        <v>56.036515752003197</v>
      </c>
      <c r="I29" s="6">
        <v>0</v>
      </c>
      <c r="J29" s="6">
        <v>1741.3625136754131</v>
      </c>
      <c r="K29" s="6"/>
      <c r="L29" s="7">
        <v>7.4113192025728081</v>
      </c>
      <c r="M29">
        <f t="shared" si="0"/>
        <v>17939.147479960298</v>
      </c>
    </row>
    <row r="30" spans="1:13" x14ac:dyDescent="0.55000000000000004">
      <c r="A30" t="s">
        <v>162</v>
      </c>
      <c r="B30" s="5">
        <v>41596</v>
      </c>
      <c r="C30" s="6">
        <v>723.39285714285711</v>
      </c>
      <c r="D30" s="6">
        <v>150.59523809523807</v>
      </c>
      <c r="E30" s="6">
        <v>347.49573585554725</v>
      </c>
      <c r="F30" s="6">
        <v>1189.5752537958542</v>
      </c>
      <c r="G30" s="6">
        <v>307.90908063976849</v>
      </c>
      <c r="H30" s="6">
        <v>288.73562798745786</v>
      </c>
      <c r="I30" s="6">
        <v>19.173452652310573</v>
      </c>
      <c r="J30" s="6">
        <v>2123.5220807464707</v>
      </c>
      <c r="K30" s="6"/>
      <c r="L30" s="7">
        <v>5.8765044445722427</v>
      </c>
      <c r="M30">
        <f t="shared" si="0"/>
        <v>16911.011670701722</v>
      </c>
    </row>
    <row r="31" spans="1:13" x14ac:dyDescent="0.55000000000000004">
      <c r="A31" t="s">
        <v>162</v>
      </c>
      <c r="B31" s="5">
        <v>41610</v>
      </c>
      <c r="C31" s="6">
        <v>637.91666666666674</v>
      </c>
      <c r="D31" s="6">
        <v>154.76190476190476</v>
      </c>
      <c r="E31" s="6">
        <v>290.25479429423791</v>
      </c>
      <c r="F31" s="6">
        <v>1143.9531390926925</v>
      </c>
      <c r="G31" s="6">
        <v>492.36172435526186</v>
      </c>
      <c r="H31" s="6">
        <v>301.56311642887891</v>
      </c>
      <c r="I31" s="6">
        <v>190.79860792638289</v>
      </c>
      <c r="J31" s="6">
        <v>2263.3544949769112</v>
      </c>
      <c r="K31" s="6"/>
      <c r="L31" s="7">
        <v>4.0055999064848189</v>
      </c>
      <c r="M31">
        <f t="shared" si="0"/>
        <v>13800.288523138919</v>
      </c>
    </row>
    <row r="32" spans="1:13" x14ac:dyDescent="0.55000000000000004">
      <c r="A32" t="s">
        <v>162</v>
      </c>
      <c r="B32" s="5">
        <v>41625</v>
      </c>
      <c r="C32" s="6">
        <v>671.96428571428578</v>
      </c>
      <c r="D32" s="6">
        <v>142.85714285714286</v>
      </c>
      <c r="E32" s="6">
        <v>209.05005642826387</v>
      </c>
      <c r="F32" s="6">
        <v>1050.3398931735123</v>
      </c>
      <c r="G32" s="6">
        <v>1095.0774985794792</v>
      </c>
      <c r="H32" s="6">
        <v>301.56311642887891</v>
      </c>
      <c r="I32" s="6">
        <v>793.51438215060045</v>
      </c>
      <c r="J32" s="6">
        <v>2799.2876533741037</v>
      </c>
      <c r="K32" s="6"/>
      <c r="L32" s="7">
        <v>3.0885626755610085</v>
      </c>
      <c r="M32">
        <f t="shared" si="0"/>
        <v>14774.273340705162</v>
      </c>
    </row>
    <row r="33" spans="1:13" x14ac:dyDescent="0.55000000000000004">
      <c r="A33" t="s">
        <v>162</v>
      </c>
      <c r="B33" s="5">
        <v>41664</v>
      </c>
      <c r="C33" s="6">
        <v>845.8125</v>
      </c>
      <c r="D33" s="6">
        <v>0</v>
      </c>
      <c r="E33" s="6">
        <v>0</v>
      </c>
      <c r="F33" s="6">
        <v>798.82365915335572</v>
      </c>
      <c r="G33" s="6">
        <v>1256.0124139288789</v>
      </c>
      <c r="H33" s="6">
        <v>301.56311642887891</v>
      </c>
      <c r="I33" s="6">
        <v>954.44929750000006</v>
      </c>
      <c r="J33" s="6">
        <v>2468.3094723972449</v>
      </c>
      <c r="K33" s="6"/>
      <c r="L33" s="7">
        <v>0</v>
      </c>
    </row>
    <row r="34" spans="1:13" x14ac:dyDescent="0.55000000000000004">
      <c r="A34" t="s">
        <v>163</v>
      </c>
      <c r="B34" s="5">
        <v>41459</v>
      </c>
      <c r="C34" s="6">
        <v>1398.75</v>
      </c>
      <c r="D34" s="6">
        <v>181.54761904761907</v>
      </c>
      <c r="E34" s="6">
        <v>162.85967328652805</v>
      </c>
      <c r="F34" s="6">
        <v>97.64549356277476</v>
      </c>
      <c r="G34" s="6">
        <v>0</v>
      </c>
      <c r="H34" s="6">
        <v>0</v>
      </c>
      <c r="I34" s="6">
        <v>0</v>
      </c>
      <c r="J34" s="6">
        <v>265.64404761904763</v>
      </c>
      <c r="K34" s="6"/>
      <c r="L34" s="7">
        <v>2.3523726058052192</v>
      </c>
      <c r="M34">
        <f t="shared" si="0"/>
        <v>14444.168764028893</v>
      </c>
    </row>
    <row r="35" spans="1:13" x14ac:dyDescent="0.55000000000000004">
      <c r="A35" t="s">
        <v>163</v>
      </c>
      <c r="B35" s="5">
        <v>41520</v>
      </c>
      <c r="C35" s="6">
        <v>1439.7619047619046</v>
      </c>
      <c r="D35" s="6">
        <v>185.71428571428572</v>
      </c>
      <c r="E35" s="6">
        <v>306.49049523166843</v>
      </c>
      <c r="F35" s="6">
        <v>263.65939342966101</v>
      </c>
      <c r="G35" s="6">
        <v>0</v>
      </c>
      <c r="H35" s="6">
        <v>0</v>
      </c>
      <c r="I35" s="6">
        <v>0</v>
      </c>
      <c r="J35" s="6">
        <v>675.00595238095241</v>
      </c>
      <c r="K35" s="6"/>
      <c r="L35" s="7">
        <v>5.0451749257967373</v>
      </c>
      <c r="M35">
        <f t="shared" si="0"/>
        <v>16461.113816868012</v>
      </c>
    </row>
    <row r="36" spans="1:13" x14ac:dyDescent="0.55000000000000004">
      <c r="A36" t="s">
        <v>163</v>
      </c>
      <c r="B36" s="5">
        <v>41569</v>
      </c>
      <c r="C36" s="6">
        <v>684.34523809523807</v>
      </c>
      <c r="D36" s="6">
        <v>146.42857142857144</v>
      </c>
      <c r="E36" s="6">
        <v>423.85734348139141</v>
      </c>
      <c r="F36" s="6">
        <v>700.42154623567387</v>
      </c>
      <c r="G36" s="6">
        <v>0</v>
      </c>
      <c r="H36" s="6">
        <v>0</v>
      </c>
      <c r="I36" s="6">
        <v>0</v>
      </c>
      <c r="J36" s="6">
        <v>1297.9274261316932</v>
      </c>
      <c r="K36" s="6"/>
      <c r="L36" s="7">
        <v>9.4994730635118927</v>
      </c>
      <c r="M36">
        <f t="shared" si="0"/>
        <v>22411.958196800588</v>
      </c>
    </row>
    <row r="37" spans="1:13" x14ac:dyDescent="0.55000000000000004">
      <c r="A37" t="s">
        <v>163</v>
      </c>
      <c r="B37" s="5">
        <v>41582</v>
      </c>
      <c r="C37" s="6">
        <v>832.50000000000011</v>
      </c>
      <c r="D37" s="6">
        <v>166.07142857142858</v>
      </c>
      <c r="E37" s="6">
        <v>436.64115473274313</v>
      </c>
      <c r="F37" s="6">
        <v>1100.8654925005644</v>
      </c>
      <c r="G37" s="6">
        <v>28.914976819361119</v>
      </c>
      <c r="H37" s="6">
        <v>28.914976819361119</v>
      </c>
      <c r="I37" s="6">
        <v>0</v>
      </c>
      <c r="J37" s="6">
        <v>1793.2180091010782</v>
      </c>
      <c r="K37" s="6"/>
      <c r="L37" s="7">
        <v>8.240867228872558</v>
      </c>
      <c r="M37">
        <f t="shared" si="0"/>
        <v>18873.31768787709</v>
      </c>
    </row>
    <row r="38" spans="1:13" x14ac:dyDescent="0.55000000000000004">
      <c r="A38" t="s">
        <v>163</v>
      </c>
      <c r="B38" s="5">
        <v>41596</v>
      </c>
      <c r="C38" s="6">
        <v>765.89285714285711</v>
      </c>
      <c r="D38" s="6">
        <v>150</v>
      </c>
      <c r="E38" s="6">
        <v>346.79981639566461</v>
      </c>
      <c r="F38" s="6">
        <v>1086.1996286601238</v>
      </c>
      <c r="G38" s="6">
        <v>282.63814795117662</v>
      </c>
      <c r="H38" s="6">
        <v>279.18286531131798</v>
      </c>
      <c r="I38" s="6">
        <v>3.4552826398587286</v>
      </c>
      <c r="J38" s="6">
        <v>2003.9743996700238</v>
      </c>
      <c r="K38" s="6"/>
      <c r="L38" s="7">
        <v>5.4969255384869973</v>
      </c>
      <c r="M38">
        <f t="shared" si="0"/>
        <v>15850.428052751748</v>
      </c>
    </row>
    <row r="39" spans="1:13" x14ac:dyDescent="0.55000000000000004">
      <c r="A39" t="s">
        <v>163</v>
      </c>
      <c r="B39" s="5">
        <v>41610</v>
      </c>
      <c r="C39" s="6">
        <v>600.47619047619048</v>
      </c>
      <c r="D39" s="6">
        <v>140.47619047619048</v>
      </c>
      <c r="E39" s="6">
        <v>306.12942682313746</v>
      </c>
      <c r="F39" s="6">
        <v>1141.1862868428263</v>
      </c>
      <c r="G39" s="6">
        <v>445.53927694834738</v>
      </c>
      <c r="H39" s="6">
        <v>297.78321952204607</v>
      </c>
      <c r="I39" s="6">
        <v>147.75605742630131</v>
      </c>
      <c r="J39" s="6">
        <v>2222.9738840553596</v>
      </c>
      <c r="K39" s="6"/>
      <c r="L39" s="7">
        <v>4.1986445555564238</v>
      </c>
      <c r="M39">
        <f t="shared" si="0"/>
        <v>13715.259585228112</v>
      </c>
    </row>
    <row r="40" spans="1:13" x14ac:dyDescent="0.55000000000000004">
      <c r="A40" t="s">
        <v>163</v>
      </c>
      <c r="B40" s="5">
        <v>41625</v>
      </c>
      <c r="C40" s="6">
        <v>786.01190476190482</v>
      </c>
      <c r="D40" s="6">
        <v>174.40476190476193</v>
      </c>
      <c r="E40" s="6">
        <v>183.56828223747829</v>
      </c>
      <c r="F40" s="6">
        <v>1078.1491087546483</v>
      </c>
      <c r="G40" s="6">
        <v>1048.5840519618498</v>
      </c>
      <c r="H40" s="6">
        <v>297.78321952204607</v>
      </c>
      <c r="I40" s="6">
        <v>750.80083243980357</v>
      </c>
      <c r="J40" s="6">
        <v>2842.3258907459699</v>
      </c>
      <c r="K40" s="6"/>
      <c r="L40" s="7">
        <v>2.1963741136056831</v>
      </c>
      <c r="M40">
        <f t="shared" si="0"/>
        <v>11964.88896030678</v>
      </c>
    </row>
    <row r="41" spans="1:13" x14ac:dyDescent="0.55000000000000004">
      <c r="A41" t="s">
        <v>163</v>
      </c>
      <c r="B41" s="5">
        <v>41664</v>
      </c>
      <c r="C41" s="6">
        <v>815.4375</v>
      </c>
      <c r="D41" s="6">
        <v>0</v>
      </c>
      <c r="E41" s="6">
        <v>0</v>
      </c>
      <c r="F41" s="6">
        <v>820.25531414114482</v>
      </c>
      <c r="G41" s="6">
        <v>1159.603134522046</v>
      </c>
      <c r="H41" s="6">
        <v>297.78321952204607</v>
      </c>
      <c r="I41" s="6">
        <v>861.81991500000004</v>
      </c>
      <c r="J41" s="6">
        <v>2474.0820469697851</v>
      </c>
      <c r="K41" s="6"/>
      <c r="L41" s="7">
        <v>0</v>
      </c>
    </row>
    <row r="42" spans="1:13" x14ac:dyDescent="0.55000000000000004">
      <c r="A42" t="s">
        <v>164</v>
      </c>
      <c r="B42" s="5">
        <v>41459</v>
      </c>
      <c r="C42" s="6">
        <v>1436.7857142857142</v>
      </c>
      <c r="D42" s="6">
        <v>154.16666666666666</v>
      </c>
      <c r="E42" s="6">
        <v>148.70613552744598</v>
      </c>
      <c r="F42" s="6">
        <v>93.276816757288728</v>
      </c>
      <c r="G42" s="6">
        <v>0</v>
      </c>
      <c r="H42" s="6">
        <v>0</v>
      </c>
      <c r="I42" s="6">
        <v>0</v>
      </c>
      <c r="J42" s="6">
        <v>244.48333333333335</v>
      </c>
      <c r="K42" s="6"/>
      <c r="L42" s="7">
        <v>2.1028628032490388</v>
      </c>
      <c r="M42">
        <f t="shared" si="0"/>
        <v>14141.062813517357</v>
      </c>
    </row>
    <row r="43" spans="1:13" x14ac:dyDescent="0.55000000000000004">
      <c r="A43" t="s">
        <v>164</v>
      </c>
      <c r="B43" s="5">
        <v>41520</v>
      </c>
      <c r="C43" s="6">
        <v>1383.9285714285716</v>
      </c>
      <c r="D43" s="6">
        <v>160.71428571428572</v>
      </c>
      <c r="E43" s="6">
        <v>278.59102726330468</v>
      </c>
      <c r="F43" s="6">
        <v>234.40687718707696</v>
      </c>
      <c r="G43" s="6">
        <v>0</v>
      </c>
      <c r="H43" s="6">
        <v>0</v>
      </c>
      <c r="I43" s="6">
        <v>0</v>
      </c>
      <c r="J43" s="6">
        <v>608.39285714285711</v>
      </c>
      <c r="K43" s="6"/>
      <c r="L43" s="7">
        <v>4.7774841453646726</v>
      </c>
      <c r="M43">
        <f t="shared" si="0"/>
        <v>17148.736598933356</v>
      </c>
    </row>
    <row r="44" spans="1:13" x14ac:dyDescent="0.55000000000000004">
      <c r="A44" t="s">
        <v>164</v>
      </c>
      <c r="B44" s="11">
        <v>41569</v>
      </c>
      <c r="C44">
        <v>783.69047619047615</v>
      </c>
      <c r="D44">
        <v>166.66666666666666</v>
      </c>
      <c r="E44">
        <v>472.83341299415116</v>
      </c>
      <c r="F44">
        <v>797.92490397196286</v>
      </c>
      <c r="G44">
        <v>0</v>
      </c>
      <c r="H44">
        <v>0</v>
      </c>
      <c r="I44">
        <v>0</v>
      </c>
      <c r="J44">
        <v>1466.2124007666825</v>
      </c>
      <c r="L44">
        <v>10.418043180476065</v>
      </c>
      <c r="M44">
        <f t="shared" si="0"/>
        <v>22033.221202590721</v>
      </c>
    </row>
    <row r="45" spans="1:13" x14ac:dyDescent="0.55000000000000004">
      <c r="A45" t="s">
        <v>164</v>
      </c>
      <c r="B45" s="11">
        <v>41582</v>
      </c>
      <c r="C45">
        <v>762.91666666666663</v>
      </c>
      <c r="D45">
        <v>163.0952380952381</v>
      </c>
      <c r="E45">
        <v>475.11077022929624</v>
      </c>
      <c r="F45">
        <v>1104.7312211712792</v>
      </c>
      <c r="G45">
        <v>12.57285357024961</v>
      </c>
      <c r="H45">
        <v>12.57285357024961</v>
      </c>
      <c r="I45">
        <v>0</v>
      </c>
      <c r="J45">
        <v>1781.801942144639</v>
      </c>
      <c r="L45">
        <v>9.0164599027567434</v>
      </c>
      <c r="M45">
        <f t="shared" si="0"/>
        <v>18977.595263532443</v>
      </c>
    </row>
    <row r="46" spans="1:13" x14ac:dyDescent="0.55000000000000004">
      <c r="A46" t="s">
        <v>164</v>
      </c>
      <c r="B46" s="11">
        <v>41596</v>
      </c>
      <c r="C46">
        <v>735.59523809523807</v>
      </c>
      <c r="D46">
        <v>141.66666666666666</v>
      </c>
      <c r="E46">
        <v>394.11727003114095</v>
      </c>
      <c r="F46">
        <v>1157.2856793908472</v>
      </c>
      <c r="G46">
        <v>310.6814355334389</v>
      </c>
      <c r="H46">
        <v>310.39594166215596</v>
      </c>
      <c r="I46">
        <v>0.28549387128289255</v>
      </c>
      <c r="J46">
        <v>2089.064179160293</v>
      </c>
      <c r="L46">
        <v>7.240046147174402</v>
      </c>
      <c r="M46">
        <f t="shared" si="0"/>
        <v>18370.283917277549</v>
      </c>
    </row>
    <row r="47" spans="1:13" x14ac:dyDescent="0.55000000000000004">
      <c r="A47" t="s">
        <v>164</v>
      </c>
      <c r="B47" s="11">
        <v>41610</v>
      </c>
      <c r="C47">
        <v>876.19047619047615</v>
      </c>
      <c r="D47">
        <v>149.4047619047619</v>
      </c>
      <c r="E47">
        <v>339.07863713666075</v>
      </c>
      <c r="F47">
        <v>1278.1416712373739</v>
      </c>
      <c r="G47">
        <v>482.4832000520579</v>
      </c>
      <c r="H47">
        <v>327.50767387369558</v>
      </c>
      <c r="I47">
        <v>154.97552617836226</v>
      </c>
      <c r="J47">
        <v>2427.434594961032</v>
      </c>
      <c r="L47">
        <v>5.4386966497831182</v>
      </c>
      <c r="M47">
        <f t="shared" si="0"/>
        <v>16039.632268520445</v>
      </c>
    </row>
    <row r="48" spans="1:13" x14ac:dyDescent="0.55000000000000004">
      <c r="A48" t="s">
        <v>164</v>
      </c>
      <c r="B48" s="11">
        <v>41625</v>
      </c>
      <c r="C48">
        <v>697.61904761904759</v>
      </c>
      <c r="D48">
        <v>151.78571428571431</v>
      </c>
      <c r="E48">
        <v>212.34972053996029</v>
      </c>
      <c r="F48">
        <v>1163.2402463177998</v>
      </c>
      <c r="G48">
        <v>1002.7727153791445</v>
      </c>
      <c r="H48">
        <v>327.50767387369558</v>
      </c>
      <c r="I48">
        <v>675.26504150544918</v>
      </c>
      <c r="J48">
        <v>2932.0284623086782</v>
      </c>
      <c r="L48">
        <v>2.4550837291861449</v>
      </c>
      <c r="M48">
        <f t="shared" si="0"/>
        <v>11561.511467702374</v>
      </c>
    </row>
    <row r="49" spans="1:13" x14ac:dyDescent="0.55000000000000004">
      <c r="A49" t="s">
        <v>164</v>
      </c>
      <c r="B49" s="11">
        <v>41664</v>
      </c>
      <c r="C49">
        <v>897.5625</v>
      </c>
      <c r="D49">
        <v>0</v>
      </c>
      <c r="E49">
        <v>0</v>
      </c>
      <c r="F49">
        <v>901.35902355859548</v>
      </c>
      <c r="G49">
        <v>1231.5468913736956</v>
      </c>
      <c r="H49">
        <v>327.50767387369558</v>
      </c>
      <c r="I49">
        <v>904.03921750000006</v>
      </c>
      <c r="J49">
        <v>2619.6985123527334</v>
      </c>
      <c r="L49">
        <v>0</v>
      </c>
    </row>
    <row r="50" spans="1:13" x14ac:dyDescent="0.55000000000000004">
      <c r="A50" t="s">
        <v>228</v>
      </c>
      <c r="B50" s="11">
        <v>33423</v>
      </c>
      <c r="J50">
        <v>35.313913161281576</v>
      </c>
      <c r="K50">
        <v>2.2424918618860081</v>
      </c>
      <c r="L50">
        <v>0.68653969189475772</v>
      </c>
    </row>
    <row r="51" spans="1:13" x14ac:dyDescent="0.55000000000000004">
      <c r="A51" t="s">
        <v>228</v>
      </c>
      <c r="B51" s="11">
        <v>33442</v>
      </c>
      <c r="J51">
        <v>182.43184838348461</v>
      </c>
      <c r="K51">
        <v>9.4329815227589577</v>
      </c>
      <c r="L51">
        <v>2.744517857737153</v>
      </c>
    </row>
    <row r="52" spans="1:13" x14ac:dyDescent="0.55000000000000004">
      <c r="A52" t="s">
        <v>228</v>
      </c>
      <c r="B52" s="11">
        <v>33466</v>
      </c>
      <c r="J52">
        <v>670.20951505517132</v>
      </c>
      <c r="K52">
        <v>18.498999702466406</v>
      </c>
      <c r="L52">
        <v>5.5488860835139748</v>
      </c>
    </row>
    <row r="53" spans="1:13" x14ac:dyDescent="0.55000000000000004">
      <c r="A53" t="s">
        <v>228</v>
      </c>
      <c r="B53" s="11">
        <v>33491</v>
      </c>
      <c r="J53">
        <v>924.10003844885887</v>
      </c>
      <c r="K53">
        <v>14.845292187140384</v>
      </c>
      <c r="L53">
        <v>3.5856666666666666</v>
      </c>
    </row>
    <row r="54" spans="1:13" x14ac:dyDescent="0.55000000000000004">
      <c r="A54" t="s">
        <v>228</v>
      </c>
      <c r="B54" s="11">
        <v>33513</v>
      </c>
      <c r="J54">
        <v>1298.4713931263977</v>
      </c>
      <c r="K54">
        <v>18.233995127224386</v>
      </c>
      <c r="L54">
        <v>1.71</v>
      </c>
    </row>
    <row r="55" spans="1:13" x14ac:dyDescent="0.55000000000000004">
      <c r="A55" t="s">
        <v>228</v>
      </c>
      <c r="B55" s="11">
        <v>33529</v>
      </c>
      <c r="I55">
        <v>725.23290576948159</v>
      </c>
      <c r="J55">
        <v>1604.4136276852012</v>
      </c>
      <c r="K55">
        <v>18.644127998804557</v>
      </c>
      <c r="L55">
        <v>0</v>
      </c>
    </row>
    <row r="56" spans="1:13" x14ac:dyDescent="0.55000000000000004">
      <c r="A56" t="s">
        <v>229</v>
      </c>
      <c r="B56" s="11">
        <v>33487</v>
      </c>
      <c r="J56">
        <v>43.749995654063447</v>
      </c>
      <c r="K56">
        <v>2.7294763765373942</v>
      </c>
      <c r="L56">
        <v>0.62</v>
      </c>
    </row>
    <row r="57" spans="1:13" x14ac:dyDescent="0.55000000000000004">
      <c r="A57" t="s">
        <v>229</v>
      </c>
      <c r="B57" s="11">
        <v>33506</v>
      </c>
      <c r="J57">
        <v>277.06931765688734</v>
      </c>
      <c r="K57">
        <v>11.42535678654575</v>
      </c>
      <c r="L57">
        <v>3.706666666666667</v>
      </c>
    </row>
    <row r="58" spans="1:13" x14ac:dyDescent="0.55000000000000004">
      <c r="A58" t="s">
        <v>229</v>
      </c>
      <c r="B58" s="11">
        <v>33535</v>
      </c>
      <c r="J58">
        <v>1068.9052750845522</v>
      </c>
      <c r="K58">
        <v>18.097752757724948</v>
      </c>
      <c r="L58">
        <v>3.9766666666666666</v>
      </c>
    </row>
    <row r="59" spans="1:13" x14ac:dyDescent="0.55000000000000004">
      <c r="A59" t="s">
        <v>229</v>
      </c>
      <c r="B59" s="11">
        <v>33554</v>
      </c>
      <c r="I59">
        <v>468.44832234248469</v>
      </c>
      <c r="J59">
        <v>1164.5275665177771</v>
      </c>
      <c r="K59">
        <v>16.353745439800466</v>
      </c>
      <c r="L59">
        <v>0</v>
      </c>
    </row>
    <row r="60" spans="1:13" x14ac:dyDescent="0.55000000000000004">
      <c r="A60" t="s">
        <v>231</v>
      </c>
      <c r="B60" s="11">
        <v>40745</v>
      </c>
      <c r="C60">
        <v>480</v>
      </c>
      <c r="J60">
        <v>25.9</v>
      </c>
      <c r="L60">
        <v>0.41818507199999999</v>
      </c>
    </row>
    <row r="61" spans="1:13" x14ac:dyDescent="0.55000000000000004">
      <c r="A61" t="s">
        <v>231</v>
      </c>
      <c r="B61" s="11">
        <v>40752</v>
      </c>
      <c r="C61">
        <v>880</v>
      </c>
      <c r="J61">
        <v>86</v>
      </c>
      <c r="L61">
        <v>1.45847481</v>
      </c>
    </row>
    <row r="62" spans="1:13" x14ac:dyDescent="0.55000000000000004">
      <c r="A62" t="s">
        <v>231</v>
      </c>
      <c r="B62" s="11">
        <v>40756</v>
      </c>
      <c r="C62">
        <v>853.33333333333326</v>
      </c>
      <c r="E62">
        <v>92.4</v>
      </c>
      <c r="F62">
        <v>26.5</v>
      </c>
      <c r="J62">
        <v>118.9</v>
      </c>
      <c r="L62">
        <v>2.0131426069999998</v>
      </c>
      <c r="M62">
        <f t="shared" si="0"/>
        <v>21787.257651515149</v>
      </c>
    </row>
    <row r="63" spans="1:13" x14ac:dyDescent="0.55000000000000004">
      <c r="A63" t="s">
        <v>231</v>
      </c>
      <c r="B63" s="11">
        <v>40764</v>
      </c>
      <c r="C63">
        <v>800</v>
      </c>
      <c r="E63">
        <v>126.4</v>
      </c>
      <c r="F63">
        <v>51.8</v>
      </c>
      <c r="J63">
        <v>178.3</v>
      </c>
      <c r="L63">
        <v>2.9735134680000002</v>
      </c>
      <c r="M63">
        <f t="shared" si="0"/>
        <v>23524.63186708861</v>
      </c>
    </row>
    <row r="64" spans="1:13" x14ac:dyDescent="0.55000000000000004">
      <c r="A64" t="s">
        <v>231</v>
      </c>
      <c r="B64" s="11">
        <v>40788</v>
      </c>
      <c r="C64">
        <v>773.33333333333326</v>
      </c>
      <c r="E64">
        <v>276.39999999999998</v>
      </c>
      <c r="F64">
        <v>244.2</v>
      </c>
      <c r="J64">
        <v>520.5</v>
      </c>
      <c r="L64">
        <v>6.1201040439999996</v>
      </c>
      <c r="M64">
        <f t="shared" si="0"/>
        <v>22142.199869753982</v>
      </c>
    </row>
    <row r="65" spans="1:13" x14ac:dyDescent="0.55000000000000004">
      <c r="A65" t="s">
        <v>231</v>
      </c>
      <c r="B65" s="11">
        <v>40851</v>
      </c>
      <c r="C65">
        <v>492.24674144728192</v>
      </c>
      <c r="I65">
        <v>636.29999999999995</v>
      </c>
      <c r="J65">
        <v>1675.3</v>
      </c>
    </row>
    <row r="66" spans="1:13" x14ac:dyDescent="0.55000000000000004">
      <c r="A66" t="s">
        <v>232</v>
      </c>
      <c r="B66" s="11">
        <v>40745</v>
      </c>
      <c r="C66">
        <v>240</v>
      </c>
      <c r="J66">
        <v>16.7</v>
      </c>
      <c r="L66">
        <v>0.24753102699999999</v>
      </c>
    </row>
    <row r="67" spans="1:13" x14ac:dyDescent="0.55000000000000004">
      <c r="A67" t="s">
        <v>232</v>
      </c>
      <c r="B67" s="11">
        <v>40752</v>
      </c>
      <c r="C67">
        <v>466.66666666666663</v>
      </c>
      <c r="J67">
        <v>50</v>
      </c>
      <c r="L67">
        <v>0.846396072</v>
      </c>
    </row>
    <row r="68" spans="1:13" x14ac:dyDescent="0.55000000000000004">
      <c r="A68" t="s">
        <v>232</v>
      </c>
      <c r="B68" s="11">
        <v>40756</v>
      </c>
      <c r="C68">
        <v>473.33333333333337</v>
      </c>
      <c r="E68">
        <v>50.1</v>
      </c>
      <c r="F68">
        <v>13.2</v>
      </c>
      <c r="J68">
        <v>63.4</v>
      </c>
      <c r="L68">
        <v>1.0147118559999999</v>
      </c>
      <c r="M68">
        <f t="shared" ref="M68:M70" si="1">L68*1000000/E68</f>
        <v>20253.72966067864</v>
      </c>
    </row>
    <row r="69" spans="1:13" x14ac:dyDescent="0.55000000000000004">
      <c r="A69" t="s">
        <v>232</v>
      </c>
      <c r="B69" s="11">
        <v>40764</v>
      </c>
      <c r="C69">
        <v>446.66666666666663</v>
      </c>
      <c r="E69">
        <v>100.2</v>
      </c>
      <c r="F69">
        <v>38.4</v>
      </c>
      <c r="J69">
        <v>138.6</v>
      </c>
      <c r="L69">
        <v>2.2704393980000002</v>
      </c>
      <c r="M69">
        <f t="shared" si="1"/>
        <v>22659.075828343313</v>
      </c>
    </row>
    <row r="70" spans="1:13" x14ac:dyDescent="0.55000000000000004">
      <c r="A70" t="s">
        <v>232</v>
      </c>
      <c r="B70" s="11">
        <v>40788</v>
      </c>
      <c r="C70">
        <v>533.33333333333337</v>
      </c>
      <c r="E70">
        <v>221.8</v>
      </c>
      <c r="F70">
        <v>190.3</v>
      </c>
      <c r="J70">
        <v>412</v>
      </c>
      <c r="L70">
        <v>4.9096734560000002</v>
      </c>
      <c r="M70">
        <f t="shared" si="1"/>
        <v>22135.588169522092</v>
      </c>
    </row>
    <row r="71" spans="1:13" x14ac:dyDescent="0.55000000000000004">
      <c r="A71" t="s">
        <v>232</v>
      </c>
      <c r="B71" s="11">
        <v>40851</v>
      </c>
      <c r="C71">
        <v>400.19794245747079</v>
      </c>
      <c r="I71">
        <v>554.25</v>
      </c>
      <c r="J71">
        <v>1492.5</v>
      </c>
    </row>
    <row r="72" spans="1:13" x14ac:dyDescent="0.55000000000000004">
      <c r="A72" t="s">
        <v>233</v>
      </c>
      <c r="B72" s="11">
        <v>40851</v>
      </c>
      <c r="C72">
        <v>389.1151157936099</v>
      </c>
      <c r="I72">
        <v>380</v>
      </c>
      <c r="J72">
        <v>1238.7</v>
      </c>
    </row>
    <row r="73" spans="1:13" x14ac:dyDescent="0.55000000000000004">
      <c r="A73" s="4" t="s">
        <v>90</v>
      </c>
      <c r="B73" s="12">
        <v>33798</v>
      </c>
      <c r="C73">
        <v>127.49999618530273</v>
      </c>
    </row>
    <row r="74" spans="1:13" x14ac:dyDescent="0.55000000000000004">
      <c r="A74" s="4" t="s">
        <v>90</v>
      </c>
      <c r="B74" s="13">
        <v>33813</v>
      </c>
      <c r="C74">
        <v>106.66666793823242</v>
      </c>
    </row>
    <row r="75" spans="1:13" x14ac:dyDescent="0.55000000000000004">
      <c r="A75" s="4" t="s">
        <v>90</v>
      </c>
      <c r="B75" s="13">
        <v>33840</v>
      </c>
      <c r="C75">
        <v>243.58333587646484</v>
      </c>
    </row>
    <row r="76" spans="1:13" x14ac:dyDescent="0.55000000000000004">
      <c r="A76" s="4" t="s">
        <v>90</v>
      </c>
      <c r="B76" s="13">
        <v>33856</v>
      </c>
      <c r="C76">
        <v>161.875</v>
      </c>
    </row>
    <row r="77" spans="1:13" x14ac:dyDescent="0.55000000000000004">
      <c r="A77" s="4" t="s">
        <v>90</v>
      </c>
      <c r="B77" s="13">
        <v>33877</v>
      </c>
      <c r="C77">
        <v>130.90291213989258</v>
      </c>
    </row>
    <row r="78" spans="1:13" x14ac:dyDescent="0.55000000000000004">
      <c r="A78" s="4" t="s">
        <v>90</v>
      </c>
      <c r="B78" s="13">
        <v>33889</v>
      </c>
      <c r="C78">
        <v>125.54166793823242</v>
      </c>
    </row>
    <row r="79" spans="1:13" x14ac:dyDescent="0.55000000000000004">
      <c r="A79" s="4" t="s">
        <v>90</v>
      </c>
      <c r="B79" s="13">
        <v>33907</v>
      </c>
      <c r="C79">
        <v>135</v>
      </c>
    </row>
    <row r="80" spans="1:13" x14ac:dyDescent="0.55000000000000004">
      <c r="A80" s="4" t="s">
        <v>91</v>
      </c>
      <c r="B80" s="12">
        <v>33798</v>
      </c>
      <c r="C80">
        <v>109.58333206176758</v>
      </c>
    </row>
    <row r="81" spans="1:3" x14ac:dyDescent="0.55000000000000004">
      <c r="A81" s="4" t="s">
        <v>91</v>
      </c>
      <c r="B81" s="13">
        <v>33813</v>
      </c>
      <c r="C81">
        <v>100.41666793823242</v>
      </c>
    </row>
    <row r="82" spans="1:3" x14ac:dyDescent="0.55000000000000004">
      <c r="A82" s="4" t="s">
        <v>91</v>
      </c>
      <c r="B82" s="13">
        <v>33840</v>
      </c>
      <c r="C82">
        <v>468.5</v>
      </c>
    </row>
    <row r="83" spans="1:3" x14ac:dyDescent="0.55000000000000004">
      <c r="A83" s="4" t="s">
        <v>91</v>
      </c>
      <c r="B83" s="13">
        <v>33856</v>
      </c>
      <c r="C83">
        <v>424.16667175292969</v>
      </c>
    </row>
    <row r="84" spans="1:3" x14ac:dyDescent="0.55000000000000004">
      <c r="A84" s="4" t="s">
        <v>91</v>
      </c>
      <c r="B84" s="13">
        <v>33877</v>
      </c>
      <c r="C84">
        <v>167.77791595458984</v>
      </c>
    </row>
    <row r="85" spans="1:3" x14ac:dyDescent="0.55000000000000004">
      <c r="A85" s="4" t="s">
        <v>91</v>
      </c>
      <c r="B85" s="13">
        <v>33889</v>
      </c>
      <c r="C85">
        <v>177.08332824707031</v>
      </c>
    </row>
    <row r="86" spans="1:3" x14ac:dyDescent="0.55000000000000004">
      <c r="A86" s="4" t="s">
        <v>91</v>
      </c>
      <c r="B86" s="13">
        <v>33907</v>
      </c>
      <c r="C86">
        <v>214.9999974568685</v>
      </c>
    </row>
    <row r="87" spans="1:3" x14ac:dyDescent="0.55000000000000004">
      <c r="A87" s="4" t="s">
        <v>92</v>
      </c>
      <c r="B87" s="12">
        <v>33798</v>
      </c>
      <c r="C87">
        <v>117.5</v>
      </c>
    </row>
    <row r="88" spans="1:3" x14ac:dyDescent="0.55000000000000004">
      <c r="A88" s="4" t="s">
        <v>92</v>
      </c>
      <c r="B88" s="13">
        <v>33813</v>
      </c>
      <c r="C88">
        <v>108.33333587646484</v>
      </c>
    </row>
    <row r="89" spans="1:3" x14ac:dyDescent="0.55000000000000004">
      <c r="A89" s="4" t="s">
        <v>92</v>
      </c>
      <c r="B89" s="13">
        <v>33840</v>
      </c>
      <c r="C89">
        <v>522.66665649414063</v>
      </c>
    </row>
    <row r="90" spans="1:3" x14ac:dyDescent="0.55000000000000004">
      <c r="A90" s="4" t="s">
        <v>92</v>
      </c>
      <c r="B90" s="13">
        <v>33856</v>
      </c>
      <c r="C90">
        <v>344.69166564941406</v>
      </c>
    </row>
    <row r="91" spans="1:3" x14ac:dyDescent="0.55000000000000004">
      <c r="A91" s="4" t="s">
        <v>92</v>
      </c>
      <c r="B91" s="13">
        <v>33877</v>
      </c>
      <c r="C91">
        <v>493.055419921875</v>
      </c>
    </row>
    <row r="92" spans="1:3" x14ac:dyDescent="0.55000000000000004">
      <c r="A92" s="4" t="s">
        <v>92</v>
      </c>
      <c r="B92" s="13">
        <v>33889</v>
      </c>
      <c r="C92">
        <v>287.569580078125</v>
      </c>
    </row>
    <row r="93" spans="1:3" x14ac:dyDescent="0.55000000000000004">
      <c r="A93" s="4" t="s">
        <v>92</v>
      </c>
      <c r="B93" s="13">
        <v>33907</v>
      </c>
      <c r="C93">
        <v>304.72207641601563</v>
      </c>
    </row>
    <row r="94" spans="1:3" x14ac:dyDescent="0.55000000000000004">
      <c r="A94" s="4" t="s">
        <v>93</v>
      </c>
      <c r="B94" s="12">
        <v>33798</v>
      </c>
      <c r="C94">
        <v>118.75</v>
      </c>
    </row>
    <row r="95" spans="1:3" x14ac:dyDescent="0.55000000000000004">
      <c r="A95" s="4" t="s">
        <v>93</v>
      </c>
      <c r="B95" s="13">
        <v>33813</v>
      </c>
      <c r="C95">
        <v>112.5</v>
      </c>
    </row>
    <row r="96" spans="1:3" x14ac:dyDescent="0.55000000000000004">
      <c r="A96" s="4" t="s">
        <v>93</v>
      </c>
      <c r="B96" s="13">
        <v>33840</v>
      </c>
      <c r="C96">
        <v>523.5</v>
      </c>
    </row>
    <row r="97" spans="1:3" x14ac:dyDescent="0.55000000000000004">
      <c r="A97" s="4" t="s">
        <v>93</v>
      </c>
      <c r="B97" s="13">
        <v>33856</v>
      </c>
      <c r="C97">
        <v>501.52915954589844</v>
      </c>
    </row>
    <row r="98" spans="1:3" x14ac:dyDescent="0.55000000000000004">
      <c r="A98" s="4" t="s">
        <v>93</v>
      </c>
      <c r="B98" s="13">
        <v>33877</v>
      </c>
      <c r="C98">
        <v>369.16665649414063</v>
      </c>
    </row>
    <row r="99" spans="1:3" x14ac:dyDescent="0.55000000000000004">
      <c r="A99" s="4" t="s">
        <v>93</v>
      </c>
      <c r="B99" s="13">
        <v>33889</v>
      </c>
      <c r="C99">
        <v>351.59709167480469</v>
      </c>
    </row>
    <row r="100" spans="1:3" x14ac:dyDescent="0.55000000000000004">
      <c r="A100" s="4" t="s">
        <v>93</v>
      </c>
      <c r="B100" s="13">
        <v>33907</v>
      </c>
      <c r="C100">
        <v>297.5</v>
      </c>
    </row>
    <row r="101" spans="1:3" x14ac:dyDescent="0.55000000000000004">
      <c r="A101" s="4" t="s">
        <v>94</v>
      </c>
      <c r="B101" s="12">
        <v>33798</v>
      </c>
      <c r="C101">
        <v>135</v>
      </c>
    </row>
    <row r="102" spans="1:3" x14ac:dyDescent="0.55000000000000004">
      <c r="A102" s="4" t="s">
        <v>94</v>
      </c>
      <c r="B102" s="13">
        <v>33813</v>
      </c>
      <c r="C102">
        <v>112.08333206176758</v>
      </c>
    </row>
    <row r="103" spans="1:3" x14ac:dyDescent="0.55000000000000004">
      <c r="A103" s="4" t="s">
        <v>94</v>
      </c>
      <c r="B103" s="13">
        <v>33840</v>
      </c>
      <c r="C103">
        <v>518.87501525878906</v>
      </c>
    </row>
    <row r="104" spans="1:3" x14ac:dyDescent="0.55000000000000004">
      <c r="A104" s="4" t="s">
        <v>94</v>
      </c>
      <c r="B104" s="13">
        <v>33856</v>
      </c>
      <c r="C104">
        <v>534.09584045410156</v>
      </c>
    </row>
    <row r="105" spans="1:3" x14ac:dyDescent="0.55000000000000004">
      <c r="A105" s="4" t="s">
        <v>94</v>
      </c>
      <c r="B105" s="13">
        <v>33877</v>
      </c>
      <c r="C105">
        <v>389.58332824707031</v>
      </c>
    </row>
    <row r="106" spans="1:3" x14ac:dyDescent="0.55000000000000004">
      <c r="A106" s="4" t="s">
        <v>94</v>
      </c>
      <c r="B106" s="13">
        <v>33889</v>
      </c>
      <c r="C106">
        <v>455</v>
      </c>
    </row>
    <row r="107" spans="1:3" x14ac:dyDescent="0.55000000000000004">
      <c r="A107" s="4" t="s">
        <v>94</v>
      </c>
      <c r="B107" s="13">
        <v>33907</v>
      </c>
      <c r="C107">
        <v>373.61125183105469</v>
      </c>
    </row>
    <row r="108" spans="1:3" x14ac:dyDescent="0.55000000000000004">
      <c r="A108" s="4" t="s">
        <v>95</v>
      </c>
      <c r="B108" s="12">
        <v>33798</v>
      </c>
      <c r="C108">
        <v>121.24999618530273</v>
      </c>
    </row>
    <row r="109" spans="1:3" x14ac:dyDescent="0.55000000000000004">
      <c r="A109" s="4" t="s">
        <v>95</v>
      </c>
      <c r="B109" s="13">
        <v>33813</v>
      </c>
      <c r="C109">
        <v>115.83333206176758</v>
      </c>
    </row>
    <row r="110" spans="1:3" x14ac:dyDescent="0.55000000000000004">
      <c r="A110" s="4" t="s">
        <v>95</v>
      </c>
      <c r="B110" s="13">
        <v>33840</v>
      </c>
      <c r="C110">
        <v>786.08334350585938</v>
      </c>
    </row>
    <row r="111" spans="1:3" x14ac:dyDescent="0.55000000000000004">
      <c r="A111" s="4" t="s">
        <v>95</v>
      </c>
      <c r="B111" s="13">
        <v>33856</v>
      </c>
      <c r="C111">
        <v>836.48747253417969</v>
      </c>
    </row>
    <row r="112" spans="1:3" x14ac:dyDescent="0.55000000000000004">
      <c r="A112" s="4" t="s">
        <v>95</v>
      </c>
      <c r="B112" s="13">
        <v>33877</v>
      </c>
      <c r="C112">
        <v>450.20832824707031</v>
      </c>
    </row>
    <row r="113" spans="1:12" x14ac:dyDescent="0.55000000000000004">
      <c r="A113" s="4" t="s">
        <v>95</v>
      </c>
      <c r="B113" s="13">
        <v>33889</v>
      </c>
      <c r="C113">
        <v>504.86123657226563</v>
      </c>
    </row>
    <row r="114" spans="1:12" x14ac:dyDescent="0.55000000000000004">
      <c r="A114" s="4" t="s">
        <v>95</v>
      </c>
      <c r="B114" s="13">
        <v>33907</v>
      </c>
      <c r="C114">
        <v>422.36125183105469</v>
      </c>
    </row>
    <row r="115" spans="1:12" x14ac:dyDescent="0.55000000000000004">
      <c r="A115" t="s">
        <v>235</v>
      </c>
      <c r="B115" s="11">
        <v>37104</v>
      </c>
      <c r="J115">
        <v>9.5756172839506171</v>
      </c>
      <c r="L115">
        <v>0.14380216049382716</v>
      </c>
    </row>
    <row r="116" spans="1:12" x14ac:dyDescent="0.55000000000000004">
      <c r="A116" t="s">
        <v>235</v>
      </c>
      <c r="B116" s="11">
        <v>37126</v>
      </c>
      <c r="J116">
        <v>76.388888888888886</v>
      </c>
      <c r="L116">
        <v>0.95409122776148081</v>
      </c>
    </row>
    <row r="117" spans="1:12" x14ac:dyDescent="0.55000000000000004">
      <c r="A117" t="s">
        <v>235</v>
      </c>
      <c r="B117" s="11">
        <v>37166</v>
      </c>
      <c r="J117">
        <v>608.66319444444457</v>
      </c>
      <c r="L117">
        <v>5.6411081976358552</v>
      </c>
    </row>
    <row r="118" spans="1:12" x14ac:dyDescent="0.55000000000000004">
      <c r="A118" t="s">
        <v>235</v>
      </c>
      <c r="B118" s="11">
        <v>37174</v>
      </c>
      <c r="J118">
        <v>809.05478395061732</v>
      </c>
      <c r="L118">
        <v>5.037305434698613</v>
      </c>
    </row>
    <row r="119" spans="1:12" x14ac:dyDescent="0.55000000000000004">
      <c r="A119" t="s">
        <v>235</v>
      </c>
      <c r="B119" s="11">
        <v>37229</v>
      </c>
      <c r="I119">
        <v>720.8</v>
      </c>
      <c r="J119">
        <v>1469.5293209876545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2"/>
  <sheetViews>
    <sheetView workbookViewId="0">
      <pane ySplit="588" topLeftCell="A365" activePane="bottomLeft"/>
      <selection activeCell="C1" sqref="C1"/>
      <selection pane="bottomLeft" activeCell="A382" sqref="A382"/>
    </sheetView>
  </sheetViews>
  <sheetFormatPr defaultRowHeight="14.4" x14ac:dyDescent="0.55000000000000004"/>
  <cols>
    <col min="1" max="1" width="30.41796875" bestFit="1" customWidth="1"/>
    <col min="2" max="2" width="11.578125" bestFit="1" customWidth="1"/>
    <col min="3" max="3" width="30.68359375" bestFit="1" customWidth="1"/>
    <col min="4" max="4" width="27.578125" bestFit="1" customWidth="1"/>
    <col min="5" max="5" width="27.578125" customWidth="1"/>
  </cols>
  <sheetData>
    <row r="1" spans="1:6" x14ac:dyDescent="0.55000000000000004">
      <c r="A1" t="s">
        <v>0</v>
      </c>
      <c r="B1" t="s">
        <v>1</v>
      </c>
      <c r="C1" t="s">
        <v>234</v>
      </c>
      <c r="D1" t="s">
        <v>170</v>
      </c>
      <c r="E1" t="s">
        <v>298</v>
      </c>
      <c r="F1" t="s">
        <v>227</v>
      </c>
    </row>
    <row r="2" spans="1:6" x14ac:dyDescent="0.55000000000000004">
      <c r="A2" t="s">
        <v>159</v>
      </c>
      <c r="B2" s="5">
        <v>41386</v>
      </c>
      <c r="C2">
        <v>3.8</v>
      </c>
      <c r="D2">
        <v>2.0499999999999998</v>
      </c>
    </row>
    <row r="3" spans="1:6" x14ac:dyDescent="0.55000000000000004">
      <c r="A3" t="s">
        <v>159</v>
      </c>
      <c r="B3" s="5">
        <v>41396</v>
      </c>
      <c r="C3">
        <v>4.95</v>
      </c>
      <c r="D3">
        <v>3.85</v>
      </c>
    </row>
    <row r="4" spans="1:6" x14ac:dyDescent="0.55000000000000004">
      <c r="A4" t="s">
        <v>159</v>
      </c>
      <c r="B4" s="5">
        <v>41410</v>
      </c>
      <c r="C4">
        <v>6</v>
      </c>
      <c r="D4">
        <v>4.8</v>
      </c>
    </row>
    <row r="5" spans="1:6" x14ac:dyDescent="0.55000000000000004">
      <c r="A5" t="s">
        <v>159</v>
      </c>
      <c r="B5" s="5">
        <v>41423</v>
      </c>
      <c r="C5">
        <v>6.9</v>
      </c>
      <c r="D5">
        <v>5.85</v>
      </c>
    </row>
    <row r="6" spans="1:6" x14ac:dyDescent="0.55000000000000004">
      <c r="A6" t="s">
        <v>159</v>
      </c>
      <c r="B6" s="5">
        <v>41438</v>
      </c>
      <c r="C6">
        <v>7.9</v>
      </c>
      <c r="D6">
        <v>6.8</v>
      </c>
    </row>
    <row r="7" spans="1:6" x14ac:dyDescent="0.55000000000000004">
      <c r="A7" t="s">
        <v>159</v>
      </c>
      <c r="B7" s="5">
        <v>41450</v>
      </c>
      <c r="C7">
        <v>8.75</v>
      </c>
      <c r="D7">
        <v>7.1</v>
      </c>
    </row>
    <row r="8" spans="1:6" x14ac:dyDescent="0.55000000000000004">
      <c r="A8" t="s">
        <v>159</v>
      </c>
      <c r="B8" s="5">
        <v>41465</v>
      </c>
      <c r="C8">
        <v>8.9</v>
      </c>
      <c r="D8">
        <v>7.9</v>
      </c>
    </row>
    <row r="9" spans="1:6" x14ac:dyDescent="0.55000000000000004">
      <c r="A9" t="s">
        <v>159</v>
      </c>
      <c r="B9" s="5">
        <v>41484</v>
      </c>
      <c r="C9">
        <v>9.8000000000000007</v>
      </c>
      <c r="D9">
        <v>8.8000000000000007</v>
      </c>
    </row>
    <row r="10" spans="1:6" x14ac:dyDescent="0.55000000000000004">
      <c r="A10" t="s">
        <v>159</v>
      </c>
      <c r="B10" s="5">
        <v>41500</v>
      </c>
      <c r="C10">
        <v>10.7</v>
      </c>
      <c r="D10">
        <v>9.6</v>
      </c>
    </row>
    <row r="11" spans="1:6" x14ac:dyDescent="0.55000000000000004">
      <c r="A11" t="s">
        <v>159</v>
      </c>
      <c r="B11" s="5">
        <v>41516</v>
      </c>
      <c r="C11">
        <v>11.8</v>
      </c>
      <c r="D11">
        <v>10.5</v>
      </c>
    </row>
    <row r="12" spans="1:6" x14ac:dyDescent="0.55000000000000004">
      <c r="A12" t="s">
        <v>159</v>
      </c>
      <c r="B12" s="5">
        <v>41526</v>
      </c>
      <c r="C12">
        <v>12.05</v>
      </c>
      <c r="D12">
        <v>10.8</v>
      </c>
    </row>
    <row r="13" spans="1:6" x14ac:dyDescent="0.55000000000000004">
      <c r="A13" t="s">
        <v>159</v>
      </c>
      <c r="B13" s="5">
        <v>41544</v>
      </c>
      <c r="C13">
        <v>13.2</v>
      </c>
      <c r="D13">
        <v>12.05</v>
      </c>
    </row>
    <row r="14" spans="1:6" x14ac:dyDescent="0.55000000000000004">
      <c r="A14" t="s">
        <v>159</v>
      </c>
      <c r="B14" s="5">
        <v>41558</v>
      </c>
      <c r="C14">
        <v>14.05</v>
      </c>
      <c r="D14">
        <v>13</v>
      </c>
    </row>
    <row r="15" spans="1:6" x14ac:dyDescent="0.55000000000000004">
      <c r="A15" t="s">
        <v>159</v>
      </c>
      <c r="B15" s="5">
        <v>41570</v>
      </c>
      <c r="C15">
        <v>14.35</v>
      </c>
      <c r="D15">
        <v>13.5</v>
      </c>
    </row>
    <row r="16" spans="1:6" x14ac:dyDescent="0.55000000000000004">
      <c r="A16" t="s">
        <v>159</v>
      </c>
      <c r="B16" s="5">
        <v>41576</v>
      </c>
      <c r="C16">
        <v>14.35</v>
      </c>
      <c r="D16">
        <v>14.35</v>
      </c>
    </row>
    <row r="17" spans="1:5" x14ac:dyDescent="0.55000000000000004">
      <c r="A17" t="s">
        <v>159</v>
      </c>
      <c r="B17" s="5">
        <v>41586</v>
      </c>
      <c r="E17">
        <v>8</v>
      </c>
    </row>
    <row r="18" spans="1:5" x14ac:dyDescent="0.55000000000000004">
      <c r="A18" t="s">
        <v>159</v>
      </c>
      <c r="B18" s="5">
        <v>41607</v>
      </c>
      <c r="E18">
        <v>8</v>
      </c>
    </row>
    <row r="19" spans="1:5" x14ac:dyDescent="0.55000000000000004">
      <c r="A19" t="s">
        <v>159</v>
      </c>
      <c r="B19" s="5">
        <v>41627</v>
      </c>
      <c r="E19">
        <v>10</v>
      </c>
    </row>
    <row r="20" spans="1:5" x14ac:dyDescent="0.55000000000000004">
      <c r="A20" t="s">
        <v>159</v>
      </c>
      <c r="B20" s="5">
        <v>41638</v>
      </c>
      <c r="E20">
        <v>12</v>
      </c>
    </row>
    <row r="21" spans="1:5" x14ac:dyDescent="0.55000000000000004">
      <c r="A21" t="s">
        <v>159</v>
      </c>
      <c r="B21" s="5">
        <v>41645</v>
      </c>
      <c r="E21">
        <v>13</v>
      </c>
    </row>
    <row r="22" spans="1:5" x14ac:dyDescent="0.55000000000000004">
      <c r="A22" t="s">
        <v>159</v>
      </c>
      <c r="B22" s="5">
        <v>41653</v>
      </c>
      <c r="E22">
        <v>15</v>
      </c>
    </row>
    <row r="23" spans="1:5" x14ac:dyDescent="0.55000000000000004">
      <c r="A23" t="s">
        <v>159</v>
      </c>
      <c r="B23" s="5">
        <v>41662</v>
      </c>
      <c r="E23">
        <v>15</v>
      </c>
    </row>
    <row r="24" spans="1:5" x14ac:dyDescent="0.55000000000000004">
      <c r="A24" t="s">
        <v>160</v>
      </c>
      <c r="B24" s="5">
        <v>41386</v>
      </c>
      <c r="C24">
        <v>3.9</v>
      </c>
      <c r="D24">
        <v>2.1</v>
      </c>
    </row>
    <row r="25" spans="1:5" x14ac:dyDescent="0.55000000000000004">
      <c r="A25" t="s">
        <v>160</v>
      </c>
      <c r="B25" s="5">
        <v>41396</v>
      </c>
      <c r="C25">
        <v>5</v>
      </c>
      <c r="D25">
        <v>3.85</v>
      </c>
    </row>
    <row r="26" spans="1:5" x14ac:dyDescent="0.55000000000000004">
      <c r="A26" t="s">
        <v>160</v>
      </c>
      <c r="B26" s="5">
        <v>41410</v>
      </c>
      <c r="C26">
        <v>6.35</v>
      </c>
      <c r="D26">
        <v>5.05</v>
      </c>
    </row>
    <row r="27" spans="1:5" x14ac:dyDescent="0.55000000000000004">
      <c r="A27" t="s">
        <v>160</v>
      </c>
      <c r="B27" s="5">
        <v>41423</v>
      </c>
      <c r="C27">
        <v>7.2</v>
      </c>
      <c r="D27">
        <v>6.15</v>
      </c>
    </row>
    <row r="28" spans="1:5" x14ac:dyDescent="0.55000000000000004">
      <c r="A28" t="s">
        <v>160</v>
      </c>
      <c r="B28" s="5">
        <v>41438</v>
      </c>
      <c r="C28">
        <v>8.15</v>
      </c>
      <c r="D28">
        <v>7.1</v>
      </c>
    </row>
    <row r="29" spans="1:5" x14ac:dyDescent="0.55000000000000004">
      <c r="A29" t="s">
        <v>160</v>
      </c>
      <c r="B29" s="5">
        <v>41450</v>
      </c>
      <c r="C29">
        <v>8.6999999999999993</v>
      </c>
      <c r="D29">
        <v>7.45</v>
      </c>
    </row>
    <row r="30" spans="1:5" x14ac:dyDescent="0.55000000000000004">
      <c r="A30" t="s">
        <v>160</v>
      </c>
      <c r="B30" s="5">
        <v>41465</v>
      </c>
      <c r="C30">
        <v>9.15</v>
      </c>
      <c r="D30">
        <v>8.1</v>
      </c>
    </row>
    <row r="31" spans="1:5" x14ac:dyDescent="0.55000000000000004">
      <c r="A31" t="s">
        <v>160</v>
      </c>
      <c r="B31" s="5">
        <v>41484</v>
      </c>
      <c r="C31">
        <v>10</v>
      </c>
      <c r="D31">
        <v>8.75</v>
      </c>
    </row>
    <row r="32" spans="1:5" x14ac:dyDescent="0.55000000000000004">
      <c r="A32" t="s">
        <v>160</v>
      </c>
      <c r="B32" s="5">
        <v>41500</v>
      </c>
      <c r="C32">
        <v>10.75</v>
      </c>
      <c r="D32">
        <v>9.6999999999999993</v>
      </c>
    </row>
    <row r="33" spans="1:4" x14ac:dyDescent="0.55000000000000004">
      <c r="A33" t="s">
        <v>160</v>
      </c>
      <c r="B33" s="5">
        <v>41516</v>
      </c>
      <c r="C33">
        <v>11.75</v>
      </c>
      <c r="D33">
        <v>10.55</v>
      </c>
    </row>
    <row r="34" spans="1:4" x14ac:dyDescent="0.55000000000000004">
      <c r="A34" t="s">
        <v>160</v>
      </c>
      <c r="B34" s="5">
        <v>41526</v>
      </c>
      <c r="C34">
        <v>12.15</v>
      </c>
      <c r="D34">
        <v>11.1</v>
      </c>
    </row>
    <row r="35" spans="1:4" x14ac:dyDescent="0.55000000000000004">
      <c r="A35" t="s">
        <v>160</v>
      </c>
      <c r="B35" s="5">
        <v>41544</v>
      </c>
      <c r="C35">
        <v>13.25</v>
      </c>
      <c r="D35">
        <v>12.15</v>
      </c>
    </row>
    <row r="36" spans="1:4" x14ac:dyDescent="0.55000000000000004">
      <c r="A36" t="s">
        <v>160</v>
      </c>
      <c r="B36" s="5">
        <v>41558</v>
      </c>
      <c r="C36">
        <v>14.35</v>
      </c>
      <c r="D36">
        <v>13.2</v>
      </c>
    </row>
    <row r="37" spans="1:4" x14ac:dyDescent="0.55000000000000004">
      <c r="A37" t="s">
        <v>160</v>
      </c>
      <c r="B37" s="5">
        <v>41570</v>
      </c>
      <c r="C37">
        <v>14.4</v>
      </c>
      <c r="D37">
        <v>13.6</v>
      </c>
    </row>
    <row r="38" spans="1:4" x14ac:dyDescent="0.55000000000000004">
      <c r="A38" t="s">
        <v>160</v>
      </c>
      <c r="B38" s="5">
        <v>41576</v>
      </c>
      <c r="C38">
        <v>14.4</v>
      </c>
      <c r="D38">
        <v>14.4</v>
      </c>
    </row>
    <row r="39" spans="1:4" x14ac:dyDescent="0.55000000000000004">
      <c r="A39" t="s">
        <v>161</v>
      </c>
      <c r="B39" s="5">
        <v>41386</v>
      </c>
      <c r="C39">
        <v>3.9</v>
      </c>
      <c r="D39">
        <v>2</v>
      </c>
    </row>
    <row r="40" spans="1:4" x14ac:dyDescent="0.55000000000000004">
      <c r="A40" t="s">
        <v>161</v>
      </c>
      <c r="B40" s="5">
        <v>41396</v>
      </c>
      <c r="C40">
        <v>4.95</v>
      </c>
      <c r="D40">
        <v>3.8</v>
      </c>
    </row>
    <row r="41" spans="1:4" x14ac:dyDescent="0.55000000000000004">
      <c r="A41" t="s">
        <v>161</v>
      </c>
      <c r="B41" s="5">
        <v>41410</v>
      </c>
      <c r="C41">
        <v>5.95</v>
      </c>
      <c r="D41">
        <v>4.9000000000000004</v>
      </c>
    </row>
    <row r="42" spans="1:4" x14ac:dyDescent="0.55000000000000004">
      <c r="A42" t="s">
        <v>161</v>
      </c>
      <c r="B42" s="5">
        <v>41423</v>
      </c>
      <c r="C42">
        <v>7</v>
      </c>
      <c r="D42">
        <v>5.9</v>
      </c>
    </row>
    <row r="43" spans="1:4" x14ac:dyDescent="0.55000000000000004">
      <c r="A43" t="s">
        <v>161</v>
      </c>
      <c r="B43" s="5">
        <v>41438</v>
      </c>
      <c r="C43">
        <v>7.95</v>
      </c>
      <c r="D43">
        <v>6.9</v>
      </c>
    </row>
    <row r="44" spans="1:4" x14ac:dyDescent="0.55000000000000004">
      <c r="A44" t="s">
        <v>161</v>
      </c>
      <c r="B44" s="5">
        <v>41450</v>
      </c>
      <c r="C44">
        <v>8.5500000000000007</v>
      </c>
      <c r="D44">
        <v>7.1</v>
      </c>
    </row>
    <row r="45" spans="1:4" x14ac:dyDescent="0.55000000000000004">
      <c r="A45" t="s">
        <v>161</v>
      </c>
      <c r="B45" s="5">
        <v>41465</v>
      </c>
      <c r="C45">
        <v>9</v>
      </c>
      <c r="D45">
        <v>7.9</v>
      </c>
    </row>
    <row r="46" spans="1:4" x14ac:dyDescent="0.55000000000000004">
      <c r="A46" t="s">
        <v>161</v>
      </c>
      <c r="B46" s="5">
        <v>41484</v>
      </c>
      <c r="C46">
        <v>9.9</v>
      </c>
      <c r="D46">
        <v>8.8000000000000007</v>
      </c>
    </row>
    <row r="47" spans="1:4" x14ac:dyDescent="0.55000000000000004">
      <c r="A47" t="s">
        <v>161</v>
      </c>
      <c r="B47" s="5">
        <v>41500</v>
      </c>
      <c r="C47">
        <v>10.65</v>
      </c>
      <c r="D47">
        <v>9.35</v>
      </c>
    </row>
    <row r="48" spans="1:4" x14ac:dyDescent="0.55000000000000004">
      <c r="A48" t="s">
        <v>161</v>
      </c>
      <c r="B48" s="5">
        <v>41516</v>
      </c>
      <c r="C48">
        <v>11.8</v>
      </c>
      <c r="D48">
        <v>10.4</v>
      </c>
    </row>
    <row r="49" spans="1:4" x14ac:dyDescent="0.55000000000000004">
      <c r="A49" t="s">
        <v>161</v>
      </c>
      <c r="B49" s="5">
        <v>41526</v>
      </c>
      <c r="C49">
        <v>12.15</v>
      </c>
      <c r="D49">
        <v>10.9</v>
      </c>
    </row>
    <row r="50" spans="1:4" x14ac:dyDescent="0.55000000000000004">
      <c r="A50" t="s">
        <v>161</v>
      </c>
      <c r="B50" s="5">
        <v>41544</v>
      </c>
      <c r="C50">
        <v>13.3</v>
      </c>
      <c r="D50">
        <v>12.15</v>
      </c>
    </row>
    <row r="51" spans="1:4" x14ac:dyDescent="0.55000000000000004">
      <c r="A51" t="s">
        <v>161</v>
      </c>
      <c r="B51" s="5">
        <v>41558</v>
      </c>
      <c r="C51">
        <v>14.25</v>
      </c>
      <c r="D51">
        <v>13.05</v>
      </c>
    </row>
    <row r="52" spans="1:4" x14ac:dyDescent="0.55000000000000004">
      <c r="A52" t="s">
        <v>161</v>
      </c>
      <c r="B52" s="5">
        <v>41570</v>
      </c>
      <c r="C52">
        <v>14.4</v>
      </c>
      <c r="D52">
        <v>13.75</v>
      </c>
    </row>
    <row r="53" spans="1:4" x14ac:dyDescent="0.55000000000000004">
      <c r="A53" t="s">
        <v>161</v>
      </c>
      <c r="B53" s="5">
        <v>41576</v>
      </c>
      <c r="C53">
        <v>14.4</v>
      </c>
      <c r="D53">
        <v>14.4</v>
      </c>
    </row>
    <row r="54" spans="1:4" x14ac:dyDescent="0.55000000000000004">
      <c r="A54" t="s">
        <v>162</v>
      </c>
      <c r="B54" s="5">
        <v>41386</v>
      </c>
      <c r="C54">
        <v>3.8</v>
      </c>
      <c r="D54">
        <v>2</v>
      </c>
    </row>
    <row r="55" spans="1:4" x14ac:dyDescent="0.55000000000000004">
      <c r="A55" t="s">
        <v>162</v>
      </c>
      <c r="B55" s="5">
        <v>41396</v>
      </c>
      <c r="C55">
        <v>4.8499999999999996</v>
      </c>
      <c r="D55">
        <v>3.65</v>
      </c>
    </row>
    <row r="56" spans="1:4" x14ac:dyDescent="0.55000000000000004">
      <c r="A56" t="s">
        <v>162</v>
      </c>
      <c r="B56" s="5">
        <v>41410</v>
      </c>
      <c r="C56">
        <v>6.15</v>
      </c>
      <c r="D56">
        <v>5</v>
      </c>
    </row>
    <row r="57" spans="1:4" x14ac:dyDescent="0.55000000000000004">
      <c r="A57" t="s">
        <v>162</v>
      </c>
      <c r="B57" s="5">
        <v>41423</v>
      </c>
      <c r="C57">
        <v>7.1</v>
      </c>
      <c r="D57">
        <v>6</v>
      </c>
    </row>
    <row r="58" spans="1:4" x14ac:dyDescent="0.55000000000000004">
      <c r="A58" t="s">
        <v>162</v>
      </c>
      <c r="B58" s="5">
        <v>41438</v>
      </c>
      <c r="C58">
        <v>8</v>
      </c>
      <c r="D58">
        <v>7</v>
      </c>
    </row>
    <row r="59" spans="1:4" x14ac:dyDescent="0.55000000000000004">
      <c r="A59" t="s">
        <v>162</v>
      </c>
      <c r="B59" s="5">
        <v>41450</v>
      </c>
      <c r="C59">
        <v>8.4</v>
      </c>
      <c r="D59">
        <v>7.2</v>
      </c>
    </row>
    <row r="60" spans="1:4" x14ac:dyDescent="0.55000000000000004">
      <c r="A60" t="s">
        <v>162</v>
      </c>
      <c r="B60" s="5">
        <v>41465</v>
      </c>
      <c r="C60">
        <v>9</v>
      </c>
      <c r="D60">
        <v>8</v>
      </c>
    </row>
    <row r="61" spans="1:4" x14ac:dyDescent="0.55000000000000004">
      <c r="A61" t="s">
        <v>162</v>
      </c>
      <c r="B61" s="5">
        <v>41484</v>
      </c>
      <c r="C61">
        <v>9.9499999999999993</v>
      </c>
      <c r="D61">
        <v>8.8000000000000007</v>
      </c>
    </row>
    <row r="62" spans="1:4" x14ac:dyDescent="0.55000000000000004">
      <c r="A62" t="s">
        <v>162</v>
      </c>
      <c r="B62" s="5">
        <v>41500</v>
      </c>
      <c r="C62">
        <v>10.5</v>
      </c>
      <c r="D62">
        <v>9.4</v>
      </c>
    </row>
    <row r="63" spans="1:4" x14ac:dyDescent="0.55000000000000004">
      <c r="A63" t="s">
        <v>162</v>
      </c>
      <c r="B63" s="5">
        <v>41516</v>
      </c>
      <c r="C63">
        <v>11.45</v>
      </c>
      <c r="D63">
        <v>10.35</v>
      </c>
    </row>
    <row r="64" spans="1:4" x14ac:dyDescent="0.55000000000000004">
      <c r="A64" t="s">
        <v>162</v>
      </c>
      <c r="B64" s="5">
        <v>41526</v>
      </c>
      <c r="C64">
        <v>12</v>
      </c>
      <c r="D64">
        <v>10.95</v>
      </c>
    </row>
    <row r="65" spans="1:4" x14ac:dyDescent="0.55000000000000004">
      <c r="A65" t="s">
        <v>162</v>
      </c>
      <c r="B65" s="5">
        <v>41544</v>
      </c>
      <c r="C65">
        <v>13.1</v>
      </c>
      <c r="D65">
        <v>12.05</v>
      </c>
    </row>
    <row r="66" spans="1:4" x14ac:dyDescent="0.55000000000000004">
      <c r="A66" t="s">
        <v>162</v>
      </c>
      <c r="B66" s="5">
        <v>41558</v>
      </c>
      <c r="C66">
        <v>14.15</v>
      </c>
      <c r="D66">
        <v>13.05</v>
      </c>
    </row>
    <row r="67" spans="1:4" x14ac:dyDescent="0.55000000000000004">
      <c r="A67" t="s">
        <v>162</v>
      </c>
      <c r="B67" s="5">
        <v>41570</v>
      </c>
      <c r="C67">
        <v>14.25</v>
      </c>
      <c r="D67">
        <v>13.3</v>
      </c>
    </row>
    <row r="68" spans="1:4" x14ac:dyDescent="0.55000000000000004">
      <c r="A68" t="s">
        <v>162</v>
      </c>
      <c r="B68" s="5">
        <v>41576</v>
      </c>
      <c r="C68">
        <v>14.25</v>
      </c>
      <c r="D68">
        <v>14.25</v>
      </c>
    </row>
    <row r="69" spans="1:4" x14ac:dyDescent="0.55000000000000004">
      <c r="A69" t="s">
        <v>163</v>
      </c>
      <c r="B69" s="5">
        <v>41386</v>
      </c>
      <c r="C69">
        <v>3.7</v>
      </c>
      <c r="D69">
        <v>2.15</v>
      </c>
    </row>
    <row r="70" spans="1:4" x14ac:dyDescent="0.55000000000000004">
      <c r="A70" t="s">
        <v>163</v>
      </c>
      <c r="B70" s="5">
        <v>41396</v>
      </c>
      <c r="C70">
        <v>4.8499999999999996</v>
      </c>
      <c r="D70">
        <v>3.7</v>
      </c>
    </row>
    <row r="71" spans="1:4" x14ac:dyDescent="0.55000000000000004">
      <c r="A71" t="s">
        <v>163</v>
      </c>
      <c r="B71" s="5">
        <v>41410</v>
      </c>
      <c r="C71">
        <v>6.1</v>
      </c>
      <c r="D71">
        <v>4.9000000000000004</v>
      </c>
    </row>
    <row r="72" spans="1:4" x14ac:dyDescent="0.55000000000000004">
      <c r="A72" t="s">
        <v>163</v>
      </c>
      <c r="B72" s="5">
        <v>41423</v>
      </c>
      <c r="C72">
        <v>7.1</v>
      </c>
      <c r="D72">
        <v>5.95</v>
      </c>
    </row>
    <row r="73" spans="1:4" x14ac:dyDescent="0.55000000000000004">
      <c r="A73" t="s">
        <v>163</v>
      </c>
      <c r="B73" s="5">
        <v>41438</v>
      </c>
      <c r="C73">
        <v>8</v>
      </c>
      <c r="D73">
        <v>6.95</v>
      </c>
    </row>
    <row r="74" spans="1:4" x14ac:dyDescent="0.55000000000000004">
      <c r="A74" t="s">
        <v>163</v>
      </c>
      <c r="B74" s="5">
        <v>41450</v>
      </c>
      <c r="C74">
        <v>8.65</v>
      </c>
      <c r="D74">
        <v>7.25</v>
      </c>
    </row>
    <row r="75" spans="1:4" x14ac:dyDescent="0.55000000000000004">
      <c r="A75" t="s">
        <v>163</v>
      </c>
      <c r="B75" s="5">
        <v>41465</v>
      </c>
      <c r="C75">
        <v>9</v>
      </c>
      <c r="D75">
        <v>7.95</v>
      </c>
    </row>
    <row r="76" spans="1:4" x14ac:dyDescent="0.55000000000000004">
      <c r="A76" t="s">
        <v>163</v>
      </c>
      <c r="B76" s="5">
        <v>41484</v>
      </c>
      <c r="C76">
        <v>9.85</v>
      </c>
      <c r="D76">
        <v>8.85</v>
      </c>
    </row>
    <row r="77" spans="1:4" x14ac:dyDescent="0.55000000000000004">
      <c r="A77" t="s">
        <v>163</v>
      </c>
      <c r="B77" s="5">
        <v>41500</v>
      </c>
      <c r="C77">
        <v>10.7</v>
      </c>
      <c r="D77">
        <v>9.5</v>
      </c>
    </row>
    <row r="78" spans="1:4" x14ac:dyDescent="0.55000000000000004">
      <c r="A78" t="s">
        <v>163</v>
      </c>
      <c r="B78" s="5">
        <v>41516</v>
      </c>
      <c r="C78">
        <v>11.7</v>
      </c>
      <c r="D78">
        <v>10.25</v>
      </c>
    </row>
    <row r="79" spans="1:4" x14ac:dyDescent="0.55000000000000004">
      <c r="A79" t="s">
        <v>163</v>
      </c>
      <c r="B79" s="5">
        <v>41526</v>
      </c>
      <c r="C79">
        <v>12.1</v>
      </c>
      <c r="D79">
        <v>10.95</v>
      </c>
    </row>
    <row r="80" spans="1:4" x14ac:dyDescent="0.55000000000000004">
      <c r="A80" t="s">
        <v>163</v>
      </c>
      <c r="B80" s="5">
        <v>41544</v>
      </c>
      <c r="C80">
        <v>13.1</v>
      </c>
      <c r="D80">
        <v>12.1</v>
      </c>
    </row>
    <row r="81" spans="1:4" x14ac:dyDescent="0.55000000000000004">
      <c r="A81" t="s">
        <v>163</v>
      </c>
      <c r="B81" s="5">
        <v>41558</v>
      </c>
      <c r="C81">
        <v>14.05</v>
      </c>
      <c r="D81">
        <v>12.95</v>
      </c>
    </row>
    <row r="82" spans="1:4" x14ac:dyDescent="0.55000000000000004">
      <c r="A82" t="s">
        <v>163</v>
      </c>
      <c r="B82" s="5">
        <v>41570</v>
      </c>
      <c r="C82">
        <v>14.4</v>
      </c>
      <c r="D82">
        <v>13.35</v>
      </c>
    </row>
    <row r="83" spans="1:4" x14ac:dyDescent="0.55000000000000004">
      <c r="A83" t="s">
        <v>163</v>
      </c>
      <c r="B83" s="5">
        <v>41576</v>
      </c>
      <c r="C83">
        <v>14.4</v>
      </c>
      <c r="D83">
        <v>14.4</v>
      </c>
    </row>
    <row r="84" spans="1:4" x14ac:dyDescent="0.55000000000000004">
      <c r="A84" t="s">
        <v>164</v>
      </c>
      <c r="B84" s="5">
        <v>41386</v>
      </c>
      <c r="C84">
        <v>3.75</v>
      </c>
      <c r="D84">
        <v>2.0499999999999998</v>
      </c>
    </row>
    <row r="85" spans="1:4" x14ac:dyDescent="0.55000000000000004">
      <c r="A85" t="s">
        <v>164</v>
      </c>
      <c r="B85" s="5">
        <v>41396</v>
      </c>
      <c r="C85">
        <v>4.95</v>
      </c>
      <c r="D85">
        <v>3.7</v>
      </c>
    </row>
    <row r="86" spans="1:4" x14ac:dyDescent="0.55000000000000004">
      <c r="A86" t="s">
        <v>164</v>
      </c>
      <c r="B86" s="5">
        <v>41410</v>
      </c>
      <c r="C86">
        <v>6.25</v>
      </c>
      <c r="D86">
        <v>4.95</v>
      </c>
    </row>
    <row r="87" spans="1:4" x14ac:dyDescent="0.55000000000000004">
      <c r="A87" t="s">
        <v>164</v>
      </c>
      <c r="B87" s="5">
        <v>41423</v>
      </c>
      <c r="C87">
        <v>7.1</v>
      </c>
      <c r="D87">
        <v>5.95</v>
      </c>
    </row>
    <row r="88" spans="1:4" x14ac:dyDescent="0.55000000000000004">
      <c r="A88" t="s">
        <v>164</v>
      </c>
      <c r="B88" s="5">
        <v>41438</v>
      </c>
      <c r="C88">
        <v>8.0500000000000007</v>
      </c>
      <c r="D88">
        <v>6.95</v>
      </c>
    </row>
    <row r="89" spans="1:4" x14ac:dyDescent="0.55000000000000004">
      <c r="A89" t="s">
        <v>164</v>
      </c>
      <c r="B89" s="5">
        <v>41450</v>
      </c>
      <c r="C89">
        <v>8.65</v>
      </c>
      <c r="D89">
        <v>7.35</v>
      </c>
    </row>
    <row r="90" spans="1:4" x14ac:dyDescent="0.55000000000000004">
      <c r="A90" t="s">
        <v>164</v>
      </c>
      <c r="B90" s="5">
        <v>41465</v>
      </c>
      <c r="C90">
        <v>9.1</v>
      </c>
      <c r="D90">
        <v>8</v>
      </c>
    </row>
    <row r="91" spans="1:4" x14ac:dyDescent="0.55000000000000004">
      <c r="A91" t="s">
        <v>164</v>
      </c>
      <c r="B91" s="5">
        <v>41484</v>
      </c>
      <c r="C91">
        <v>9.9499999999999993</v>
      </c>
      <c r="D91">
        <v>8.85</v>
      </c>
    </row>
    <row r="92" spans="1:4" x14ac:dyDescent="0.55000000000000004">
      <c r="A92" t="s">
        <v>164</v>
      </c>
      <c r="B92" s="5">
        <v>41500</v>
      </c>
      <c r="C92">
        <v>10.8</v>
      </c>
      <c r="D92">
        <v>9.6</v>
      </c>
    </row>
    <row r="93" spans="1:4" x14ac:dyDescent="0.55000000000000004">
      <c r="A93" t="s">
        <v>164</v>
      </c>
      <c r="B93" s="5">
        <v>41516</v>
      </c>
      <c r="C93">
        <v>11.8</v>
      </c>
      <c r="D93">
        <v>10.3</v>
      </c>
    </row>
    <row r="94" spans="1:4" x14ac:dyDescent="0.55000000000000004">
      <c r="A94" t="s">
        <v>164</v>
      </c>
      <c r="B94" s="5">
        <v>41526</v>
      </c>
      <c r="C94">
        <v>12.1</v>
      </c>
      <c r="D94">
        <v>10.95</v>
      </c>
    </row>
    <row r="95" spans="1:4" x14ac:dyDescent="0.55000000000000004">
      <c r="A95" t="s">
        <v>164</v>
      </c>
      <c r="B95" s="5">
        <v>41544</v>
      </c>
      <c r="C95">
        <v>13.05</v>
      </c>
      <c r="D95">
        <v>12.05</v>
      </c>
    </row>
    <row r="96" spans="1:4" x14ac:dyDescent="0.55000000000000004">
      <c r="A96" t="s">
        <v>164</v>
      </c>
      <c r="B96" s="5">
        <v>41558</v>
      </c>
      <c r="C96">
        <v>14</v>
      </c>
      <c r="D96">
        <v>13</v>
      </c>
    </row>
    <row r="97" spans="1:6" x14ac:dyDescent="0.55000000000000004">
      <c r="A97" t="s">
        <v>164</v>
      </c>
      <c r="B97" s="5">
        <v>41570</v>
      </c>
      <c r="C97">
        <v>14.45</v>
      </c>
      <c r="D97">
        <v>13.55</v>
      </c>
    </row>
    <row r="98" spans="1:6" x14ac:dyDescent="0.55000000000000004">
      <c r="A98" t="s">
        <v>164</v>
      </c>
      <c r="B98" s="5">
        <v>41576</v>
      </c>
      <c r="C98">
        <v>14.45</v>
      </c>
      <c r="D98">
        <v>14.45</v>
      </c>
    </row>
    <row r="99" spans="1:6" x14ac:dyDescent="0.55000000000000004">
      <c r="A99" t="s">
        <v>180</v>
      </c>
      <c r="B99" s="11">
        <v>39973</v>
      </c>
      <c r="C99" s="10">
        <v>5.875</v>
      </c>
      <c r="F99" s="10">
        <v>3.125</v>
      </c>
    </row>
    <row r="100" spans="1:6" x14ac:dyDescent="0.55000000000000004">
      <c r="A100" t="s">
        <v>180</v>
      </c>
      <c r="B100" s="11">
        <v>40000</v>
      </c>
      <c r="C100" s="10">
        <v>8.6374999999999993</v>
      </c>
      <c r="F100" s="10">
        <v>3.5</v>
      </c>
    </row>
    <row r="101" spans="1:6" x14ac:dyDescent="0.55000000000000004">
      <c r="A101" t="s">
        <v>180</v>
      </c>
      <c r="B101" s="11">
        <v>40031</v>
      </c>
      <c r="C101" s="10">
        <v>9.4</v>
      </c>
      <c r="F101" s="10"/>
    </row>
    <row r="102" spans="1:6" x14ac:dyDescent="0.55000000000000004">
      <c r="A102" t="s">
        <v>180</v>
      </c>
      <c r="B102" s="11">
        <v>40039</v>
      </c>
      <c r="C102" s="10">
        <v>9.6999999999999993</v>
      </c>
      <c r="F102" s="10"/>
    </row>
    <row r="103" spans="1:6" x14ac:dyDescent="0.55000000000000004">
      <c r="A103" t="s">
        <v>180</v>
      </c>
      <c r="B103" s="11">
        <v>40049</v>
      </c>
      <c r="C103" s="10">
        <v>9.8000000000000007</v>
      </c>
      <c r="F103" s="10"/>
    </row>
    <row r="104" spans="1:6" x14ac:dyDescent="0.55000000000000004">
      <c r="A104" t="s">
        <v>180</v>
      </c>
      <c r="B104" s="11">
        <v>40070</v>
      </c>
      <c r="C104" s="10">
        <v>9.8333333333333339</v>
      </c>
      <c r="F104" s="10"/>
    </row>
    <row r="105" spans="1:6" x14ac:dyDescent="0.55000000000000004">
      <c r="A105" t="s">
        <v>180</v>
      </c>
      <c r="B105" s="11">
        <v>40087</v>
      </c>
      <c r="C105" s="10"/>
      <c r="F105" s="10"/>
    </row>
    <row r="106" spans="1:6" x14ac:dyDescent="0.55000000000000004">
      <c r="A106" t="s">
        <v>181</v>
      </c>
      <c r="B106" s="11">
        <v>40001</v>
      </c>
      <c r="C106" s="10">
        <v>4.3125</v>
      </c>
      <c r="F106" s="10">
        <v>5.375</v>
      </c>
    </row>
    <row r="107" spans="1:6" x14ac:dyDescent="0.55000000000000004">
      <c r="A107" t="s">
        <v>181</v>
      </c>
      <c r="B107" s="11">
        <v>40018</v>
      </c>
      <c r="C107" s="10">
        <v>5.4375</v>
      </c>
      <c r="F107" s="10"/>
    </row>
    <row r="108" spans="1:6" x14ac:dyDescent="0.55000000000000004">
      <c r="A108" t="s">
        <v>181</v>
      </c>
      <c r="B108" s="11">
        <v>40031</v>
      </c>
      <c r="C108" s="10">
        <v>7.2857142857142847</v>
      </c>
      <c r="F108" s="10"/>
    </row>
    <row r="109" spans="1:6" x14ac:dyDescent="0.55000000000000004">
      <c r="A109" t="s">
        <v>181</v>
      </c>
      <c r="B109" s="11">
        <v>40049</v>
      </c>
      <c r="C109" s="10">
        <v>8.2142857142857135</v>
      </c>
      <c r="F109" s="10"/>
    </row>
    <row r="110" spans="1:6" x14ac:dyDescent="0.55000000000000004">
      <c r="A110" t="s">
        <v>181</v>
      </c>
      <c r="B110" s="11">
        <v>40071</v>
      </c>
      <c r="C110" s="10">
        <v>8.4285714285714288</v>
      </c>
      <c r="F110" s="10"/>
    </row>
    <row r="111" spans="1:6" x14ac:dyDescent="0.55000000000000004">
      <c r="A111" t="s">
        <v>181</v>
      </c>
      <c r="B111" s="11">
        <v>40087</v>
      </c>
      <c r="C111" s="10"/>
      <c r="F111" s="10"/>
    </row>
    <row r="112" spans="1:6" x14ac:dyDescent="0.55000000000000004">
      <c r="A112" t="s">
        <v>181</v>
      </c>
      <c r="B112" s="11">
        <v>40106</v>
      </c>
      <c r="C112" s="10"/>
      <c r="F112" s="10"/>
    </row>
    <row r="113" spans="1:6" x14ac:dyDescent="0.55000000000000004">
      <c r="A113" t="s">
        <v>182</v>
      </c>
      <c r="B113" s="11">
        <v>40070</v>
      </c>
      <c r="C113" s="10">
        <v>6.4124999999999996</v>
      </c>
      <c r="F113" s="10"/>
    </row>
    <row r="114" spans="1:6" x14ac:dyDescent="0.55000000000000004">
      <c r="A114" t="s">
        <v>182</v>
      </c>
      <c r="B114" s="11">
        <v>40087</v>
      </c>
      <c r="C114" s="10">
        <v>8</v>
      </c>
      <c r="F114" s="10"/>
    </row>
    <row r="115" spans="1:6" x14ac:dyDescent="0.55000000000000004">
      <c r="A115" t="s">
        <v>182</v>
      </c>
      <c r="B115" s="11">
        <v>40107</v>
      </c>
      <c r="C115" s="10">
        <v>8</v>
      </c>
      <c r="F115" s="10"/>
    </row>
    <row r="116" spans="1:6" x14ac:dyDescent="0.55000000000000004">
      <c r="A116" t="s">
        <v>182</v>
      </c>
      <c r="B116" s="11">
        <v>40133</v>
      </c>
      <c r="C116" s="10"/>
      <c r="F116" s="10"/>
    </row>
    <row r="117" spans="1:6" x14ac:dyDescent="0.55000000000000004">
      <c r="A117" t="s">
        <v>183</v>
      </c>
      <c r="B117" s="11">
        <v>39973</v>
      </c>
      <c r="C117" s="10">
        <v>5.5</v>
      </c>
      <c r="F117" s="10">
        <v>3.5</v>
      </c>
    </row>
    <row r="118" spans="1:6" x14ac:dyDescent="0.55000000000000004">
      <c r="A118" t="s">
        <v>183</v>
      </c>
      <c r="B118" s="11">
        <v>40000</v>
      </c>
      <c r="C118" s="10">
        <v>8</v>
      </c>
      <c r="F118" s="10">
        <v>4.625</v>
      </c>
    </row>
    <row r="119" spans="1:6" x14ac:dyDescent="0.55000000000000004">
      <c r="A119" t="s">
        <v>183</v>
      </c>
      <c r="B119" s="11">
        <v>40031</v>
      </c>
      <c r="C119" s="10">
        <v>8.3333333333333339</v>
      </c>
      <c r="F119" s="10"/>
    </row>
    <row r="120" spans="1:6" x14ac:dyDescent="0.55000000000000004">
      <c r="A120" t="s">
        <v>183</v>
      </c>
      <c r="B120" s="11">
        <v>40039</v>
      </c>
      <c r="C120" s="10">
        <v>8.5</v>
      </c>
      <c r="F120" s="10"/>
    </row>
    <row r="121" spans="1:6" x14ac:dyDescent="0.55000000000000004">
      <c r="A121" t="s">
        <v>183</v>
      </c>
      <c r="B121" s="11">
        <v>40049</v>
      </c>
      <c r="C121" s="10">
        <v>8.5</v>
      </c>
      <c r="F121" s="10"/>
    </row>
    <row r="122" spans="1:6" x14ac:dyDescent="0.55000000000000004">
      <c r="A122" t="s">
        <v>183</v>
      </c>
      <c r="B122" s="11">
        <v>40070</v>
      </c>
      <c r="C122" s="10"/>
      <c r="F122" s="10">
        <v>8.5</v>
      </c>
    </row>
    <row r="123" spans="1:6" x14ac:dyDescent="0.55000000000000004">
      <c r="A123" t="s">
        <v>183</v>
      </c>
      <c r="B123" s="11">
        <v>40087</v>
      </c>
      <c r="C123" s="10"/>
      <c r="F123" s="10"/>
    </row>
    <row r="124" spans="1:6" x14ac:dyDescent="0.55000000000000004">
      <c r="A124" t="s">
        <v>184</v>
      </c>
      <c r="B124" s="11">
        <v>40001</v>
      </c>
      <c r="C124" s="10">
        <v>4.7625000000000011</v>
      </c>
      <c r="F124" s="10">
        <v>5.375</v>
      </c>
    </row>
    <row r="125" spans="1:6" x14ac:dyDescent="0.55000000000000004">
      <c r="A125" t="s">
        <v>184</v>
      </c>
      <c r="B125" s="11">
        <v>40018</v>
      </c>
      <c r="C125" s="10">
        <v>6.2125000000000004</v>
      </c>
      <c r="F125" s="10"/>
    </row>
    <row r="126" spans="1:6" x14ac:dyDescent="0.55000000000000004">
      <c r="A126" t="s">
        <v>184</v>
      </c>
      <c r="B126" s="11">
        <v>40031</v>
      </c>
      <c r="C126" s="10">
        <v>7.7874999999999996</v>
      </c>
      <c r="F126" s="10"/>
    </row>
    <row r="127" spans="1:6" x14ac:dyDescent="0.55000000000000004">
      <c r="A127" t="s">
        <v>184</v>
      </c>
      <c r="B127" s="11">
        <v>40049</v>
      </c>
      <c r="C127" s="10">
        <v>7.875</v>
      </c>
      <c r="F127" s="10"/>
    </row>
    <row r="128" spans="1:6" x14ac:dyDescent="0.55000000000000004">
      <c r="A128" t="s">
        <v>184</v>
      </c>
      <c r="B128" s="11">
        <v>40071</v>
      </c>
      <c r="C128" s="10">
        <v>7.875</v>
      </c>
      <c r="F128" s="10"/>
    </row>
    <row r="129" spans="1:6" x14ac:dyDescent="0.55000000000000004">
      <c r="A129" t="s">
        <v>184</v>
      </c>
      <c r="B129" s="11">
        <v>40087</v>
      </c>
      <c r="C129" s="10"/>
      <c r="F129" s="10"/>
    </row>
    <row r="130" spans="1:6" x14ac:dyDescent="0.55000000000000004">
      <c r="A130" t="s">
        <v>184</v>
      </c>
      <c r="B130" s="11">
        <v>40106</v>
      </c>
      <c r="C130" s="10"/>
      <c r="F130" s="10"/>
    </row>
    <row r="131" spans="1:6" x14ac:dyDescent="0.55000000000000004">
      <c r="A131" t="s">
        <v>185</v>
      </c>
      <c r="B131" s="11">
        <v>40070</v>
      </c>
      <c r="C131" s="10">
        <v>6.1124999999999998</v>
      </c>
      <c r="F131" s="10"/>
    </row>
    <row r="132" spans="1:6" x14ac:dyDescent="0.55000000000000004">
      <c r="A132" t="s">
        <v>185</v>
      </c>
      <c r="B132" s="11">
        <v>40087</v>
      </c>
      <c r="C132" s="10">
        <v>7</v>
      </c>
      <c r="F132" s="10"/>
    </row>
    <row r="133" spans="1:6" x14ac:dyDescent="0.55000000000000004">
      <c r="A133" t="s">
        <v>185</v>
      </c>
      <c r="B133" s="11">
        <v>40107</v>
      </c>
      <c r="C133" s="10">
        <v>7</v>
      </c>
      <c r="F133" s="10"/>
    </row>
    <row r="134" spans="1:6" x14ac:dyDescent="0.55000000000000004">
      <c r="A134" t="s">
        <v>185</v>
      </c>
      <c r="B134" s="11">
        <v>40133</v>
      </c>
      <c r="C134" s="10"/>
      <c r="F134" s="10"/>
    </row>
    <row r="135" spans="1:6" x14ac:dyDescent="0.55000000000000004">
      <c r="A135" t="s">
        <v>186</v>
      </c>
      <c r="B135" s="11">
        <v>39973</v>
      </c>
      <c r="C135" s="10">
        <v>5.625</v>
      </c>
      <c r="F135" s="10">
        <v>4.625</v>
      </c>
    </row>
    <row r="136" spans="1:6" x14ac:dyDescent="0.55000000000000004">
      <c r="A136" t="s">
        <v>186</v>
      </c>
      <c r="B136" s="11">
        <v>40000</v>
      </c>
      <c r="C136" s="10">
        <v>8.8874999999999993</v>
      </c>
      <c r="F136" s="10">
        <v>5.375</v>
      </c>
    </row>
    <row r="137" spans="1:6" x14ac:dyDescent="0.55000000000000004">
      <c r="A137" t="s">
        <v>186</v>
      </c>
      <c r="B137" s="11">
        <v>40031</v>
      </c>
      <c r="C137" s="10">
        <v>10.862500000000001</v>
      </c>
      <c r="F137" s="10"/>
    </row>
    <row r="138" spans="1:6" x14ac:dyDescent="0.55000000000000004">
      <c r="A138" t="s">
        <v>186</v>
      </c>
      <c r="B138" s="11">
        <v>40039</v>
      </c>
      <c r="C138" s="10">
        <v>11.237500000000001</v>
      </c>
      <c r="F138" s="10"/>
    </row>
    <row r="139" spans="1:6" x14ac:dyDescent="0.55000000000000004">
      <c r="A139" t="s">
        <v>186</v>
      </c>
      <c r="B139" s="11">
        <v>40049</v>
      </c>
      <c r="C139" s="10">
        <v>11.375</v>
      </c>
      <c r="F139" s="10"/>
    </row>
    <row r="140" spans="1:6" x14ac:dyDescent="0.55000000000000004">
      <c r="A140" t="s">
        <v>186</v>
      </c>
      <c r="B140" s="11">
        <v>40070</v>
      </c>
      <c r="C140" s="10">
        <v>11.375</v>
      </c>
      <c r="F140" s="10"/>
    </row>
    <row r="141" spans="1:6" x14ac:dyDescent="0.55000000000000004">
      <c r="A141" t="s">
        <v>186</v>
      </c>
      <c r="B141" s="11">
        <v>40087</v>
      </c>
      <c r="C141" s="10"/>
      <c r="F141" s="10"/>
    </row>
    <row r="142" spans="1:6" x14ac:dyDescent="0.55000000000000004">
      <c r="A142" t="s">
        <v>187</v>
      </c>
      <c r="B142" s="11">
        <v>40001</v>
      </c>
      <c r="C142" s="10">
        <v>3.9374999999999996</v>
      </c>
      <c r="F142" s="10">
        <v>5.625</v>
      </c>
    </row>
    <row r="143" spans="1:6" x14ac:dyDescent="0.55000000000000004">
      <c r="A143" t="s">
        <v>187</v>
      </c>
      <c r="B143" s="11">
        <v>40018</v>
      </c>
      <c r="C143" s="10">
        <v>4.8875000000000002</v>
      </c>
      <c r="F143" s="10"/>
    </row>
    <row r="144" spans="1:6" x14ac:dyDescent="0.55000000000000004">
      <c r="A144" t="s">
        <v>187</v>
      </c>
      <c r="B144" s="11">
        <v>40031</v>
      </c>
      <c r="C144" s="10">
        <v>6.5875000000000004</v>
      </c>
      <c r="F144" s="10"/>
    </row>
    <row r="145" spans="1:6" x14ac:dyDescent="0.55000000000000004">
      <c r="A145" t="s">
        <v>187</v>
      </c>
      <c r="B145" s="11">
        <v>40049</v>
      </c>
      <c r="C145" s="10">
        <v>8.25</v>
      </c>
      <c r="F145" s="10"/>
    </row>
    <row r="146" spans="1:6" x14ac:dyDescent="0.55000000000000004">
      <c r="A146" t="s">
        <v>187</v>
      </c>
      <c r="B146" s="11">
        <v>40071</v>
      </c>
      <c r="C146" s="10">
        <v>8.4285714285714288</v>
      </c>
      <c r="F146" s="10"/>
    </row>
    <row r="147" spans="1:6" x14ac:dyDescent="0.55000000000000004">
      <c r="A147" t="s">
        <v>187</v>
      </c>
      <c r="B147" s="11">
        <v>40087</v>
      </c>
      <c r="C147" s="10"/>
      <c r="F147" s="10"/>
    </row>
    <row r="148" spans="1:6" x14ac:dyDescent="0.55000000000000004">
      <c r="A148" t="s">
        <v>187</v>
      </c>
      <c r="B148" s="11">
        <v>40106</v>
      </c>
      <c r="C148" s="10"/>
      <c r="F148" s="10"/>
    </row>
    <row r="149" spans="1:6" x14ac:dyDescent="0.55000000000000004">
      <c r="A149" t="s">
        <v>188</v>
      </c>
      <c r="B149" s="11">
        <v>40070</v>
      </c>
      <c r="C149" s="10">
        <v>6.2750000000000004</v>
      </c>
      <c r="F149" s="10"/>
    </row>
    <row r="150" spans="1:6" x14ac:dyDescent="0.55000000000000004">
      <c r="A150" t="s">
        <v>188</v>
      </c>
      <c r="B150" s="11">
        <v>40087</v>
      </c>
      <c r="C150" s="10">
        <v>7.75</v>
      </c>
      <c r="F150" s="10"/>
    </row>
    <row r="151" spans="1:6" x14ac:dyDescent="0.55000000000000004">
      <c r="A151" t="s">
        <v>188</v>
      </c>
      <c r="B151" s="11">
        <v>40107</v>
      </c>
      <c r="C151" s="10">
        <v>7.75</v>
      </c>
      <c r="F151" s="10"/>
    </row>
    <row r="152" spans="1:6" x14ac:dyDescent="0.55000000000000004">
      <c r="A152" t="s">
        <v>188</v>
      </c>
      <c r="B152" s="11">
        <v>40133</v>
      </c>
      <c r="C152" s="10"/>
      <c r="F152" s="10"/>
    </row>
    <row r="153" spans="1:6" x14ac:dyDescent="0.55000000000000004">
      <c r="A153" t="s">
        <v>189</v>
      </c>
      <c r="B153" s="11">
        <v>39973</v>
      </c>
      <c r="C153" s="10">
        <v>6</v>
      </c>
      <c r="F153" s="10">
        <v>3.625</v>
      </c>
    </row>
    <row r="154" spans="1:6" x14ac:dyDescent="0.55000000000000004">
      <c r="A154" t="s">
        <v>189</v>
      </c>
      <c r="B154" s="11">
        <v>40000</v>
      </c>
      <c r="C154" s="10">
        <v>7.8875000000000002</v>
      </c>
      <c r="F154" s="10">
        <v>5</v>
      </c>
    </row>
    <row r="155" spans="1:6" x14ac:dyDescent="0.55000000000000004">
      <c r="A155" t="s">
        <v>189</v>
      </c>
      <c r="B155" s="11">
        <v>40031</v>
      </c>
      <c r="C155" s="10">
        <v>8.25</v>
      </c>
      <c r="F155" s="10"/>
    </row>
    <row r="156" spans="1:6" x14ac:dyDescent="0.55000000000000004">
      <c r="A156" t="s">
        <v>189</v>
      </c>
      <c r="B156" s="11">
        <v>40039</v>
      </c>
      <c r="C156" s="10">
        <v>8.3333333333333339</v>
      </c>
      <c r="F156" s="10"/>
    </row>
    <row r="157" spans="1:6" x14ac:dyDescent="0.55000000000000004">
      <c r="A157" t="s">
        <v>189</v>
      </c>
      <c r="B157" s="11">
        <v>40049</v>
      </c>
      <c r="C157" s="10">
        <v>8.3333333333333339</v>
      </c>
      <c r="F157" s="10"/>
    </row>
    <row r="158" spans="1:6" x14ac:dyDescent="0.55000000000000004">
      <c r="A158" t="s">
        <v>189</v>
      </c>
      <c r="B158" s="11">
        <v>40070</v>
      </c>
      <c r="C158" s="10">
        <v>8.6666666666666661</v>
      </c>
      <c r="F158" s="10"/>
    </row>
    <row r="159" spans="1:6" x14ac:dyDescent="0.55000000000000004">
      <c r="A159" t="s">
        <v>189</v>
      </c>
      <c r="B159" s="11">
        <v>40087</v>
      </c>
      <c r="C159" s="10"/>
      <c r="F159" s="10"/>
    </row>
    <row r="160" spans="1:6" x14ac:dyDescent="0.55000000000000004">
      <c r="A160" t="s">
        <v>190</v>
      </c>
      <c r="B160" s="11">
        <v>40001</v>
      </c>
      <c r="C160" s="10">
        <v>4.9125000000000005</v>
      </c>
      <c r="F160" s="10">
        <v>4.875</v>
      </c>
    </row>
    <row r="161" spans="1:6" x14ac:dyDescent="0.55000000000000004">
      <c r="A161" t="s">
        <v>190</v>
      </c>
      <c r="B161" s="11">
        <v>40018</v>
      </c>
      <c r="C161" s="10">
        <v>5.9875000000000007</v>
      </c>
      <c r="F161" s="10"/>
    </row>
    <row r="162" spans="1:6" x14ac:dyDescent="0.55000000000000004">
      <c r="A162" t="s">
        <v>190</v>
      </c>
      <c r="B162" s="11">
        <v>40031</v>
      </c>
      <c r="C162" s="10">
        <v>7.6875</v>
      </c>
      <c r="F162" s="10"/>
    </row>
    <row r="163" spans="1:6" x14ac:dyDescent="0.55000000000000004">
      <c r="A163" t="s">
        <v>190</v>
      </c>
      <c r="B163" s="11">
        <v>40049</v>
      </c>
      <c r="C163" s="10">
        <v>8.25</v>
      </c>
      <c r="F163" s="10"/>
    </row>
    <row r="164" spans="1:6" x14ac:dyDescent="0.55000000000000004">
      <c r="A164" t="s">
        <v>190</v>
      </c>
      <c r="B164" s="11">
        <v>40071</v>
      </c>
      <c r="C164" s="10">
        <v>8.375</v>
      </c>
      <c r="F164" s="10"/>
    </row>
    <row r="165" spans="1:6" x14ac:dyDescent="0.55000000000000004">
      <c r="A165" t="s">
        <v>190</v>
      </c>
      <c r="B165" s="11">
        <v>40087</v>
      </c>
      <c r="C165" s="10"/>
      <c r="F165" s="10"/>
    </row>
    <row r="166" spans="1:6" x14ac:dyDescent="0.55000000000000004">
      <c r="A166" t="s">
        <v>190</v>
      </c>
      <c r="B166" s="11">
        <v>40106</v>
      </c>
      <c r="C166" s="10"/>
      <c r="F166" s="10"/>
    </row>
    <row r="167" spans="1:6" x14ac:dyDescent="0.55000000000000004">
      <c r="A167" t="s">
        <v>191</v>
      </c>
      <c r="B167" s="11">
        <v>40070</v>
      </c>
      <c r="C167" s="10">
        <v>6.3625000000000007</v>
      </c>
      <c r="F167" s="10"/>
    </row>
    <row r="168" spans="1:6" x14ac:dyDescent="0.55000000000000004">
      <c r="A168" t="s">
        <v>191</v>
      </c>
      <c r="B168" s="11">
        <v>40087</v>
      </c>
      <c r="C168" s="10">
        <v>7.125</v>
      </c>
      <c r="F168" s="10"/>
    </row>
    <row r="169" spans="1:6" x14ac:dyDescent="0.55000000000000004">
      <c r="A169" t="s">
        <v>191</v>
      </c>
      <c r="B169" s="11">
        <v>40107</v>
      </c>
      <c r="C169" s="10">
        <v>7.125</v>
      </c>
      <c r="F169" s="10"/>
    </row>
    <row r="170" spans="1:6" x14ac:dyDescent="0.55000000000000004">
      <c r="A170" t="s">
        <v>191</v>
      </c>
      <c r="B170" s="11">
        <v>40133</v>
      </c>
      <c r="C170" s="10">
        <v>9</v>
      </c>
      <c r="F170" s="10"/>
    </row>
    <row r="171" spans="1:6" x14ac:dyDescent="0.55000000000000004">
      <c r="A171" t="s">
        <v>192</v>
      </c>
      <c r="B171" s="11">
        <v>39973</v>
      </c>
      <c r="C171" s="10">
        <v>6.625</v>
      </c>
      <c r="F171" s="10">
        <v>2.75</v>
      </c>
    </row>
    <row r="172" spans="1:6" x14ac:dyDescent="0.55000000000000004">
      <c r="A172" t="s">
        <v>192</v>
      </c>
      <c r="B172" s="11">
        <v>40000</v>
      </c>
      <c r="C172" s="10">
        <v>8.125</v>
      </c>
      <c r="F172" s="10">
        <v>3</v>
      </c>
    </row>
    <row r="173" spans="1:6" x14ac:dyDescent="0.55000000000000004">
      <c r="A173" t="s">
        <v>192</v>
      </c>
      <c r="B173" s="11">
        <v>40031</v>
      </c>
      <c r="C173" s="10">
        <v>8.6666666666666661</v>
      </c>
      <c r="F173" s="10"/>
    </row>
    <row r="174" spans="1:6" x14ac:dyDescent="0.55000000000000004">
      <c r="A174" t="s">
        <v>192</v>
      </c>
      <c r="B174" s="11">
        <v>40039</v>
      </c>
      <c r="C174" s="10">
        <v>9</v>
      </c>
      <c r="F174" s="10"/>
    </row>
    <row r="175" spans="1:6" x14ac:dyDescent="0.55000000000000004">
      <c r="A175" t="s">
        <v>192</v>
      </c>
      <c r="B175" s="11">
        <v>40049</v>
      </c>
      <c r="C175" s="10">
        <v>9</v>
      </c>
      <c r="F175" s="10"/>
    </row>
    <row r="176" spans="1:6" x14ac:dyDescent="0.55000000000000004">
      <c r="A176" t="s">
        <v>192</v>
      </c>
      <c r="B176" s="11">
        <v>40070</v>
      </c>
      <c r="C176" s="10"/>
      <c r="F176" s="10"/>
    </row>
    <row r="177" spans="1:6" x14ac:dyDescent="0.55000000000000004">
      <c r="A177" t="s">
        <v>192</v>
      </c>
      <c r="B177" s="11">
        <v>40087</v>
      </c>
      <c r="C177" s="10"/>
      <c r="F177" s="10"/>
    </row>
    <row r="178" spans="1:6" x14ac:dyDescent="0.55000000000000004">
      <c r="A178" t="s">
        <v>193</v>
      </c>
      <c r="B178" s="11">
        <v>40001</v>
      </c>
      <c r="C178" s="10">
        <v>5.1875</v>
      </c>
      <c r="F178" s="10">
        <v>4.875</v>
      </c>
    </row>
    <row r="179" spans="1:6" x14ac:dyDescent="0.55000000000000004">
      <c r="A179" t="s">
        <v>193</v>
      </c>
      <c r="B179" s="11">
        <v>40018</v>
      </c>
      <c r="C179" s="10">
        <v>6.0874999999999995</v>
      </c>
      <c r="F179" s="10"/>
    </row>
    <row r="180" spans="1:6" x14ac:dyDescent="0.55000000000000004">
      <c r="A180" t="s">
        <v>193</v>
      </c>
      <c r="B180" s="11">
        <v>40031</v>
      </c>
      <c r="C180" s="10">
        <v>6.7714285714285714</v>
      </c>
      <c r="F180" s="10"/>
    </row>
    <row r="181" spans="1:6" x14ac:dyDescent="0.55000000000000004">
      <c r="A181" t="s">
        <v>193</v>
      </c>
      <c r="B181" s="11">
        <v>40049</v>
      </c>
      <c r="C181" s="10">
        <v>7.833333333333333</v>
      </c>
      <c r="F181" s="10"/>
    </row>
    <row r="182" spans="1:6" x14ac:dyDescent="0.55000000000000004">
      <c r="A182" t="s">
        <v>193</v>
      </c>
      <c r="B182" s="11">
        <v>40071</v>
      </c>
      <c r="C182" s="10">
        <v>8.3333333333333339</v>
      </c>
      <c r="F182" s="10"/>
    </row>
    <row r="183" spans="1:6" x14ac:dyDescent="0.55000000000000004">
      <c r="A183" t="s">
        <v>193</v>
      </c>
      <c r="B183" s="11">
        <v>40087</v>
      </c>
      <c r="C183" s="10"/>
      <c r="F183" s="10"/>
    </row>
    <row r="184" spans="1:6" x14ac:dyDescent="0.55000000000000004">
      <c r="A184" t="s">
        <v>193</v>
      </c>
      <c r="B184" s="11">
        <v>40106</v>
      </c>
      <c r="C184" s="10"/>
      <c r="F184" s="10"/>
    </row>
    <row r="185" spans="1:6" x14ac:dyDescent="0.55000000000000004">
      <c r="A185" t="s">
        <v>194</v>
      </c>
      <c r="B185" s="11">
        <v>40070</v>
      </c>
      <c r="C185" s="10">
        <v>6.25</v>
      </c>
      <c r="F185" s="10"/>
    </row>
    <row r="186" spans="1:6" x14ac:dyDescent="0.55000000000000004">
      <c r="A186" t="s">
        <v>194</v>
      </c>
      <c r="B186" s="11">
        <v>40087</v>
      </c>
      <c r="C186" s="10">
        <v>6.75</v>
      </c>
      <c r="F186" s="10"/>
    </row>
    <row r="187" spans="1:6" x14ac:dyDescent="0.55000000000000004">
      <c r="A187" t="s">
        <v>194</v>
      </c>
      <c r="B187" s="11">
        <v>40107</v>
      </c>
      <c r="C187" s="10">
        <v>6.75</v>
      </c>
      <c r="F187" s="10"/>
    </row>
    <row r="188" spans="1:6" x14ac:dyDescent="0.55000000000000004">
      <c r="A188" t="s">
        <v>194</v>
      </c>
      <c r="B188" s="11">
        <v>40133</v>
      </c>
      <c r="C188" s="10"/>
      <c r="F188" s="10"/>
    </row>
    <row r="189" spans="1:6" x14ac:dyDescent="0.55000000000000004">
      <c r="A189" t="s">
        <v>195</v>
      </c>
      <c r="B189" s="11">
        <v>39973</v>
      </c>
      <c r="C189" s="10">
        <v>5.875</v>
      </c>
      <c r="F189" s="10">
        <v>3.875</v>
      </c>
    </row>
    <row r="190" spans="1:6" x14ac:dyDescent="0.55000000000000004">
      <c r="A190" t="s">
        <v>195</v>
      </c>
      <c r="B190" s="11">
        <v>40000</v>
      </c>
      <c r="C190" s="10">
        <v>8.7833333333333332</v>
      </c>
      <c r="F190" s="10">
        <v>4.166666666666667</v>
      </c>
    </row>
    <row r="191" spans="1:6" x14ac:dyDescent="0.55000000000000004">
      <c r="A191" t="s">
        <v>195</v>
      </c>
      <c r="B191" s="11">
        <v>40031</v>
      </c>
      <c r="C191" s="10">
        <v>10</v>
      </c>
      <c r="F191" s="10"/>
    </row>
    <row r="192" spans="1:6" x14ac:dyDescent="0.55000000000000004">
      <c r="A192" t="s">
        <v>195</v>
      </c>
      <c r="B192" s="11">
        <v>40039</v>
      </c>
      <c r="C192" s="10">
        <v>10</v>
      </c>
      <c r="F192" s="10"/>
    </row>
    <row r="193" spans="1:6" x14ac:dyDescent="0.55000000000000004">
      <c r="A193" t="s">
        <v>195</v>
      </c>
      <c r="B193" s="11">
        <v>40049</v>
      </c>
      <c r="C193" s="10">
        <v>10</v>
      </c>
      <c r="F193" s="10"/>
    </row>
    <row r="194" spans="1:6" x14ac:dyDescent="0.55000000000000004">
      <c r="A194" t="s">
        <v>195</v>
      </c>
      <c r="B194" s="11">
        <v>40070</v>
      </c>
      <c r="C194" s="10"/>
      <c r="F194" s="10">
        <v>9</v>
      </c>
    </row>
    <row r="195" spans="1:6" x14ac:dyDescent="0.55000000000000004">
      <c r="A195" t="s">
        <v>195</v>
      </c>
      <c r="B195" s="11">
        <v>40087</v>
      </c>
      <c r="C195" s="10"/>
      <c r="F195" s="10"/>
    </row>
    <row r="196" spans="1:6" x14ac:dyDescent="0.55000000000000004">
      <c r="A196" t="s">
        <v>196</v>
      </c>
      <c r="B196" s="11">
        <v>40001</v>
      </c>
      <c r="C196" s="10">
        <v>4.3000000000000007</v>
      </c>
      <c r="F196" s="10">
        <v>5.875</v>
      </c>
    </row>
    <row r="197" spans="1:6" x14ac:dyDescent="0.55000000000000004">
      <c r="A197" t="s">
        <v>196</v>
      </c>
      <c r="B197" s="11">
        <v>40018</v>
      </c>
      <c r="C197" s="10">
        <v>6.1375000000000002</v>
      </c>
      <c r="F197" s="10"/>
    </row>
    <row r="198" spans="1:6" x14ac:dyDescent="0.55000000000000004">
      <c r="A198" t="s">
        <v>196</v>
      </c>
      <c r="B198" s="11">
        <v>40031</v>
      </c>
      <c r="C198" s="10">
        <v>7.3624999999999998</v>
      </c>
      <c r="F198" s="10"/>
    </row>
    <row r="199" spans="1:6" x14ac:dyDescent="0.55000000000000004">
      <c r="A199" t="s">
        <v>196</v>
      </c>
      <c r="B199" s="11">
        <v>40049</v>
      </c>
      <c r="C199" s="10">
        <v>8.5499999999999989</v>
      </c>
      <c r="F199" s="10"/>
    </row>
    <row r="200" spans="1:6" x14ac:dyDescent="0.55000000000000004">
      <c r="A200" t="s">
        <v>196</v>
      </c>
      <c r="B200" s="11">
        <v>40071</v>
      </c>
      <c r="C200" s="10">
        <v>9.5</v>
      </c>
      <c r="F200" s="10"/>
    </row>
    <row r="201" spans="1:6" x14ac:dyDescent="0.55000000000000004">
      <c r="A201" t="s">
        <v>196</v>
      </c>
      <c r="B201" s="11">
        <v>40087</v>
      </c>
      <c r="C201" s="10"/>
      <c r="F201" s="10"/>
    </row>
    <row r="202" spans="1:6" x14ac:dyDescent="0.55000000000000004">
      <c r="A202" t="s">
        <v>196</v>
      </c>
      <c r="B202" s="11">
        <v>40106</v>
      </c>
      <c r="C202" s="10"/>
      <c r="F202" s="10"/>
    </row>
    <row r="203" spans="1:6" x14ac:dyDescent="0.55000000000000004">
      <c r="A203" t="s">
        <v>197</v>
      </c>
      <c r="B203" s="11">
        <v>40070</v>
      </c>
      <c r="C203" s="10">
        <v>6.3625000000000007</v>
      </c>
      <c r="F203" s="10"/>
    </row>
    <row r="204" spans="1:6" x14ac:dyDescent="0.55000000000000004">
      <c r="A204" t="s">
        <v>197</v>
      </c>
      <c r="B204" s="11">
        <v>40087</v>
      </c>
      <c r="C204" s="10">
        <v>7.5</v>
      </c>
      <c r="F204" s="10"/>
    </row>
    <row r="205" spans="1:6" x14ac:dyDescent="0.55000000000000004">
      <c r="A205" t="s">
        <v>197</v>
      </c>
      <c r="B205" s="11">
        <v>40107</v>
      </c>
      <c r="C205" s="10">
        <v>7.5</v>
      </c>
      <c r="F205" s="10"/>
    </row>
    <row r="206" spans="1:6" x14ac:dyDescent="0.55000000000000004">
      <c r="A206" t="s">
        <v>197</v>
      </c>
      <c r="B206" s="11">
        <v>40133</v>
      </c>
      <c r="C206" s="10"/>
      <c r="F206" s="10"/>
    </row>
    <row r="207" spans="1:6" x14ac:dyDescent="0.55000000000000004">
      <c r="A207" t="s">
        <v>198</v>
      </c>
      <c r="B207" s="11">
        <v>39973</v>
      </c>
      <c r="C207" s="10">
        <v>5.9375</v>
      </c>
      <c r="F207" s="10">
        <v>3.875</v>
      </c>
    </row>
    <row r="208" spans="1:6" x14ac:dyDescent="0.55000000000000004">
      <c r="A208" t="s">
        <v>198</v>
      </c>
      <c r="B208" s="11">
        <v>40000</v>
      </c>
      <c r="C208" s="10">
        <v>8.2374999999999989</v>
      </c>
      <c r="F208" s="10">
        <v>4.5</v>
      </c>
    </row>
    <row r="209" spans="1:6" x14ac:dyDescent="0.55000000000000004">
      <c r="A209" t="s">
        <v>198</v>
      </c>
      <c r="B209" s="11">
        <v>40031</v>
      </c>
      <c r="C209" s="10">
        <v>9</v>
      </c>
      <c r="F209" s="10"/>
    </row>
    <row r="210" spans="1:6" x14ac:dyDescent="0.55000000000000004">
      <c r="A210" t="s">
        <v>198</v>
      </c>
      <c r="B210" s="11">
        <v>40039</v>
      </c>
      <c r="C210" s="10">
        <v>9</v>
      </c>
      <c r="F210" s="10"/>
    </row>
    <row r="211" spans="1:6" x14ac:dyDescent="0.55000000000000004">
      <c r="A211" t="s">
        <v>198</v>
      </c>
      <c r="B211" s="11">
        <v>40049</v>
      </c>
      <c r="C211" s="10">
        <v>9</v>
      </c>
      <c r="F211" s="10"/>
    </row>
    <row r="212" spans="1:6" x14ac:dyDescent="0.55000000000000004">
      <c r="A212" t="s">
        <v>198</v>
      </c>
      <c r="B212" s="11">
        <v>40070</v>
      </c>
      <c r="C212" s="10">
        <v>9</v>
      </c>
      <c r="F212" s="10"/>
    </row>
    <row r="213" spans="1:6" x14ac:dyDescent="0.55000000000000004">
      <c r="A213" t="s">
        <v>198</v>
      </c>
      <c r="B213" s="11">
        <v>40087</v>
      </c>
      <c r="C213" s="10"/>
      <c r="F213" s="10"/>
    </row>
    <row r="214" spans="1:6" x14ac:dyDescent="0.55000000000000004">
      <c r="A214" t="s">
        <v>199</v>
      </c>
      <c r="B214" s="11">
        <v>40001</v>
      </c>
      <c r="C214" s="10">
        <v>5.1749999999999998</v>
      </c>
      <c r="F214" s="10">
        <v>5.25</v>
      </c>
    </row>
    <row r="215" spans="1:6" x14ac:dyDescent="0.55000000000000004">
      <c r="A215" t="s">
        <v>199</v>
      </c>
      <c r="B215" s="11">
        <v>40018</v>
      </c>
      <c r="C215" s="10">
        <v>7.3714285714285719</v>
      </c>
      <c r="F215" s="10"/>
    </row>
    <row r="216" spans="1:6" x14ac:dyDescent="0.55000000000000004">
      <c r="A216" t="s">
        <v>199</v>
      </c>
      <c r="B216" s="11">
        <v>40031</v>
      </c>
      <c r="C216" s="10">
        <v>8.125</v>
      </c>
      <c r="F216" s="10"/>
    </row>
    <row r="217" spans="1:6" x14ac:dyDescent="0.55000000000000004">
      <c r="A217" t="s">
        <v>199</v>
      </c>
      <c r="B217" s="11">
        <v>40049</v>
      </c>
      <c r="C217" s="10">
        <v>9.3125</v>
      </c>
      <c r="F217" s="10"/>
    </row>
    <row r="218" spans="1:6" x14ac:dyDescent="0.55000000000000004">
      <c r="A218" t="s">
        <v>199</v>
      </c>
      <c r="B218" s="11">
        <v>40071</v>
      </c>
      <c r="C218" s="10">
        <v>9.5714285714285712</v>
      </c>
      <c r="F218" s="10"/>
    </row>
    <row r="219" spans="1:6" x14ac:dyDescent="0.55000000000000004">
      <c r="A219" t="s">
        <v>199</v>
      </c>
      <c r="B219" s="11">
        <v>40087</v>
      </c>
      <c r="C219" s="10"/>
      <c r="F219" s="10"/>
    </row>
    <row r="220" spans="1:6" x14ac:dyDescent="0.55000000000000004">
      <c r="A220" t="s">
        <v>199</v>
      </c>
      <c r="B220" s="11">
        <v>40106</v>
      </c>
      <c r="C220" s="10"/>
      <c r="F220" s="10"/>
    </row>
    <row r="221" spans="1:6" x14ac:dyDescent="0.55000000000000004">
      <c r="A221" t="s">
        <v>200</v>
      </c>
      <c r="B221" s="11">
        <v>40070</v>
      </c>
      <c r="C221" s="10">
        <v>6.2</v>
      </c>
      <c r="F221" s="10"/>
    </row>
    <row r="222" spans="1:6" x14ac:dyDescent="0.55000000000000004">
      <c r="A222" t="s">
        <v>200</v>
      </c>
      <c r="B222" s="11">
        <v>40087</v>
      </c>
      <c r="C222" s="10">
        <v>8</v>
      </c>
      <c r="F222" s="10"/>
    </row>
    <row r="223" spans="1:6" x14ac:dyDescent="0.55000000000000004">
      <c r="A223" t="s">
        <v>200</v>
      </c>
      <c r="B223" s="11">
        <v>40107</v>
      </c>
      <c r="C223" s="10">
        <v>8</v>
      </c>
      <c r="F223" s="10"/>
    </row>
    <row r="224" spans="1:6" x14ac:dyDescent="0.55000000000000004">
      <c r="A224" t="s">
        <v>200</v>
      </c>
      <c r="B224" s="11">
        <v>40133</v>
      </c>
      <c r="C224" s="10"/>
      <c r="F224" s="10"/>
    </row>
    <row r="225" spans="1:6" x14ac:dyDescent="0.55000000000000004">
      <c r="A225" t="s">
        <v>201</v>
      </c>
      <c r="B225" s="11">
        <v>39973</v>
      </c>
      <c r="C225" s="10">
        <v>6</v>
      </c>
      <c r="F225" s="10">
        <v>2.875</v>
      </c>
    </row>
    <row r="226" spans="1:6" x14ac:dyDescent="0.55000000000000004">
      <c r="A226" t="s">
        <v>201</v>
      </c>
      <c r="B226" s="11">
        <v>40000</v>
      </c>
      <c r="C226" s="10">
        <v>8.7750000000000004</v>
      </c>
      <c r="F226" s="10">
        <v>4.625</v>
      </c>
    </row>
    <row r="227" spans="1:6" x14ac:dyDescent="0.55000000000000004">
      <c r="A227" t="s">
        <v>201</v>
      </c>
      <c r="B227" s="11">
        <v>40031</v>
      </c>
      <c r="C227" s="10">
        <v>9.7874999999999996</v>
      </c>
      <c r="F227" s="10"/>
    </row>
    <row r="228" spans="1:6" x14ac:dyDescent="0.55000000000000004">
      <c r="A228" t="s">
        <v>201</v>
      </c>
      <c r="B228" s="11">
        <v>40039</v>
      </c>
      <c r="C228" s="10">
        <v>10.025</v>
      </c>
      <c r="F228" s="10"/>
    </row>
    <row r="229" spans="1:6" x14ac:dyDescent="0.55000000000000004">
      <c r="A229" t="s">
        <v>201</v>
      </c>
      <c r="B229" s="11">
        <v>40049</v>
      </c>
      <c r="C229" s="10">
        <v>10.25</v>
      </c>
      <c r="F229" s="10"/>
    </row>
    <row r="230" spans="1:6" x14ac:dyDescent="0.55000000000000004">
      <c r="A230" t="s">
        <v>201</v>
      </c>
      <c r="B230" s="11">
        <v>40070</v>
      </c>
      <c r="C230" s="10">
        <v>10.5</v>
      </c>
      <c r="F230" s="10"/>
    </row>
    <row r="231" spans="1:6" x14ac:dyDescent="0.55000000000000004">
      <c r="A231" t="s">
        <v>201</v>
      </c>
      <c r="B231" s="11">
        <v>40087</v>
      </c>
      <c r="C231" s="10"/>
      <c r="F231" s="10"/>
    </row>
    <row r="232" spans="1:6" x14ac:dyDescent="0.55000000000000004">
      <c r="A232" t="s">
        <v>202</v>
      </c>
      <c r="B232" s="11">
        <v>40001</v>
      </c>
      <c r="C232" s="10">
        <v>5.1624999999999996</v>
      </c>
      <c r="F232" s="10">
        <v>4.625</v>
      </c>
    </row>
    <row r="233" spans="1:6" x14ac:dyDescent="0.55000000000000004">
      <c r="A233" t="s">
        <v>202</v>
      </c>
      <c r="B233" s="11">
        <v>40018</v>
      </c>
      <c r="C233" s="10">
        <v>6.2125000000000004</v>
      </c>
      <c r="F233" s="10"/>
    </row>
    <row r="234" spans="1:6" x14ac:dyDescent="0.55000000000000004">
      <c r="A234" t="s">
        <v>202</v>
      </c>
      <c r="B234" s="11">
        <v>40031</v>
      </c>
      <c r="C234" s="10">
        <v>7.4750000000000005</v>
      </c>
      <c r="F234" s="10"/>
    </row>
    <row r="235" spans="1:6" x14ac:dyDescent="0.55000000000000004">
      <c r="A235" t="s">
        <v>202</v>
      </c>
      <c r="B235" s="11">
        <v>40049</v>
      </c>
      <c r="C235" s="10">
        <v>9.3571428571428577</v>
      </c>
      <c r="F235" s="10"/>
    </row>
    <row r="236" spans="1:6" x14ac:dyDescent="0.55000000000000004">
      <c r="A236" t="s">
        <v>202</v>
      </c>
      <c r="B236" s="11">
        <v>40071</v>
      </c>
      <c r="C236" s="10">
        <v>9.8571428571428577</v>
      </c>
      <c r="F236" s="10"/>
    </row>
    <row r="237" spans="1:6" x14ac:dyDescent="0.55000000000000004">
      <c r="A237" t="s">
        <v>202</v>
      </c>
      <c r="B237" s="11">
        <v>40087</v>
      </c>
      <c r="C237" s="10"/>
      <c r="F237" s="10"/>
    </row>
    <row r="238" spans="1:6" x14ac:dyDescent="0.55000000000000004">
      <c r="A238" t="s">
        <v>202</v>
      </c>
      <c r="B238" s="11">
        <v>40106</v>
      </c>
      <c r="C238" s="10"/>
      <c r="F238" s="10"/>
    </row>
    <row r="239" spans="1:6" x14ac:dyDescent="0.55000000000000004">
      <c r="A239" t="s">
        <v>203</v>
      </c>
      <c r="B239" s="11">
        <v>40070</v>
      </c>
      <c r="C239" s="10">
        <v>6.3125</v>
      </c>
      <c r="F239" s="10"/>
    </row>
    <row r="240" spans="1:6" x14ac:dyDescent="0.55000000000000004">
      <c r="A240" t="s">
        <v>203</v>
      </c>
      <c r="B240" s="11">
        <v>40087</v>
      </c>
      <c r="C240" s="10">
        <v>8</v>
      </c>
      <c r="F240" s="10"/>
    </row>
    <row r="241" spans="1:6" x14ac:dyDescent="0.55000000000000004">
      <c r="A241" t="s">
        <v>203</v>
      </c>
      <c r="B241" s="11">
        <v>40107</v>
      </c>
      <c r="C241" s="10">
        <v>8.125</v>
      </c>
      <c r="F241" s="10"/>
    </row>
    <row r="242" spans="1:6" x14ac:dyDescent="0.55000000000000004">
      <c r="A242" t="s">
        <v>203</v>
      </c>
      <c r="B242" s="11">
        <v>40133</v>
      </c>
      <c r="C242" s="10"/>
      <c r="F242" s="10"/>
    </row>
    <row r="243" spans="1:6" x14ac:dyDescent="0.55000000000000004">
      <c r="A243" t="s">
        <v>204</v>
      </c>
      <c r="B243" s="11">
        <v>40001</v>
      </c>
      <c r="C243" s="10">
        <v>4.5750000000000002</v>
      </c>
      <c r="F243" s="10">
        <v>5.25</v>
      </c>
    </row>
    <row r="244" spans="1:6" x14ac:dyDescent="0.55000000000000004">
      <c r="A244" t="s">
        <v>204</v>
      </c>
      <c r="B244" s="11">
        <v>40018</v>
      </c>
      <c r="C244" s="10">
        <v>6.6749999999999998</v>
      </c>
      <c r="F244" s="10"/>
    </row>
    <row r="245" spans="1:6" x14ac:dyDescent="0.55000000000000004">
      <c r="A245" t="s">
        <v>204</v>
      </c>
      <c r="B245" s="11">
        <v>40031</v>
      </c>
      <c r="C245" s="10">
        <v>7.875</v>
      </c>
      <c r="F245" s="10"/>
    </row>
    <row r="246" spans="1:6" x14ac:dyDescent="0.55000000000000004">
      <c r="A246" t="s">
        <v>204</v>
      </c>
      <c r="B246" s="11">
        <v>40049</v>
      </c>
      <c r="C246" s="10">
        <v>8.3333333333333339</v>
      </c>
      <c r="F246" s="10"/>
    </row>
    <row r="247" spans="1:6" x14ac:dyDescent="0.55000000000000004">
      <c r="A247" t="s">
        <v>204</v>
      </c>
      <c r="B247" s="11">
        <v>40071</v>
      </c>
      <c r="C247" s="10">
        <v>8.6</v>
      </c>
      <c r="F247" s="10"/>
    </row>
    <row r="248" spans="1:6" x14ac:dyDescent="0.55000000000000004">
      <c r="A248" t="s">
        <v>204</v>
      </c>
      <c r="B248" s="11">
        <v>40087</v>
      </c>
      <c r="C248" s="10"/>
      <c r="F248" s="10"/>
    </row>
    <row r="249" spans="1:6" x14ac:dyDescent="0.55000000000000004">
      <c r="A249" t="s">
        <v>204</v>
      </c>
      <c r="B249" s="11">
        <v>40106</v>
      </c>
      <c r="C249" s="10"/>
      <c r="F249" s="10"/>
    </row>
    <row r="250" spans="1:6" x14ac:dyDescent="0.55000000000000004">
      <c r="A250" t="s">
        <v>205</v>
      </c>
      <c r="B250" s="11">
        <v>40070</v>
      </c>
      <c r="C250" s="10">
        <v>6.4375</v>
      </c>
      <c r="F250" s="10"/>
    </row>
    <row r="251" spans="1:6" x14ac:dyDescent="0.55000000000000004">
      <c r="A251" t="s">
        <v>205</v>
      </c>
      <c r="B251" s="11">
        <v>40087</v>
      </c>
      <c r="C251" s="10">
        <v>7.375</v>
      </c>
      <c r="F251" s="10"/>
    </row>
    <row r="252" spans="1:6" x14ac:dyDescent="0.55000000000000004">
      <c r="A252" t="s">
        <v>205</v>
      </c>
      <c r="B252" s="11">
        <v>40107</v>
      </c>
      <c r="C252" s="10">
        <v>7.375</v>
      </c>
      <c r="F252" s="10"/>
    </row>
    <row r="253" spans="1:6" x14ac:dyDescent="0.55000000000000004">
      <c r="A253" t="s">
        <v>205</v>
      </c>
      <c r="B253" s="11">
        <v>40133</v>
      </c>
      <c r="C253" s="10"/>
      <c r="F253" s="10"/>
    </row>
    <row r="254" spans="1:6" x14ac:dyDescent="0.55000000000000004">
      <c r="A254" t="s">
        <v>206</v>
      </c>
      <c r="B254" s="11">
        <v>39973</v>
      </c>
      <c r="C254" s="10">
        <v>5.625</v>
      </c>
      <c r="F254" s="10">
        <v>5.5</v>
      </c>
    </row>
    <row r="255" spans="1:6" x14ac:dyDescent="0.55000000000000004">
      <c r="A255" t="s">
        <v>206</v>
      </c>
      <c r="B255" s="11">
        <v>40000</v>
      </c>
      <c r="C255" s="10">
        <v>7.6571428571428575</v>
      </c>
      <c r="F255" s="10">
        <v>5.8571428571428568</v>
      </c>
    </row>
    <row r="256" spans="1:6" x14ac:dyDescent="0.55000000000000004">
      <c r="A256" t="s">
        <v>206</v>
      </c>
      <c r="B256" s="11">
        <v>40031</v>
      </c>
      <c r="C256" s="10">
        <v>10.64</v>
      </c>
      <c r="F256" s="10"/>
    </row>
    <row r="257" spans="1:6" x14ac:dyDescent="0.55000000000000004">
      <c r="A257" t="s">
        <v>206</v>
      </c>
      <c r="B257" s="11">
        <v>40039</v>
      </c>
      <c r="C257" s="10">
        <v>11.379999999999999</v>
      </c>
      <c r="F257" s="10"/>
    </row>
    <row r="258" spans="1:6" x14ac:dyDescent="0.55000000000000004">
      <c r="A258" t="s">
        <v>206</v>
      </c>
      <c r="B258" s="11">
        <v>40049</v>
      </c>
      <c r="C258" s="10">
        <v>12.175000000000001</v>
      </c>
      <c r="F258" s="10"/>
    </row>
    <row r="259" spans="1:6" x14ac:dyDescent="0.55000000000000004">
      <c r="A259" t="s">
        <v>206</v>
      </c>
      <c r="B259" s="11">
        <v>40070</v>
      </c>
      <c r="C259" s="10">
        <v>14.36</v>
      </c>
      <c r="F259" s="10"/>
    </row>
    <row r="260" spans="1:6" x14ac:dyDescent="0.55000000000000004">
      <c r="A260" t="s">
        <v>206</v>
      </c>
      <c r="B260" s="11">
        <v>40087</v>
      </c>
      <c r="C260" s="10"/>
      <c r="F260" s="10"/>
    </row>
    <row r="261" spans="1:6" x14ac:dyDescent="0.55000000000000004">
      <c r="A261" t="s">
        <v>207</v>
      </c>
      <c r="B261" s="11">
        <v>40001</v>
      </c>
      <c r="C261" s="10">
        <v>4.9124999999999996</v>
      </c>
      <c r="F261" s="10">
        <v>6.375</v>
      </c>
    </row>
    <row r="262" spans="1:6" x14ac:dyDescent="0.55000000000000004">
      <c r="A262" t="s">
        <v>207</v>
      </c>
      <c r="B262" s="11">
        <v>40018</v>
      </c>
      <c r="C262" s="10">
        <v>5.6875</v>
      </c>
      <c r="F262" s="10"/>
    </row>
    <row r="263" spans="1:6" x14ac:dyDescent="0.55000000000000004">
      <c r="A263" t="s">
        <v>207</v>
      </c>
      <c r="B263" s="11">
        <v>40031</v>
      </c>
      <c r="C263" s="10">
        <v>6.6142857142857139</v>
      </c>
      <c r="F263" s="10"/>
    </row>
    <row r="264" spans="1:6" x14ac:dyDescent="0.55000000000000004">
      <c r="A264" t="s">
        <v>207</v>
      </c>
      <c r="B264" s="11">
        <v>40049</v>
      </c>
      <c r="C264" s="10">
        <v>9</v>
      </c>
      <c r="F264" s="10"/>
    </row>
    <row r="265" spans="1:6" x14ac:dyDescent="0.55000000000000004">
      <c r="A265" t="s">
        <v>207</v>
      </c>
      <c r="B265" s="11">
        <v>40071</v>
      </c>
      <c r="C265" s="10">
        <v>10.833333333333334</v>
      </c>
      <c r="F265" s="10"/>
    </row>
    <row r="266" spans="1:6" x14ac:dyDescent="0.55000000000000004">
      <c r="A266" t="s">
        <v>207</v>
      </c>
      <c r="B266" s="11">
        <v>40087</v>
      </c>
      <c r="C266" s="10"/>
      <c r="F266" s="10"/>
    </row>
    <row r="267" spans="1:6" x14ac:dyDescent="0.55000000000000004">
      <c r="A267" t="s">
        <v>207</v>
      </c>
      <c r="B267" s="11">
        <v>40106</v>
      </c>
      <c r="C267" s="10"/>
      <c r="F267" s="10"/>
    </row>
    <row r="268" spans="1:6" x14ac:dyDescent="0.55000000000000004">
      <c r="A268" t="s">
        <v>208</v>
      </c>
      <c r="B268" s="11">
        <v>40070</v>
      </c>
      <c r="C268" s="10">
        <v>5.4749999999999996</v>
      </c>
      <c r="F268" s="10"/>
    </row>
    <row r="269" spans="1:6" x14ac:dyDescent="0.55000000000000004">
      <c r="A269" t="s">
        <v>208</v>
      </c>
      <c r="B269" s="11">
        <v>40087</v>
      </c>
      <c r="C269" s="10">
        <v>7.625</v>
      </c>
      <c r="F269" s="10"/>
    </row>
    <row r="270" spans="1:6" x14ac:dyDescent="0.55000000000000004">
      <c r="A270" t="s">
        <v>208</v>
      </c>
      <c r="B270" s="11">
        <v>40107</v>
      </c>
      <c r="C270" s="10">
        <v>8.75</v>
      </c>
      <c r="F270" s="10"/>
    </row>
    <row r="271" spans="1:6" x14ac:dyDescent="0.55000000000000004">
      <c r="A271" t="s">
        <v>208</v>
      </c>
      <c r="B271" s="11">
        <v>40133</v>
      </c>
      <c r="C271" s="10"/>
      <c r="F271" s="10"/>
    </row>
    <row r="272" spans="1:6" x14ac:dyDescent="0.55000000000000004">
      <c r="A272" t="s">
        <v>209</v>
      </c>
      <c r="B272" s="11">
        <v>39973</v>
      </c>
      <c r="C272" s="10">
        <v>6.25</v>
      </c>
      <c r="F272" s="10">
        <v>4.375</v>
      </c>
    </row>
    <row r="273" spans="1:6" x14ac:dyDescent="0.55000000000000004">
      <c r="A273" t="s">
        <v>209</v>
      </c>
      <c r="B273" s="11">
        <v>40000</v>
      </c>
      <c r="C273" s="10">
        <v>9.0374999999999996</v>
      </c>
      <c r="F273" s="10">
        <v>4.375</v>
      </c>
    </row>
    <row r="274" spans="1:6" x14ac:dyDescent="0.55000000000000004">
      <c r="A274" t="s">
        <v>209</v>
      </c>
      <c r="B274" s="11">
        <v>40031</v>
      </c>
      <c r="C274" s="10">
        <v>9.5</v>
      </c>
      <c r="F274" s="10"/>
    </row>
    <row r="275" spans="1:6" x14ac:dyDescent="0.55000000000000004">
      <c r="A275" t="s">
        <v>209</v>
      </c>
      <c r="B275" s="11">
        <v>40039</v>
      </c>
      <c r="C275" s="10">
        <v>9.6666666666666661</v>
      </c>
      <c r="F275" s="10"/>
    </row>
    <row r="276" spans="1:6" x14ac:dyDescent="0.55000000000000004">
      <c r="A276" t="s">
        <v>209</v>
      </c>
      <c r="B276" s="11">
        <v>40049</v>
      </c>
      <c r="C276" s="10">
        <v>9.6666666666666661</v>
      </c>
      <c r="F276" s="10"/>
    </row>
    <row r="277" spans="1:6" x14ac:dyDescent="0.55000000000000004">
      <c r="A277" t="s">
        <v>209</v>
      </c>
      <c r="B277" s="11">
        <v>40070</v>
      </c>
      <c r="C277" s="10"/>
      <c r="F277" s="10"/>
    </row>
    <row r="278" spans="1:6" x14ac:dyDescent="0.55000000000000004">
      <c r="A278" t="s">
        <v>209</v>
      </c>
      <c r="B278" s="11">
        <v>40087</v>
      </c>
      <c r="C278" s="10"/>
      <c r="F278" s="10"/>
    </row>
    <row r="279" spans="1:6" x14ac:dyDescent="0.55000000000000004">
      <c r="A279" t="s">
        <v>210</v>
      </c>
      <c r="B279" s="11">
        <v>40001</v>
      </c>
      <c r="C279" s="10">
        <v>5</v>
      </c>
      <c r="F279" s="10">
        <v>5</v>
      </c>
    </row>
    <row r="280" spans="1:6" x14ac:dyDescent="0.55000000000000004">
      <c r="A280" t="s">
        <v>210</v>
      </c>
      <c r="B280" s="11">
        <v>40018</v>
      </c>
      <c r="C280" s="10">
        <v>6.5750000000000002</v>
      </c>
      <c r="F280" s="10"/>
    </row>
    <row r="281" spans="1:6" x14ac:dyDescent="0.55000000000000004">
      <c r="A281" t="s">
        <v>210</v>
      </c>
      <c r="B281" s="11">
        <v>40031</v>
      </c>
      <c r="C281" s="10">
        <v>7.5250000000000004</v>
      </c>
      <c r="F281" s="10"/>
    </row>
    <row r="282" spans="1:6" x14ac:dyDescent="0.55000000000000004">
      <c r="A282" t="s">
        <v>210</v>
      </c>
      <c r="B282" s="11">
        <v>40049</v>
      </c>
      <c r="C282" s="10">
        <v>8.25</v>
      </c>
      <c r="F282" s="10"/>
    </row>
    <row r="283" spans="1:6" x14ac:dyDescent="0.55000000000000004">
      <c r="A283" t="s">
        <v>210</v>
      </c>
      <c r="B283" s="11">
        <v>40071</v>
      </c>
      <c r="C283" s="10">
        <v>8.25</v>
      </c>
      <c r="F283" s="10"/>
    </row>
    <row r="284" spans="1:6" x14ac:dyDescent="0.55000000000000004">
      <c r="A284" t="s">
        <v>210</v>
      </c>
      <c r="B284" s="11">
        <v>40087</v>
      </c>
      <c r="C284" s="10"/>
      <c r="F284" s="10"/>
    </row>
    <row r="285" spans="1:6" x14ac:dyDescent="0.55000000000000004">
      <c r="A285" t="s">
        <v>210</v>
      </c>
      <c r="B285" s="11">
        <v>40106</v>
      </c>
      <c r="C285" s="10"/>
      <c r="F285" s="10"/>
    </row>
    <row r="286" spans="1:6" x14ac:dyDescent="0.55000000000000004">
      <c r="A286" t="s">
        <v>211</v>
      </c>
      <c r="B286" s="11">
        <v>40070</v>
      </c>
      <c r="C286" s="10">
        <v>6.6750000000000007</v>
      </c>
      <c r="F286" s="10"/>
    </row>
    <row r="287" spans="1:6" x14ac:dyDescent="0.55000000000000004">
      <c r="A287" t="s">
        <v>211</v>
      </c>
      <c r="B287" s="11">
        <v>40087</v>
      </c>
      <c r="C287" s="10">
        <v>7.5</v>
      </c>
      <c r="F287" s="10"/>
    </row>
    <row r="288" spans="1:6" x14ac:dyDescent="0.55000000000000004">
      <c r="A288" t="s">
        <v>211</v>
      </c>
      <c r="B288" s="11">
        <v>40107</v>
      </c>
      <c r="C288" s="10">
        <v>7.5</v>
      </c>
      <c r="F288" s="10"/>
    </row>
    <row r="289" spans="1:6" x14ac:dyDescent="0.55000000000000004">
      <c r="A289" t="s">
        <v>211</v>
      </c>
      <c r="B289" s="11">
        <v>40133</v>
      </c>
      <c r="C289" s="10"/>
      <c r="F289" s="10"/>
    </row>
    <row r="290" spans="1:6" x14ac:dyDescent="0.55000000000000004">
      <c r="A290" t="s">
        <v>212</v>
      </c>
      <c r="B290" s="11">
        <v>39973</v>
      </c>
      <c r="C290" s="10">
        <v>6.4375</v>
      </c>
      <c r="F290" s="10">
        <v>3</v>
      </c>
    </row>
    <row r="291" spans="1:6" x14ac:dyDescent="0.55000000000000004">
      <c r="A291" t="s">
        <v>212</v>
      </c>
      <c r="B291" s="11">
        <v>40000</v>
      </c>
      <c r="C291" s="10">
        <v>8.4250000000000007</v>
      </c>
      <c r="F291" s="10">
        <v>3.625</v>
      </c>
    </row>
    <row r="292" spans="1:6" x14ac:dyDescent="0.55000000000000004">
      <c r="A292" t="s">
        <v>212</v>
      </c>
      <c r="B292" s="11">
        <v>40031</v>
      </c>
      <c r="C292" s="10">
        <v>8.5</v>
      </c>
      <c r="F292" s="10"/>
    </row>
    <row r="293" spans="1:6" x14ac:dyDescent="0.55000000000000004">
      <c r="A293" t="s">
        <v>212</v>
      </c>
      <c r="B293" s="11">
        <v>40039</v>
      </c>
      <c r="C293" s="10">
        <v>8.5</v>
      </c>
      <c r="F293" s="10"/>
    </row>
    <row r="294" spans="1:6" x14ac:dyDescent="0.55000000000000004">
      <c r="A294" t="s">
        <v>212</v>
      </c>
      <c r="B294" s="11">
        <v>40049</v>
      </c>
      <c r="C294" s="10">
        <v>8.5</v>
      </c>
      <c r="F294" s="10"/>
    </row>
    <row r="295" spans="1:6" x14ac:dyDescent="0.55000000000000004">
      <c r="A295" t="s">
        <v>212</v>
      </c>
      <c r="B295" s="11">
        <v>40070</v>
      </c>
      <c r="C295" s="10">
        <v>8.8571428571428577</v>
      </c>
      <c r="F295" s="10"/>
    </row>
    <row r="296" spans="1:6" x14ac:dyDescent="0.55000000000000004">
      <c r="A296" t="s">
        <v>212</v>
      </c>
      <c r="B296" s="11">
        <v>40087</v>
      </c>
      <c r="C296" s="10"/>
      <c r="F296" s="10"/>
    </row>
    <row r="297" spans="1:6" x14ac:dyDescent="0.55000000000000004">
      <c r="A297" t="s">
        <v>213</v>
      </c>
      <c r="B297" s="11">
        <v>40001</v>
      </c>
      <c r="C297" s="10">
        <v>4.4375</v>
      </c>
      <c r="F297" s="10">
        <v>4.75</v>
      </c>
    </row>
    <row r="298" spans="1:6" x14ac:dyDescent="0.55000000000000004">
      <c r="A298" t="s">
        <v>213</v>
      </c>
      <c r="B298" s="11">
        <v>40018</v>
      </c>
      <c r="C298" s="10">
        <v>6.2374999999999998</v>
      </c>
      <c r="F298" s="10"/>
    </row>
    <row r="299" spans="1:6" x14ac:dyDescent="0.55000000000000004">
      <c r="A299" t="s">
        <v>213</v>
      </c>
      <c r="B299" s="11">
        <v>40031</v>
      </c>
      <c r="C299" s="10">
        <v>7.2625000000000002</v>
      </c>
      <c r="F299" s="10"/>
    </row>
    <row r="300" spans="1:6" x14ac:dyDescent="0.55000000000000004">
      <c r="A300" t="s">
        <v>213</v>
      </c>
      <c r="B300" s="11">
        <v>40049</v>
      </c>
      <c r="C300" s="10">
        <v>7.75</v>
      </c>
      <c r="F300" s="10"/>
    </row>
    <row r="301" spans="1:6" x14ac:dyDescent="0.55000000000000004">
      <c r="A301" t="s">
        <v>213</v>
      </c>
      <c r="B301" s="11">
        <v>40071</v>
      </c>
      <c r="C301" s="10">
        <v>7.75</v>
      </c>
      <c r="F301" s="10"/>
    </row>
    <row r="302" spans="1:6" x14ac:dyDescent="0.55000000000000004">
      <c r="A302" t="s">
        <v>213</v>
      </c>
      <c r="B302" s="11">
        <v>40087</v>
      </c>
      <c r="C302" s="10"/>
      <c r="F302" s="10"/>
    </row>
    <row r="303" spans="1:6" x14ac:dyDescent="0.55000000000000004">
      <c r="A303" t="s">
        <v>213</v>
      </c>
      <c r="B303" s="11">
        <v>40106</v>
      </c>
      <c r="C303" s="10"/>
      <c r="F303" s="10"/>
    </row>
    <row r="304" spans="1:6" x14ac:dyDescent="0.55000000000000004">
      <c r="A304" t="s">
        <v>214</v>
      </c>
      <c r="B304" s="11">
        <v>40070</v>
      </c>
      <c r="C304" s="10">
        <v>6.75</v>
      </c>
      <c r="F304" s="10"/>
    </row>
    <row r="305" spans="1:6" x14ac:dyDescent="0.55000000000000004">
      <c r="A305" t="s">
        <v>214</v>
      </c>
      <c r="B305" s="11">
        <v>40087</v>
      </c>
      <c r="C305" s="10">
        <v>7.5</v>
      </c>
      <c r="F305" s="10"/>
    </row>
    <row r="306" spans="1:6" x14ac:dyDescent="0.55000000000000004">
      <c r="A306" t="s">
        <v>214</v>
      </c>
      <c r="B306" s="11">
        <v>40107</v>
      </c>
      <c r="C306" s="10">
        <v>7.5</v>
      </c>
      <c r="F306" s="10"/>
    </row>
    <row r="307" spans="1:6" x14ac:dyDescent="0.55000000000000004">
      <c r="A307" t="s">
        <v>214</v>
      </c>
      <c r="B307" s="11">
        <v>40133</v>
      </c>
      <c r="C307" s="10"/>
      <c r="F307" s="10"/>
    </row>
    <row r="308" spans="1:6" x14ac:dyDescent="0.55000000000000004">
      <c r="A308" t="s">
        <v>215</v>
      </c>
      <c r="B308" s="11">
        <v>39973</v>
      </c>
      <c r="C308" s="10">
        <v>5.5625</v>
      </c>
      <c r="F308" s="10">
        <v>6.125</v>
      </c>
    </row>
    <row r="309" spans="1:6" x14ac:dyDescent="0.55000000000000004">
      <c r="A309" t="s">
        <v>215</v>
      </c>
      <c r="B309" s="11">
        <v>40000</v>
      </c>
      <c r="C309" s="10">
        <v>8.0749999999999993</v>
      </c>
      <c r="F309" s="10">
        <v>4.5</v>
      </c>
    </row>
    <row r="310" spans="1:6" x14ac:dyDescent="0.55000000000000004">
      <c r="A310" t="s">
        <v>215</v>
      </c>
      <c r="B310" s="11">
        <v>40031</v>
      </c>
      <c r="C310" s="10">
        <v>10.828571428571427</v>
      </c>
      <c r="F310" s="10"/>
    </row>
    <row r="311" spans="1:6" x14ac:dyDescent="0.55000000000000004">
      <c r="A311" t="s">
        <v>215</v>
      </c>
      <c r="B311" s="11">
        <v>40039</v>
      </c>
      <c r="C311" s="10">
        <v>11.775</v>
      </c>
      <c r="F311" s="10"/>
    </row>
    <row r="312" spans="1:6" x14ac:dyDescent="0.55000000000000004">
      <c r="A312" t="s">
        <v>215</v>
      </c>
      <c r="B312" s="11">
        <v>40049</v>
      </c>
      <c r="C312" s="10">
        <v>13</v>
      </c>
      <c r="F312" s="10"/>
    </row>
    <row r="313" spans="1:6" x14ac:dyDescent="0.55000000000000004">
      <c r="A313" t="s">
        <v>215</v>
      </c>
      <c r="B313" s="11">
        <v>40070</v>
      </c>
      <c r="C313" s="10">
        <v>14.166666666666666</v>
      </c>
      <c r="F313" s="10"/>
    </row>
    <row r="314" spans="1:6" x14ac:dyDescent="0.55000000000000004">
      <c r="A314" t="s">
        <v>215</v>
      </c>
      <c r="B314" s="11">
        <v>40087</v>
      </c>
      <c r="C314" s="10"/>
      <c r="F314" s="10"/>
    </row>
    <row r="315" spans="1:6" x14ac:dyDescent="0.55000000000000004">
      <c r="A315" t="s">
        <v>216</v>
      </c>
      <c r="B315" s="11">
        <v>40001</v>
      </c>
      <c r="C315" s="10">
        <v>4.5125000000000002</v>
      </c>
      <c r="F315" s="10">
        <v>6.125</v>
      </c>
    </row>
    <row r="316" spans="1:6" x14ac:dyDescent="0.55000000000000004">
      <c r="A316" t="s">
        <v>216</v>
      </c>
      <c r="B316" s="11">
        <v>40018</v>
      </c>
      <c r="C316" s="10">
        <v>5.5625</v>
      </c>
      <c r="F316" s="10"/>
    </row>
    <row r="317" spans="1:6" x14ac:dyDescent="0.55000000000000004">
      <c r="A317" t="s">
        <v>216</v>
      </c>
      <c r="B317" s="11">
        <v>40031</v>
      </c>
      <c r="C317" s="10">
        <v>7.1</v>
      </c>
      <c r="F317" s="10"/>
    </row>
    <row r="318" spans="1:6" x14ac:dyDescent="0.55000000000000004">
      <c r="A318" t="s">
        <v>216</v>
      </c>
      <c r="B318" s="11">
        <v>40049</v>
      </c>
      <c r="C318" s="10">
        <v>9.0142857142857142</v>
      </c>
      <c r="F318" s="10"/>
    </row>
    <row r="319" spans="1:6" x14ac:dyDescent="0.55000000000000004">
      <c r="A319" t="s">
        <v>216</v>
      </c>
      <c r="B319" s="11">
        <v>40071</v>
      </c>
      <c r="C319" s="10">
        <v>11.416666666666666</v>
      </c>
      <c r="F319" s="10"/>
    </row>
    <row r="320" spans="1:6" x14ac:dyDescent="0.55000000000000004">
      <c r="A320" t="s">
        <v>216</v>
      </c>
      <c r="B320" s="11">
        <v>40087</v>
      </c>
      <c r="C320" s="10"/>
      <c r="F320" s="10"/>
    </row>
    <row r="321" spans="1:6" x14ac:dyDescent="0.55000000000000004">
      <c r="A321" t="s">
        <v>216</v>
      </c>
      <c r="B321" s="11">
        <v>40106</v>
      </c>
      <c r="C321" s="10"/>
      <c r="F321" s="10"/>
    </row>
    <row r="322" spans="1:6" x14ac:dyDescent="0.55000000000000004">
      <c r="A322" t="s">
        <v>217</v>
      </c>
      <c r="B322" s="11">
        <v>40070</v>
      </c>
      <c r="C322" s="10">
        <v>5.7</v>
      </c>
      <c r="F322" s="10"/>
    </row>
    <row r="323" spans="1:6" x14ac:dyDescent="0.55000000000000004">
      <c r="A323" t="s">
        <v>217</v>
      </c>
      <c r="B323" s="11">
        <v>40087</v>
      </c>
      <c r="C323" s="10">
        <v>7.4</v>
      </c>
      <c r="F323" s="10"/>
    </row>
    <row r="324" spans="1:6" x14ac:dyDescent="0.55000000000000004">
      <c r="A324" t="s">
        <v>217</v>
      </c>
      <c r="B324" s="11">
        <v>40107</v>
      </c>
      <c r="C324" s="10">
        <v>8.375</v>
      </c>
      <c r="F324" s="10"/>
    </row>
    <row r="325" spans="1:6" x14ac:dyDescent="0.55000000000000004">
      <c r="A325" t="s">
        <v>217</v>
      </c>
      <c r="B325" s="11">
        <v>40133</v>
      </c>
      <c r="C325" s="10"/>
      <c r="F325" s="10"/>
    </row>
    <row r="326" spans="1:6" x14ac:dyDescent="0.55000000000000004">
      <c r="A326" t="s">
        <v>218</v>
      </c>
      <c r="B326" s="11">
        <v>39973</v>
      </c>
      <c r="C326" s="10">
        <v>5.6875</v>
      </c>
      <c r="F326" s="10">
        <v>5.875</v>
      </c>
    </row>
    <row r="327" spans="1:6" x14ac:dyDescent="0.55000000000000004">
      <c r="A327" t="s">
        <v>218</v>
      </c>
      <c r="B327" s="11">
        <v>40000</v>
      </c>
      <c r="C327" s="10">
        <v>7.9249999999999998</v>
      </c>
      <c r="F327" s="10">
        <v>5.25</v>
      </c>
    </row>
    <row r="328" spans="1:6" x14ac:dyDescent="0.55000000000000004">
      <c r="A328" t="s">
        <v>218</v>
      </c>
      <c r="B328" s="11">
        <v>40031</v>
      </c>
      <c r="C328" s="10">
        <v>8.8333333333333339</v>
      </c>
      <c r="F328" s="10"/>
    </row>
    <row r="329" spans="1:6" x14ac:dyDescent="0.55000000000000004">
      <c r="A329" t="s">
        <v>218</v>
      </c>
      <c r="B329" s="11">
        <v>40039</v>
      </c>
      <c r="C329" s="10">
        <v>8.8333333333333339</v>
      </c>
      <c r="F329" s="10"/>
    </row>
    <row r="330" spans="1:6" x14ac:dyDescent="0.55000000000000004">
      <c r="A330" t="s">
        <v>218</v>
      </c>
      <c r="B330" s="11">
        <v>40049</v>
      </c>
      <c r="C330" s="10">
        <v>9.1666666666666661</v>
      </c>
      <c r="F330" s="10"/>
    </row>
    <row r="331" spans="1:6" x14ac:dyDescent="0.55000000000000004">
      <c r="A331" t="s">
        <v>218</v>
      </c>
      <c r="B331" s="11">
        <v>40070</v>
      </c>
      <c r="C331" s="10">
        <v>9.75</v>
      </c>
      <c r="F331" s="10"/>
    </row>
    <row r="332" spans="1:6" x14ac:dyDescent="0.55000000000000004">
      <c r="A332" t="s">
        <v>218</v>
      </c>
      <c r="B332" s="11">
        <v>40087</v>
      </c>
      <c r="C332" s="10"/>
      <c r="F332" s="10"/>
    </row>
    <row r="333" spans="1:6" x14ac:dyDescent="0.55000000000000004">
      <c r="A333" t="s">
        <v>219</v>
      </c>
      <c r="B333" s="11">
        <v>40001</v>
      </c>
      <c r="C333" s="10">
        <v>4.9999999999999991</v>
      </c>
      <c r="F333" s="10">
        <v>5.5</v>
      </c>
    </row>
    <row r="334" spans="1:6" x14ac:dyDescent="0.55000000000000004">
      <c r="A334" t="s">
        <v>219</v>
      </c>
      <c r="B334" s="11">
        <v>40018</v>
      </c>
      <c r="C334" s="10">
        <v>5.9625000000000004</v>
      </c>
      <c r="F334" s="10"/>
    </row>
    <row r="335" spans="1:6" x14ac:dyDescent="0.55000000000000004">
      <c r="A335" t="s">
        <v>219</v>
      </c>
      <c r="B335" s="11">
        <v>40031</v>
      </c>
      <c r="C335" s="10">
        <v>7.1000000000000005</v>
      </c>
      <c r="F335" s="10"/>
    </row>
    <row r="336" spans="1:6" x14ac:dyDescent="0.55000000000000004">
      <c r="A336" t="s">
        <v>219</v>
      </c>
      <c r="B336" s="11">
        <v>40049</v>
      </c>
      <c r="C336" s="10">
        <v>8</v>
      </c>
      <c r="F336" s="10"/>
    </row>
    <row r="337" spans="1:6" x14ac:dyDescent="0.55000000000000004">
      <c r="A337" t="s">
        <v>219</v>
      </c>
      <c r="B337" s="11">
        <v>40071</v>
      </c>
      <c r="C337" s="10">
        <v>8</v>
      </c>
      <c r="F337" s="10"/>
    </row>
    <row r="338" spans="1:6" x14ac:dyDescent="0.55000000000000004">
      <c r="A338" t="s">
        <v>219</v>
      </c>
      <c r="B338" s="11">
        <v>40087</v>
      </c>
      <c r="C338" s="10"/>
      <c r="F338" s="10"/>
    </row>
    <row r="339" spans="1:6" x14ac:dyDescent="0.55000000000000004">
      <c r="A339" t="s">
        <v>219</v>
      </c>
      <c r="B339" s="11">
        <v>40106</v>
      </c>
      <c r="C339" s="10"/>
      <c r="F339" s="10"/>
    </row>
    <row r="340" spans="1:6" x14ac:dyDescent="0.55000000000000004">
      <c r="A340" t="s">
        <v>220</v>
      </c>
      <c r="B340" s="11">
        <v>40070</v>
      </c>
      <c r="C340" s="10">
        <v>6.7499999999999991</v>
      </c>
      <c r="F340" s="10"/>
    </row>
    <row r="341" spans="1:6" x14ac:dyDescent="0.55000000000000004">
      <c r="A341" t="s">
        <v>220</v>
      </c>
      <c r="B341" s="11">
        <v>40087</v>
      </c>
      <c r="C341" s="10">
        <v>7.75</v>
      </c>
      <c r="F341" s="10"/>
    </row>
    <row r="342" spans="1:6" x14ac:dyDescent="0.55000000000000004">
      <c r="A342" t="s">
        <v>220</v>
      </c>
      <c r="B342" s="11">
        <v>40107</v>
      </c>
      <c r="C342" s="10">
        <v>7.75</v>
      </c>
      <c r="F342" s="10"/>
    </row>
    <row r="343" spans="1:6" x14ac:dyDescent="0.55000000000000004">
      <c r="A343" t="s">
        <v>220</v>
      </c>
      <c r="B343" s="11">
        <v>40133</v>
      </c>
      <c r="C343" s="10"/>
      <c r="F343" s="10"/>
    </row>
    <row r="344" spans="1:6" x14ac:dyDescent="0.55000000000000004">
      <c r="A344" t="s">
        <v>221</v>
      </c>
      <c r="B344" s="11">
        <v>39973</v>
      </c>
      <c r="C344" s="10">
        <v>6</v>
      </c>
      <c r="F344" s="10">
        <v>5.375</v>
      </c>
    </row>
    <row r="345" spans="1:6" x14ac:dyDescent="0.55000000000000004">
      <c r="A345" t="s">
        <v>221</v>
      </c>
      <c r="B345" s="11">
        <v>40000</v>
      </c>
      <c r="C345" s="10">
        <v>8.6875000000000018</v>
      </c>
      <c r="F345" s="10">
        <v>5</v>
      </c>
    </row>
    <row r="346" spans="1:6" x14ac:dyDescent="0.55000000000000004">
      <c r="A346" t="s">
        <v>221</v>
      </c>
      <c r="B346" s="11">
        <v>40031</v>
      </c>
      <c r="C346" s="10">
        <v>9.8571428571428577</v>
      </c>
      <c r="F346" s="10"/>
    </row>
    <row r="347" spans="1:6" x14ac:dyDescent="0.55000000000000004">
      <c r="A347" t="s">
        <v>221</v>
      </c>
      <c r="B347" s="11">
        <v>40039</v>
      </c>
      <c r="C347" s="10">
        <v>10.142857142857142</v>
      </c>
      <c r="F347" s="10"/>
    </row>
    <row r="348" spans="1:6" x14ac:dyDescent="0.55000000000000004">
      <c r="A348" t="s">
        <v>221</v>
      </c>
      <c r="B348" s="11">
        <v>40049</v>
      </c>
      <c r="C348" s="10">
        <v>10.285714285714286</v>
      </c>
      <c r="F348" s="10"/>
    </row>
    <row r="349" spans="1:6" x14ac:dyDescent="0.55000000000000004">
      <c r="A349" t="s">
        <v>221</v>
      </c>
      <c r="B349" s="11">
        <v>40070</v>
      </c>
      <c r="C349" s="10">
        <v>10.285714285714286</v>
      </c>
      <c r="F349" s="10"/>
    </row>
    <row r="350" spans="1:6" x14ac:dyDescent="0.55000000000000004">
      <c r="A350" t="s">
        <v>221</v>
      </c>
      <c r="B350" s="11">
        <v>40087</v>
      </c>
      <c r="C350" s="10"/>
      <c r="F350" s="10"/>
    </row>
    <row r="351" spans="1:6" x14ac:dyDescent="0.55000000000000004">
      <c r="A351" t="s">
        <v>222</v>
      </c>
      <c r="B351" s="11">
        <v>40001</v>
      </c>
      <c r="C351" s="10">
        <v>4.4124999999999996</v>
      </c>
      <c r="F351" s="10">
        <v>4.625</v>
      </c>
    </row>
    <row r="352" spans="1:6" x14ac:dyDescent="0.55000000000000004">
      <c r="A352" t="s">
        <v>222</v>
      </c>
      <c r="B352" s="11">
        <v>40018</v>
      </c>
      <c r="C352" s="10">
        <v>5.7125000000000004</v>
      </c>
      <c r="F352" s="10"/>
    </row>
    <row r="353" spans="1:6" x14ac:dyDescent="0.55000000000000004">
      <c r="A353" t="s">
        <v>222</v>
      </c>
      <c r="B353" s="11">
        <v>40031</v>
      </c>
      <c r="C353" s="10">
        <v>7.2249999999999996</v>
      </c>
      <c r="F353" s="10"/>
    </row>
    <row r="354" spans="1:6" x14ac:dyDescent="0.55000000000000004">
      <c r="A354" t="s">
        <v>222</v>
      </c>
      <c r="B354" s="11">
        <v>40049</v>
      </c>
      <c r="C354" s="10">
        <v>9.25</v>
      </c>
      <c r="F354" s="10"/>
    </row>
    <row r="355" spans="1:6" x14ac:dyDescent="0.55000000000000004">
      <c r="A355" t="s">
        <v>222</v>
      </c>
      <c r="B355" s="11">
        <v>40071</v>
      </c>
      <c r="C355" s="10">
        <v>9.5</v>
      </c>
      <c r="F355" s="10"/>
    </row>
    <row r="356" spans="1:6" x14ac:dyDescent="0.55000000000000004">
      <c r="A356" t="s">
        <v>222</v>
      </c>
      <c r="B356" s="11">
        <v>40087</v>
      </c>
      <c r="C356" s="10"/>
      <c r="F356" s="10"/>
    </row>
    <row r="357" spans="1:6" x14ac:dyDescent="0.55000000000000004">
      <c r="A357" t="s">
        <v>222</v>
      </c>
      <c r="B357" s="11">
        <v>40106</v>
      </c>
      <c r="C357" s="10"/>
      <c r="F357" s="10"/>
    </row>
    <row r="358" spans="1:6" x14ac:dyDescent="0.55000000000000004">
      <c r="A358" t="s">
        <v>223</v>
      </c>
      <c r="B358" s="11">
        <v>40070</v>
      </c>
      <c r="C358" s="10">
        <v>5.8000000000000007</v>
      </c>
      <c r="F358" s="10"/>
    </row>
    <row r="359" spans="1:6" x14ac:dyDescent="0.55000000000000004">
      <c r="A359" t="s">
        <v>223</v>
      </c>
      <c r="B359" s="11">
        <v>40087</v>
      </c>
      <c r="C359" s="10">
        <v>8</v>
      </c>
      <c r="F359" s="10"/>
    </row>
    <row r="360" spans="1:6" x14ac:dyDescent="0.55000000000000004">
      <c r="A360" t="s">
        <v>223</v>
      </c>
      <c r="B360" s="11">
        <v>40107</v>
      </c>
      <c r="C360" s="10">
        <v>8</v>
      </c>
      <c r="F360" s="10"/>
    </row>
    <row r="361" spans="1:6" x14ac:dyDescent="0.55000000000000004">
      <c r="A361" t="s">
        <v>223</v>
      </c>
      <c r="B361" s="11">
        <v>40133</v>
      </c>
      <c r="C361" s="10"/>
      <c r="F361" s="10"/>
    </row>
    <row r="362" spans="1:6" x14ac:dyDescent="0.55000000000000004">
      <c r="A362" t="s">
        <v>224</v>
      </c>
      <c r="B362" s="11">
        <v>39973</v>
      </c>
      <c r="C362" s="10">
        <v>6.3125</v>
      </c>
      <c r="F362" s="10">
        <v>4</v>
      </c>
    </row>
    <row r="363" spans="1:6" x14ac:dyDescent="0.55000000000000004">
      <c r="A363" t="s">
        <v>224</v>
      </c>
      <c r="B363" s="11">
        <v>40000</v>
      </c>
      <c r="C363" s="10">
        <v>8.15</v>
      </c>
      <c r="F363" s="10">
        <v>4.25</v>
      </c>
    </row>
    <row r="364" spans="1:6" x14ac:dyDescent="0.55000000000000004">
      <c r="A364" t="s">
        <v>224</v>
      </c>
      <c r="B364" s="11">
        <v>40031</v>
      </c>
      <c r="C364" s="10">
        <v>8.7142857142857135</v>
      </c>
      <c r="F364" s="10"/>
    </row>
    <row r="365" spans="1:6" x14ac:dyDescent="0.55000000000000004">
      <c r="A365" t="s">
        <v>224</v>
      </c>
      <c r="B365" s="11">
        <v>40039</v>
      </c>
      <c r="C365" s="10">
        <v>9</v>
      </c>
      <c r="F365" s="10"/>
    </row>
    <row r="366" spans="1:6" x14ac:dyDescent="0.55000000000000004">
      <c r="A366" t="s">
        <v>224</v>
      </c>
      <c r="B366" s="11">
        <v>40049</v>
      </c>
      <c r="C366" s="10">
        <v>9</v>
      </c>
      <c r="F366" s="10"/>
    </row>
    <row r="367" spans="1:6" x14ac:dyDescent="0.55000000000000004">
      <c r="A367" t="s">
        <v>224</v>
      </c>
      <c r="B367" s="11">
        <v>40070</v>
      </c>
      <c r="C367" s="10">
        <v>9.1666666666666661</v>
      </c>
      <c r="F367" s="10"/>
    </row>
    <row r="368" spans="1:6" x14ac:dyDescent="0.55000000000000004">
      <c r="A368" t="s">
        <v>224</v>
      </c>
      <c r="B368" s="11">
        <v>40087</v>
      </c>
      <c r="C368" s="10"/>
      <c r="F368" s="10"/>
    </row>
    <row r="369" spans="1:6" x14ac:dyDescent="0.55000000000000004">
      <c r="A369" t="s">
        <v>225</v>
      </c>
      <c r="B369" s="11">
        <v>40001</v>
      </c>
      <c r="C369" s="10">
        <v>5.2375000000000007</v>
      </c>
      <c r="F369" s="10">
        <v>5.5</v>
      </c>
    </row>
    <row r="370" spans="1:6" x14ac:dyDescent="0.55000000000000004">
      <c r="A370" t="s">
        <v>225</v>
      </c>
      <c r="B370" s="11">
        <v>40018</v>
      </c>
      <c r="C370" s="10">
        <v>6.9749999999999996</v>
      </c>
      <c r="F370" s="10"/>
    </row>
    <row r="371" spans="1:6" x14ac:dyDescent="0.55000000000000004">
      <c r="A371" t="s">
        <v>225</v>
      </c>
      <c r="B371" s="11">
        <v>40031</v>
      </c>
      <c r="C371" s="10">
        <v>7.85</v>
      </c>
      <c r="F371" s="10"/>
    </row>
    <row r="372" spans="1:6" x14ac:dyDescent="0.55000000000000004">
      <c r="A372" t="s">
        <v>225</v>
      </c>
      <c r="B372" s="11">
        <v>40049</v>
      </c>
      <c r="C372" s="10">
        <v>8</v>
      </c>
      <c r="F372" s="10"/>
    </row>
    <row r="373" spans="1:6" x14ac:dyDescent="0.55000000000000004">
      <c r="A373" t="s">
        <v>225</v>
      </c>
      <c r="B373" s="11">
        <v>40071</v>
      </c>
      <c r="C373" s="10">
        <v>8.1666666666666661</v>
      </c>
      <c r="F373" s="10"/>
    </row>
    <row r="374" spans="1:6" x14ac:dyDescent="0.55000000000000004">
      <c r="A374" t="s">
        <v>225</v>
      </c>
      <c r="B374" s="11">
        <v>40087</v>
      </c>
      <c r="C374" s="10"/>
      <c r="F374" s="10"/>
    </row>
    <row r="375" spans="1:6" x14ac:dyDescent="0.55000000000000004">
      <c r="A375" t="s">
        <v>225</v>
      </c>
      <c r="B375" s="11">
        <v>40106</v>
      </c>
      <c r="C375" s="10"/>
      <c r="F375" s="10"/>
    </row>
    <row r="376" spans="1:6" x14ac:dyDescent="0.55000000000000004">
      <c r="A376" t="s">
        <v>226</v>
      </c>
      <c r="B376" s="11">
        <v>40070</v>
      </c>
      <c r="C376" s="10">
        <v>6.4999999999999991</v>
      </c>
      <c r="F376" s="10"/>
    </row>
    <row r="377" spans="1:6" x14ac:dyDescent="0.55000000000000004">
      <c r="A377" t="s">
        <v>226</v>
      </c>
      <c r="B377" s="11">
        <v>40087</v>
      </c>
      <c r="C377" s="10">
        <v>7.125</v>
      </c>
      <c r="F377" s="10"/>
    </row>
    <row r="378" spans="1:6" x14ac:dyDescent="0.55000000000000004">
      <c r="A378" t="s">
        <v>226</v>
      </c>
      <c r="B378" s="11">
        <v>40107</v>
      </c>
      <c r="C378" s="10">
        <v>7.125</v>
      </c>
      <c r="F378" s="10"/>
    </row>
    <row r="379" spans="1:6" x14ac:dyDescent="0.55000000000000004">
      <c r="A379" t="s">
        <v>226</v>
      </c>
      <c r="B379" s="11">
        <v>40133</v>
      </c>
      <c r="C379" s="10"/>
      <c r="F379" s="10"/>
    </row>
    <row r="380" spans="1:6" x14ac:dyDescent="0.55000000000000004">
      <c r="A380" t="s">
        <v>228</v>
      </c>
      <c r="B380" s="11">
        <v>33420</v>
      </c>
      <c r="C380" s="15">
        <v>5.8571428571428603</v>
      </c>
      <c r="E380">
        <v>0</v>
      </c>
      <c r="F380">
        <v>6.1333333333333337</v>
      </c>
    </row>
    <row r="381" spans="1:6" x14ac:dyDescent="0.55000000000000004">
      <c r="A381" t="s">
        <v>228</v>
      </c>
      <c r="B381" s="11">
        <v>33434</v>
      </c>
      <c r="C381" s="16">
        <v>7.93333333333333</v>
      </c>
      <c r="D381">
        <v>6</v>
      </c>
      <c r="E381">
        <v>1.6</v>
      </c>
      <c r="F381">
        <v>11.266666666666667</v>
      </c>
    </row>
    <row r="382" spans="1:6" x14ac:dyDescent="0.55000000000000004">
      <c r="A382" t="s">
        <v>228</v>
      </c>
      <c r="B382" s="11">
        <v>33449</v>
      </c>
      <c r="C382" s="16">
        <v>9.0526315789474001</v>
      </c>
      <c r="D382">
        <v>7.6315789473684204</v>
      </c>
      <c r="E382">
        <v>3.2631578947368398</v>
      </c>
      <c r="F382">
        <v>10.7</v>
      </c>
    </row>
    <row r="383" spans="1:6" x14ac:dyDescent="0.55000000000000004">
      <c r="A383" t="s">
        <v>228</v>
      </c>
      <c r="B383" s="11">
        <v>33466</v>
      </c>
      <c r="C383" s="16">
        <v>10.6666666666667</v>
      </c>
      <c r="D383">
        <v>10.533333333333299</v>
      </c>
      <c r="E383">
        <v>5.8</v>
      </c>
      <c r="F383">
        <v>9.4</v>
      </c>
    </row>
    <row r="384" spans="1:6" x14ac:dyDescent="0.55000000000000004">
      <c r="A384" t="s">
        <v>228</v>
      </c>
      <c r="B384" s="11">
        <v>33480</v>
      </c>
      <c r="C384" s="16">
        <v>10.6666666666667</v>
      </c>
      <c r="D384" s="16">
        <v>10.6666666666667</v>
      </c>
      <c r="E384">
        <v>6.3333333333333304</v>
      </c>
      <c r="F384">
        <v>6.7333333333333334</v>
      </c>
    </row>
    <row r="385" spans="1:6" x14ac:dyDescent="0.55000000000000004">
      <c r="A385" t="s">
        <v>228</v>
      </c>
      <c r="B385" s="11">
        <v>33491</v>
      </c>
      <c r="C385" s="16">
        <v>10.6666666666667</v>
      </c>
      <c r="D385" s="16">
        <v>10.6666666666667</v>
      </c>
      <c r="E385">
        <v>6.6666666666666696</v>
      </c>
      <c r="F385">
        <v>5</v>
      </c>
    </row>
    <row r="386" spans="1:6" x14ac:dyDescent="0.55000000000000004">
      <c r="A386" t="s">
        <v>229</v>
      </c>
      <c r="B386" s="12">
        <v>33483</v>
      </c>
      <c r="C386">
        <v>5.9285714285714288</v>
      </c>
      <c r="D386">
        <v>4.2142857142857144</v>
      </c>
      <c r="E386">
        <v>2</v>
      </c>
      <c r="F386">
        <v>5.6</v>
      </c>
    </row>
    <row r="387" spans="1:6" x14ac:dyDescent="0.55000000000000004">
      <c r="A387" t="s">
        <v>229</v>
      </c>
      <c r="B387" s="13">
        <v>33507</v>
      </c>
      <c r="C387">
        <v>10</v>
      </c>
      <c r="D387">
        <v>9</v>
      </c>
      <c r="E387">
        <v>5</v>
      </c>
      <c r="F387">
        <v>11.166666666666666</v>
      </c>
    </row>
    <row r="388" spans="1:6" x14ac:dyDescent="0.55000000000000004">
      <c r="A388" t="s">
        <v>229</v>
      </c>
      <c r="B388" s="13">
        <v>33518</v>
      </c>
      <c r="C388">
        <v>9.5</v>
      </c>
      <c r="D388">
        <v>9.5</v>
      </c>
      <c r="E388">
        <v>5.5</v>
      </c>
      <c r="F388">
        <v>11.2</v>
      </c>
    </row>
    <row r="389" spans="1:6" x14ac:dyDescent="0.55000000000000004">
      <c r="A389" t="s">
        <v>229</v>
      </c>
      <c r="B389" s="14">
        <v>33541</v>
      </c>
      <c r="C389">
        <v>9.6999999999999993</v>
      </c>
      <c r="D389">
        <v>9.6999999999999993</v>
      </c>
      <c r="E389">
        <v>7.3</v>
      </c>
      <c r="F389">
        <v>5.8888888888888893</v>
      </c>
    </row>
    <row r="390" spans="1:6" x14ac:dyDescent="0.55000000000000004">
      <c r="A390" t="s">
        <v>231</v>
      </c>
      <c r="B390" s="11">
        <v>40745</v>
      </c>
      <c r="C390">
        <v>4.1666666670000003</v>
      </c>
    </row>
    <row r="391" spans="1:6" x14ac:dyDescent="0.55000000000000004">
      <c r="A391" t="s">
        <v>231</v>
      </c>
      <c r="B391" s="11">
        <v>40752</v>
      </c>
      <c r="C391">
        <v>5.4249999999999998</v>
      </c>
    </row>
    <row r="392" spans="1:6" x14ac:dyDescent="0.55000000000000004">
      <c r="A392" t="s">
        <v>231</v>
      </c>
      <c r="B392" s="11">
        <v>40756</v>
      </c>
      <c r="C392">
        <v>5.9083333329999999</v>
      </c>
    </row>
    <row r="393" spans="1:6" x14ac:dyDescent="0.55000000000000004">
      <c r="A393" t="s">
        <v>231</v>
      </c>
      <c r="B393" s="11">
        <v>40764</v>
      </c>
      <c r="C393">
        <v>6.5416666670000003</v>
      </c>
    </row>
    <row r="394" spans="1:6" x14ac:dyDescent="0.55000000000000004">
      <c r="A394" t="s">
        <v>231</v>
      </c>
      <c r="B394" s="11">
        <v>40788</v>
      </c>
      <c r="C394">
        <v>9.75</v>
      </c>
    </row>
    <row r="395" spans="1:6" x14ac:dyDescent="0.55000000000000004">
      <c r="A395" t="s">
        <v>231</v>
      </c>
      <c r="B395" s="11">
        <v>40851</v>
      </c>
    </row>
    <row r="396" spans="1:6" x14ac:dyDescent="0.55000000000000004">
      <c r="A396" t="s">
        <v>232</v>
      </c>
      <c r="B396" s="11">
        <v>40745</v>
      </c>
      <c r="C396">
        <v>4.1666666670000003</v>
      </c>
    </row>
    <row r="397" spans="1:6" x14ac:dyDescent="0.55000000000000004">
      <c r="A397" t="s">
        <v>232</v>
      </c>
      <c r="B397" s="11">
        <v>40752</v>
      </c>
      <c r="C397">
        <v>5.2833333329999999</v>
      </c>
    </row>
    <row r="398" spans="1:6" x14ac:dyDescent="0.55000000000000004">
      <c r="A398" t="s">
        <v>232</v>
      </c>
      <c r="B398" s="11">
        <v>40756</v>
      </c>
      <c r="C398">
        <v>5.8416666670000001</v>
      </c>
    </row>
    <row r="399" spans="1:6" x14ac:dyDescent="0.55000000000000004">
      <c r="A399" t="s">
        <v>232</v>
      </c>
      <c r="B399" s="11">
        <v>40764</v>
      </c>
      <c r="C399">
        <v>6.7916666670000003</v>
      </c>
    </row>
    <row r="400" spans="1:6" x14ac:dyDescent="0.55000000000000004">
      <c r="A400" t="s">
        <v>232</v>
      </c>
      <c r="B400" s="11">
        <v>40788</v>
      </c>
      <c r="C400">
        <v>10</v>
      </c>
    </row>
    <row r="401" spans="1:2" x14ac:dyDescent="0.55000000000000004">
      <c r="A401" t="s">
        <v>232</v>
      </c>
      <c r="B401" s="11">
        <v>40851</v>
      </c>
    </row>
    <row r="402" spans="1:2" x14ac:dyDescent="0.55000000000000004">
      <c r="B402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9"/>
  <sheetViews>
    <sheetView workbookViewId="0">
      <selection activeCell="A2" sqref="A2"/>
    </sheetView>
  </sheetViews>
  <sheetFormatPr defaultRowHeight="14.4" x14ac:dyDescent="0.55000000000000004"/>
  <cols>
    <col min="1" max="1" width="22" bestFit="1" customWidth="1"/>
    <col min="2" max="2" width="10.578125" bestFit="1" customWidth="1"/>
    <col min="5" max="5" width="10.578125" bestFit="1" customWidth="1"/>
  </cols>
  <sheetData>
    <row r="1" spans="1:3" x14ac:dyDescent="0.55000000000000004">
      <c r="A1" t="s">
        <v>0</v>
      </c>
      <c r="B1" t="s">
        <v>1</v>
      </c>
      <c r="C1" t="s">
        <v>230</v>
      </c>
    </row>
    <row r="2" spans="1:3" x14ac:dyDescent="0.55000000000000004">
      <c r="A2" t="s">
        <v>159</v>
      </c>
      <c r="B2" s="11">
        <v>41386</v>
      </c>
      <c r="C2">
        <v>17.5</v>
      </c>
    </row>
    <row r="3" spans="1:3" x14ac:dyDescent="0.55000000000000004">
      <c r="A3" t="s">
        <v>159</v>
      </c>
      <c r="B3" s="11">
        <v>41396</v>
      </c>
      <c r="C3">
        <v>22</v>
      </c>
    </row>
    <row r="4" spans="1:3" x14ac:dyDescent="0.55000000000000004">
      <c r="A4" t="s">
        <v>159</v>
      </c>
      <c r="B4" s="11">
        <v>41410</v>
      </c>
      <c r="C4">
        <v>24.25</v>
      </c>
    </row>
    <row r="5" spans="1:3" x14ac:dyDescent="0.55000000000000004">
      <c r="A5" t="s">
        <v>159</v>
      </c>
      <c r="B5" s="11">
        <v>41425</v>
      </c>
      <c r="C5">
        <v>25</v>
      </c>
    </row>
    <row r="6" spans="1:3" x14ac:dyDescent="0.55000000000000004">
      <c r="A6" t="s">
        <v>159</v>
      </c>
      <c r="B6" s="11">
        <v>41438</v>
      </c>
      <c r="C6">
        <v>26</v>
      </c>
    </row>
    <row r="7" spans="1:3" x14ac:dyDescent="0.55000000000000004">
      <c r="A7" t="s">
        <v>159</v>
      </c>
      <c r="B7" s="11">
        <v>41457</v>
      </c>
      <c r="C7">
        <v>27.5</v>
      </c>
    </row>
    <row r="8" spans="1:3" x14ac:dyDescent="0.55000000000000004">
      <c r="A8" t="s">
        <v>159</v>
      </c>
      <c r="B8" s="11">
        <v>41465</v>
      </c>
      <c r="C8">
        <v>27.75</v>
      </c>
    </row>
    <row r="9" spans="1:3" x14ac:dyDescent="0.55000000000000004">
      <c r="A9" t="s">
        <v>159</v>
      </c>
      <c r="B9" s="11">
        <v>41481</v>
      </c>
      <c r="C9">
        <v>30</v>
      </c>
    </row>
    <row r="10" spans="1:3" x14ac:dyDescent="0.55000000000000004">
      <c r="A10" t="s">
        <v>159</v>
      </c>
      <c r="B10" s="11">
        <v>41495</v>
      </c>
      <c r="C10">
        <v>31.5</v>
      </c>
    </row>
    <row r="11" spans="1:3" x14ac:dyDescent="0.55000000000000004">
      <c r="A11" t="s">
        <v>159</v>
      </c>
      <c r="B11" s="11">
        <v>41530</v>
      </c>
      <c r="C11">
        <v>32</v>
      </c>
    </row>
    <row r="12" spans="1:3" x14ac:dyDescent="0.55000000000000004">
      <c r="A12" t="s">
        <v>159</v>
      </c>
      <c r="B12" s="11">
        <v>41558</v>
      </c>
      <c r="C12">
        <v>37.5</v>
      </c>
    </row>
    <row r="13" spans="1:3" x14ac:dyDescent="0.55000000000000004">
      <c r="A13" t="s">
        <v>159</v>
      </c>
      <c r="B13" s="11">
        <v>41576</v>
      </c>
      <c r="C13">
        <v>43.5</v>
      </c>
    </row>
    <row r="14" spans="1:3" x14ac:dyDescent="0.55000000000000004">
      <c r="A14" t="s">
        <v>159</v>
      </c>
      <c r="B14" s="11">
        <v>41582</v>
      </c>
      <c r="C14">
        <v>45.5</v>
      </c>
    </row>
    <row r="15" spans="1:3" x14ac:dyDescent="0.55000000000000004">
      <c r="A15" t="s">
        <v>159</v>
      </c>
      <c r="B15" s="11">
        <v>41586</v>
      </c>
      <c r="C15">
        <v>56</v>
      </c>
    </row>
    <row r="16" spans="1:3" x14ac:dyDescent="0.55000000000000004">
      <c r="A16" t="s">
        <v>159</v>
      </c>
      <c r="B16" s="11">
        <v>41599</v>
      </c>
      <c r="C16">
        <v>70.2</v>
      </c>
    </row>
    <row r="17" spans="1:3" x14ac:dyDescent="0.55000000000000004">
      <c r="A17" t="s">
        <v>159</v>
      </c>
      <c r="B17" s="11">
        <v>41607</v>
      </c>
      <c r="C17">
        <v>70.650000000000006</v>
      </c>
    </row>
    <row r="18" spans="1:3" x14ac:dyDescent="0.55000000000000004">
      <c r="A18" t="s">
        <v>159</v>
      </c>
      <c r="B18" s="11">
        <v>41620</v>
      </c>
      <c r="C18">
        <v>81</v>
      </c>
    </row>
    <row r="19" spans="1:3" x14ac:dyDescent="0.55000000000000004">
      <c r="A19" t="s">
        <v>159</v>
      </c>
      <c r="B19" s="11">
        <v>41627</v>
      </c>
      <c r="C19">
        <v>81.5</v>
      </c>
    </row>
    <row r="20" spans="1:3" x14ac:dyDescent="0.55000000000000004">
      <c r="A20" t="s">
        <v>159</v>
      </c>
      <c r="B20" s="11">
        <v>41638</v>
      </c>
      <c r="C20">
        <v>86</v>
      </c>
    </row>
    <row r="21" spans="1:3" x14ac:dyDescent="0.55000000000000004">
      <c r="A21" t="s">
        <v>159</v>
      </c>
      <c r="B21" s="11">
        <v>41645</v>
      </c>
      <c r="C21">
        <v>87</v>
      </c>
    </row>
    <row r="22" spans="1:3" x14ac:dyDescent="0.55000000000000004">
      <c r="A22" t="s">
        <v>159</v>
      </c>
      <c r="B22" s="11">
        <v>41652</v>
      </c>
      <c r="C22">
        <v>88</v>
      </c>
    </row>
    <row r="23" spans="1:3" x14ac:dyDescent="0.55000000000000004">
      <c r="A23" t="s">
        <v>159</v>
      </c>
      <c r="B23" s="11">
        <v>41662</v>
      </c>
      <c r="C23">
        <v>93</v>
      </c>
    </row>
    <row r="24" spans="1:3" x14ac:dyDescent="0.55000000000000004">
      <c r="A24" t="s">
        <v>160</v>
      </c>
      <c r="B24" s="11">
        <v>41386</v>
      </c>
      <c r="C24">
        <v>17.5</v>
      </c>
    </row>
    <row r="25" spans="1:3" x14ac:dyDescent="0.55000000000000004">
      <c r="A25" t="s">
        <v>160</v>
      </c>
      <c r="B25" s="11">
        <v>41396</v>
      </c>
      <c r="C25">
        <v>22.25</v>
      </c>
    </row>
    <row r="26" spans="1:3" x14ac:dyDescent="0.55000000000000004">
      <c r="A26" t="s">
        <v>160</v>
      </c>
      <c r="B26" s="11">
        <v>41410</v>
      </c>
      <c r="C26">
        <v>24.25</v>
      </c>
    </row>
    <row r="27" spans="1:3" x14ac:dyDescent="0.55000000000000004">
      <c r="A27" t="s">
        <v>160</v>
      </c>
      <c r="B27" s="11">
        <v>41425</v>
      </c>
      <c r="C27">
        <v>24.5</v>
      </c>
    </row>
    <row r="28" spans="1:3" x14ac:dyDescent="0.55000000000000004">
      <c r="A28" t="s">
        <v>160</v>
      </c>
      <c r="B28" s="11">
        <v>41438</v>
      </c>
      <c r="C28">
        <v>25.25</v>
      </c>
    </row>
    <row r="29" spans="1:3" x14ac:dyDescent="0.55000000000000004">
      <c r="A29" t="s">
        <v>160</v>
      </c>
      <c r="B29" s="11">
        <v>41457</v>
      </c>
      <c r="C29">
        <v>26.5</v>
      </c>
    </row>
    <row r="30" spans="1:3" x14ac:dyDescent="0.55000000000000004">
      <c r="A30" t="s">
        <v>160</v>
      </c>
      <c r="B30" s="11">
        <v>41465</v>
      </c>
      <c r="C30">
        <v>27.25</v>
      </c>
    </row>
    <row r="31" spans="1:3" x14ac:dyDescent="0.55000000000000004">
      <c r="A31" t="s">
        <v>160</v>
      </c>
      <c r="B31" s="11">
        <v>41481</v>
      </c>
      <c r="C31">
        <v>30</v>
      </c>
    </row>
    <row r="32" spans="1:3" x14ac:dyDescent="0.55000000000000004">
      <c r="A32" t="s">
        <v>160</v>
      </c>
      <c r="B32" s="11">
        <v>41495</v>
      </c>
      <c r="C32">
        <v>31</v>
      </c>
    </row>
    <row r="33" spans="1:3" x14ac:dyDescent="0.55000000000000004">
      <c r="A33" t="s">
        <v>160</v>
      </c>
      <c r="B33" s="11">
        <v>41530</v>
      </c>
      <c r="C33">
        <v>32</v>
      </c>
    </row>
    <row r="34" spans="1:3" x14ac:dyDescent="0.55000000000000004">
      <c r="A34" t="s">
        <v>160</v>
      </c>
      <c r="B34" s="11">
        <v>41558</v>
      </c>
      <c r="C34">
        <v>37.25</v>
      </c>
    </row>
    <row r="35" spans="1:3" x14ac:dyDescent="0.55000000000000004">
      <c r="A35" t="s">
        <v>160</v>
      </c>
      <c r="B35" s="11">
        <v>41576</v>
      </c>
      <c r="C35">
        <v>43.5</v>
      </c>
    </row>
    <row r="36" spans="1:3" x14ac:dyDescent="0.55000000000000004">
      <c r="A36" t="s">
        <v>160</v>
      </c>
      <c r="B36" s="11">
        <v>41582</v>
      </c>
      <c r="C36">
        <v>53.5</v>
      </c>
    </row>
    <row r="37" spans="1:3" x14ac:dyDescent="0.55000000000000004">
      <c r="A37" t="s">
        <v>160</v>
      </c>
      <c r="B37" s="11">
        <v>41586</v>
      </c>
      <c r="C37">
        <v>59.25</v>
      </c>
    </row>
    <row r="38" spans="1:3" x14ac:dyDescent="0.55000000000000004">
      <c r="A38" t="s">
        <v>160</v>
      </c>
      <c r="B38" s="11">
        <v>41599</v>
      </c>
      <c r="C38">
        <v>70.424999999999997</v>
      </c>
    </row>
    <row r="39" spans="1:3" x14ac:dyDescent="0.55000000000000004">
      <c r="A39" t="s">
        <v>160</v>
      </c>
      <c r="B39" s="11">
        <v>41607</v>
      </c>
      <c r="C39">
        <v>70.8</v>
      </c>
    </row>
    <row r="40" spans="1:3" x14ac:dyDescent="0.55000000000000004">
      <c r="A40" t="s">
        <v>160</v>
      </c>
      <c r="B40" s="11">
        <v>41620</v>
      </c>
      <c r="C40">
        <v>81</v>
      </c>
    </row>
    <row r="41" spans="1:3" x14ac:dyDescent="0.55000000000000004">
      <c r="A41" t="s">
        <v>160</v>
      </c>
      <c r="B41" s="11">
        <v>41627</v>
      </c>
      <c r="C41">
        <v>83</v>
      </c>
    </row>
    <row r="42" spans="1:3" x14ac:dyDescent="0.55000000000000004">
      <c r="A42" t="s">
        <v>160</v>
      </c>
      <c r="B42" s="11">
        <v>41638</v>
      </c>
      <c r="C42">
        <v>87.5</v>
      </c>
    </row>
    <row r="43" spans="1:3" x14ac:dyDescent="0.55000000000000004">
      <c r="A43" t="s">
        <v>160</v>
      </c>
      <c r="B43" s="11">
        <v>41645</v>
      </c>
      <c r="C43">
        <v>91</v>
      </c>
    </row>
    <row r="44" spans="1:3" x14ac:dyDescent="0.55000000000000004">
      <c r="A44" t="s">
        <v>160</v>
      </c>
      <c r="B44" s="11">
        <v>41652</v>
      </c>
      <c r="C44">
        <v>92</v>
      </c>
    </row>
    <row r="45" spans="1:3" x14ac:dyDescent="0.55000000000000004">
      <c r="A45" t="s">
        <v>160</v>
      </c>
      <c r="B45" s="11">
        <v>41662</v>
      </c>
      <c r="C45">
        <v>93</v>
      </c>
    </row>
    <row r="46" spans="1:3" x14ac:dyDescent="0.55000000000000004">
      <c r="A46" t="s">
        <v>161</v>
      </c>
      <c r="B46" s="11">
        <v>41386</v>
      </c>
      <c r="C46">
        <v>15.75</v>
      </c>
    </row>
    <row r="47" spans="1:3" x14ac:dyDescent="0.55000000000000004">
      <c r="A47" t="s">
        <v>161</v>
      </c>
      <c r="B47" s="11">
        <v>41396</v>
      </c>
      <c r="C47">
        <v>21.75</v>
      </c>
    </row>
    <row r="48" spans="1:3" x14ac:dyDescent="0.55000000000000004">
      <c r="A48" t="s">
        <v>161</v>
      </c>
      <c r="B48" s="11">
        <v>41410</v>
      </c>
      <c r="C48">
        <v>24</v>
      </c>
    </row>
    <row r="49" spans="1:3" x14ac:dyDescent="0.55000000000000004">
      <c r="A49" t="s">
        <v>161</v>
      </c>
      <c r="B49" s="11">
        <v>41425</v>
      </c>
      <c r="C49">
        <v>24.75</v>
      </c>
    </row>
    <row r="50" spans="1:3" x14ac:dyDescent="0.55000000000000004">
      <c r="A50" t="s">
        <v>161</v>
      </c>
      <c r="B50" s="11">
        <v>41438</v>
      </c>
      <c r="C50">
        <v>25.25</v>
      </c>
    </row>
    <row r="51" spans="1:3" x14ac:dyDescent="0.55000000000000004">
      <c r="A51" t="s">
        <v>161</v>
      </c>
      <c r="B51" s="11">
        <v>41457</v>
      </c>
      <c r="C51">
        <v>27</v>
      </c>
    </row>
    <row r="52" spans="1:3" x14ac:dyDescent="0.55000000000000004">
      <c r="A52" t="s">
        <v>161</v>
      </c>
      <c r="B52" s="11">
        <v>41465</v>
      </c>
      <c r="C52">
        <v>27.5</v>
      </c>
    </row>
    <row r="53" spans="1:3" x14ac:dyDescent="0.55000000000000004">
      <c r="A53" t="s">
        <v>161</v>
      </c>
      <c r="B53" s="11">
        <v>41481</v>
      </c>
      <c r="C53">
        <v>30</v>
      </c>
    </row>
    <row r="54" spans="1:3" x14ac:dyDescent="0.55000000000000004">
      <c r="A54" t="s">
        <v>161</v>
      </c>
      <c r="B54" s="11">
        <v>41495</v>
      </c>
      <c r="C54">
        <v>31</v>
      </c>
    </row>
    <row r="55" spans="1:3" x14ac:dyDescent="0.55000000000000004">
      <c r="A55" t="s">
        <v>161</v>
      </c>
      <c r="B55" s="11">
        <v>41530</v>
      </c>
      <c r="C55">
        <v>32</v>
      </c>
    </row>
    <row r="56" spans="1:3" x14ac:dyDescent="0.55000000000000004">
      <c r="A56" t="s">
        <v>161</v>
      </c>
      <c r="B56" s="11">
        <v>41558</v>
      </c>
      <c r="C56">
        <v>37.75</v>
      </c>
    </row>
    <row r="57" spans="1:3" x14ac:dyDescent="0.55000000000000004">
      <c r="A57" t="s">
        <v>161</v>
      </c>
      <c r="B57" s="11">
        <v>41576</v>
      </c>
      <c r="C57">
        <v>43.5</v>
      </c>
    </row>
    <row r="58" spans="1:3" x14ac:dyDescent="0.55000000000000004">
      <c r="A58" t="s">
        <v>161</v>
      </c>
      <c r="B58" s="11">
        <v>41582</v>
      </c>
      <c r="C58">
        <v>55</v>
      </c>
    </row>
    <row r="59" spans="1:3" x14ac:dyDescent="0.55000000000000004">
      <c r="A59" t="s">
        <v>161</v>
      </c>
      <c r="B59" s="11">
        <v>41586</v>
      </c>
      <c r="C59">
        <v>59.75</v>
      </c>
    </row>
    <row r="60" spans="1:3" x14ac:dyDescent="0.55000000000000004">
      <c r="A60" t="s">
        <v>161</v>
      </c>
      <c r="B60" s="11">
        <v>41599</v>
      </c>
      <c r="C60">
        <v>70.424999999999997</v>
      </c>
    </row>
    <row r="61" spans="1:3" x14ac:dyDescent="0.55000000000000004">
      <c r="A61" t="s">
        <v>161</v>
      </c>
      <c r="B61" s="11">
        <v>41607</v>
      </c>
      <c r="C61">
        <v>70.8</v>
      </c>
    </row>
    <row r="62" spans="1:3" x14ac:dyDescent="0.55000000000000004">
      <c r="A62" t="s">
        <v>161</v>
      </c>
      <c r="B62" s="11">
        <v>41620</v>
      </c>
      <c r="C62">
        <v>81</v>
      </c>
    </row>
    <row r="63" spans="1:3" x14ac:dyDescent="0.55000000000000004">
      <c r="A63" t="s">
        <v>161</v>
      </c>
      <c r="B63" s="11">
        <v>41627</v>
      </c>
      <c r="C63">
        <v>83</v>
      </c>
    </row>
    <row r="64" spans="1:3" x14ac:dyDescent="0.55000000000000004">
      <c r="A64" t="s">
        <v>161</v>
      </c>
      <c r="B64" s="11">
        <v>41638</v>
      </c>
      <c r="C64">
        <v>87</v>
      </c>
    </row>
    <row r="65" spans="1:3" x14ac:dyDescent="0.55000000000000004">
      <c r="A65" t="s">
        <v>161</v>
      </c>
      <c r="B65" s="11">
        <v>41645</v>
      </c>
      <c r="C65">
        <v>87.5</v>
      </c>
    </row>
    <row r="66" spans="1:3" x14ac:dyDescent="0.55000000000000004">
      <c r="A66" t="s">
        <v>161</v>
      </c>
      <c r="B66" s="11">
        <v>41652</v>
      </c>
      <c r="C66">
        <v>89.75</v>
      </c>
    </row>
    <row r="67" spans="1:3" x14ac:dyDescent="0.55000000000000004">
      <c r="A67" t="s">
        <v>161</v>
      </c>
      <c r="B67" s="11">
        <v>41662</v>
      </c>
      <c r="C67">
        <v>93</v>
      </c>
    </row>
    <row r="68" spans="1:3" x14ac:dyDescent="0.55000000000000004">
      <c r="A68" t="s">
        <v>162</v>
      </c>
      <c r="B68" s="11">
        <v>41386</v>
      </c>
      <c r="C68">
        <v>17.5</v>
      </c>
    </row>
    <row r="69" spans="1:3" x14ac:dyDescent="0.55000000000000004">
      <c r="A69" t="s">
        <v>162</v>
      </c>
      <c r="B69" s="11">
        <v>41396</v>
      </c>
      <c r="C69">
        <v>22</v>
      </c>
    </row>
    <row r="70" spans="1:3" x14ac:dyDescent="0.55000000000000004">
      <c r="A70" t="s">
        <v>162</v>
      </c>
      <c r="B70" s="11">
        <v>41410</v>
      </c>
      <c r="C70">
        <v>24.5</v>
      </c>
    </row>
    <row r="71" spans="1:3" x14ac:dyDescent="0.55000000000000004">
      <c r="A71" t="s">
        <v>162</v>
      </c>
      <c r="B71" s="11">
        <v>41425</v>
      </c>
      <c r="C71">
        <v>24.5</v>
      </c>
    </row>
    <row r="72" spans="1:3" x14ac:dyDescent="0.55000000000000004">
      <c r="A72" t="s">
        <v>162</v>
      </c>
      <c r="B72" s="11">
        <v>41438</v>
      </c>
      <c r="C72">
        <v>25.25</v>
      </c>
    </row>
    <row r="73" spans="1:3" x14ac:dyDescent="0.55000000000000004">
      <c r="A73" t="s">
        <v>162</v>
      </c>
      <c r="B73" s="11">
        <v>41457</v>
      </c>
      <c r="C73">
        <v>27.75</v>
      </c>
    </row>
    <row r="74" spans="1:3" x14ac:dyDescent="0.55000000000000004">
      <c r="A74" t="s">
        <v>162</v>
      </c>
      <c r="B74" s="11">
        <v>41465</v>
      </c>
      <c r="C74">
        <v>28.25</v>
      </c>
    </row>
    <row r="75" spans="1:3" x14ac:dyDescent="0.55000000000000004">
      <c r="A75" t="s">
        <v>162</v>
      </c>
      <c r="B75" s="11">
        <v>41481</v>
      </c>
      <c r="C75">
        <v>30</v>
      </c>
    </row>
    <row r="76" spans="1:3" x14ac:dyDescent="0.55000000000000004">
      <c r="A76" t="s">
        <v>162</v>
      </c>
      <c r="B76" s="11">
        <v>41495</v>
      </c>
      <c r="C76">
        <v>31</v>
      </c>
    </row>
    <row r="77" spans="1:3" x14ac:dyDescent="0.55000000000000004">
      <c r="A77" t="s">
        <v>162</v>
      </c>
      <c r="B77" s="11">
        <v>41530</v>
      </c>
      <c r="C77">
        <v>32.75</v>
      </c>
    </row>
    <row r="78" spans="1:3" x14ac:dyDescent="0.55000000000000004">
      <c r="A78" t="s">
        <v>162</v>
      </c>
      <c r="B78" s="11">
        <v>41558</v>
      </c>
      <c r="C78">
        <v>38</v>
      </c>
    </row>
    <row r="79" spans="1:3" x14ac:dyDescent="0.55000000000000004">
      <c r="A79" t="s">
        <v>162</v>
      </c>
      <c r="B79" s="11">
        <v>41576</v>
      </c>
      <c r="C79">
        <v>44</v>
      </c>
    </row>
    <row r="80" spans="1:3" x14ac:dyDescent="0.55000000000000004">
      <c r="A80" t="s">
        <v>162</v>
      </c>
      <c r="B80" s="11">
        <v>41582</v>
      </c>
      <c r="C80">
        <v>49.5</v>
      </c>
    </row>
    <row r="81" spans="1:3" x14ac:dyDescent="0.55000000000000004">
      <c r="A81" t="s">
        <v>162</v>
      </c>
      <c r="B81" s="11">
        <v>41586</v>
      </c>
      <c r="C81">
        <v>58</v>
      </c>
    </row>
    <row r="82" spans="1:3" x14ac:dyDescent="0.55000000000000004">
      <c r="A82" t="s">
        <v>162</v>
      </c>
      <c r="B82" s="11">
        <v>41599</v>
      </c>
      <c r="C82">
        <v>70.5</v>
      </c>
    </row>
    <row r="83" spans="1:3" x14ac:dyDescent="0.55000000000000004">
      <c r="A83" t="s">
        <v>162</v>
      </c>
      <c r="B83" s="11">
        <v>41607</v>
      </c>
      <c r="C83">
        <v>70.724999999999994</v>
      </c>
    </row>
    <row r="84" spans="1:3" x14ac:dyDescent="0.55000000000000004">
      <c r="A84" t="s">
        <v>162</v>
      </c>
      <c r="B84" s="11">
        <v>41620</v>
      </c>
      <c r="C84">
        <v>81</v>
      </c>
    </row>
    <row r="85" spans="1:3" x14ac:dyDescent="0.55000000000000004">
      <c r="A85" t="s">
        <v>162</v>
      </c>
      <c r="B85" s="11">
        <v>41627</v>
      </c>
      <c r="C85">
        <v>82.5</v>
      </c>
    </row>
    <row r="86" spans="1:3" x14ac:dyDescent="0.55000000000000004">
      <c r="A86" t="s">
        <v>162</v>
      </c>
      <c r="B86" s="11">
        <v>41638</v>
      </c>
      <c r="C86">
        <v>86.5</v>
      </c>
    </row>
    <row r="87" spans="1:3" x14ac:dyDescent="0.55000000000000004">
      <c r="A87" t="s">
        <v>162</v>
      </c>
      <c r="B87" s="11">
        <v>41645</v>
      </c>
      <c r="C87">
        <v>87.5</v>
      </c>
    </row>
    <row r="88" spans="1:3" x14ac:dyDescent="0.55000000000000004">
      <c r="A88" t="s">
        <v>162</v>
      </c>
      <c r="B88" s="11">
        <v>41652</v>
      </c>
      <c r="C88">
        <v>90.5</v>
      </c>
    </row>
    <row r="89" spans="1:3" x14ac:dyDescent="0.55000000000000004">
      <c r="A89" t="s">
        <v>162</v>
      </c>
      <c r="B89" s="11">
        <v>41662</v>
      </c>
      <c r="C89">
        <v>93</v>
      </c>
    </row>
    <row r="90" spans="1:3" x14ac:dyDescent="0.55000000000000004">
      <c r="A90" t="s">
        <v>163</v>
      </c>
      <c r="B90" s="11">
        <v>41386</v>
      </c>
      <c r="C90">
        <v>17.5</v>
      </c>
    </row>
    <row r="91" spans="1:3" x14ac:dyDescent="0.55000000000000004">
      <c r="A91" t="s">
        <v>163</v>
      </c>
      <c r="B91" s="11">
        <v>41396</v>
      </c>
      <c r="C91">
        <v>22</v>
      </c>
    </row>
    <row r="92" spans="1:3" x14ac:dyDescent="0.55000000000000004">
      <c r="A92" t="s">
        <v>163</v>
      </c>
      <c r="B92" s="11">
        <v>41410</v>
      </c>
      <c r="C92">
        <v>24.5</v>
      </c>
    </row>
    <row r="93" spans="1:3" x14ac:dyDescent="0.55000000000000004">
      <c r="A93" t="s">
        <v>163</v>
      </c>
      <c r="B93" s="11">
        <v>41425</v>
      </c>
      <c r="C93">
        <v>25</v>
      </c>
    </row>
    <row r="94" spans="1:3" x14ac:dyDescent="0.55000000000000004">
      <c r="A94" t="s">
        <v>163</v>
      </c>
      <c r="B94" s="11">
        <v>41438</v>
      </c>
      <c r="C94">
        <v>25.5</v>
      </c>
    </row>
    <row r="95" spans="1:3" x14ac:dyDescent="0.55000000000000004">
      <c r="A95" t="s">
        <v>163</v>
      </c>
      <c r="B95" s="11">
        <v>41457</v>
      </c>
      <c r="C95">
        <v>26.5</v>
      </c>
    </row>
    <row r="96" spans="1:3" x14ac:dyDescent="0.55000000000000004">
      <c r="A96" t="s">
        <v>163</v>
      </c>
      <c r="B96" s="11">
        <v>41465</v>
      </c>
      <c r="C96">
        <v>27</v>
      </c>
    </row>
    <row r="97" spans="1:3" x14ac:dyDescent="0.55000000000000004">
      <c r="A97" t="s">
        <v>163</v>
      </c>
      <c r="B97" s="11">
        <v>41481</v>
      </c>
      <c r="C97">
        <v>30</v>
      </c>
    </row>
    <row r="98" spans="1:3" x14ac:dyDescent="0.55000000000000004">
      <c r="A98" t="s">
        <v>163</v>
      </c>
      <c r="B98" s="11">
        <v>41495</v>
      </c>
      <c r="C98">
        <v>31</v>
      </c>
    </row>
    <row r="99" spans="1:3" x14ac:dyDescent="0.55000000000000004">
      <c r="A99" t="s">
        <v>163</v>
      </c>
      <c r="B99" s="11">
        <v>41530</v>
      </c>
      <c r="C99">
        <v>32</v>
      </c>
    </row>
    <row r="100" spans="1:3" x14ac:dyDescent="0.55000000000000004">
      <c r="A100" t="s">
        <v>163</v>
      </c>
      <c r="B100" s="11">
        <v>41558</v>
      </c>
      <c r="C100">
        <v>38</v>
      </c>
    </row>
    <row r="101" spans="1:3" x14ac:dyDescent="0.55000000000000004">
      <c r="A101" t="s">
        <v>163</v>
      </c>
      <c r="B101" s="11">
        <v>41576</v>
      </c>
      <c r="C101">
        <v>43</v>
      </c>
    </row>
    <row r="102" spans="1:3" x14ac:dyDescent="0.55000000000000004">
      <c r="A102" t="s">
        <v>163</v>
      </c>
      <c r="B102" s="11">
        <v>41582</v>
      </c>
      <c r="C102">
        <v>49.25</v>
      </c>
    </row>
    <row r="103" spans="1:3" x14ac:dyDescent="0.55000000000000004">
      <c r="A103" t="s">
        <v>163</v>
      </c>
      <c r="B103" s="11">
        <v>41586</v>
      </c>
      <c r="C103">
        <v>57</v>
      </c>
    </row>
    <row r="104" spans="1:3" x14ac:dyDescent="0.55000000000000004">
      <c r="A104" t="s">
        <v>163</v>
      </c>
      <c r="B104" s="11">
        <v>41599</v>
      </c>
      <c r="C104">
        <v>70.2</v>
      </c>
    </row>
    <row r="105" spans="1:3" x14ac:dyDescent="0.55000000000000004">
      <c r="A105" t="s">
        <v>163</v>
      </c>
      <c r="B105" s="11">
        <v>41607</v>
      </c>
      <c r="C105">
        <v>70.725000000000009</v>
      </c>
    </row>
    <row r="106" spans="1:3" x14ac:dyDescent="0.55000000000000004">
      <c r="A106" t="s">
        <v>163</v>
      </c>
      <c r="B106" s="11">
        <v>41620</v>
      </c>
      <c r="C106">
        <v>81</v>
      </c>
    </row>
    <row r="107" spans="1:3" x14ac:dyDescent="0.55000000000000004">
      <c r="A107" t="s">
        <v>163</v>
      </c>
      <c r="B107" s="11">
        <v>41627</v>
      </c>
      <c r="C107">
        <v>83</v>
      </c>
    </row>
    <row r="108" spans="1:3" x14ac:dyDescent="0.55000000000000004">
      <c r="A108" t="s">
        <v>163</v>
      </c>
      <c r="B108" s="11">
        <v>41638</v>
      </c>
      <c r="C108">
        <v>87</v>
      </c>
    </row>
    <row r="109" spans="1:3" x14ac:dyDescent="0.55000000000000004">
      <c r="A109" t="s">
        <v>163</v>
      </c>
      <c r="B109" s="11">
        <v>41645</v>
      </c>
      <c r="C109">
        <v>90.75</v>
      </c>
    </row>
    <row r="110" spans="1:3" x14ac:dyDescent="0.55000000000000004">
      <c r="A110" t="s">
        <v>163</v>
      </c>
      <c r="B110" s="11">
        <v>41652</v>
      </c>
      <c r="C110">
        <v>90.75</v>
      </c>
    </row>
    <row r="111" spans="1:3" x14ac:dyDescent="0.55000000000000004">
      <c r="A111" t="s">
        <v>163</v>
      </c>
      <c r="B111" s="11">
        <v>41662</v>
      </c>
      <c r="C111">
        <v>93</v>
      </c>
    </row>
    <row r="112" spans="1:3" x14ac:dyDescent="0.55000000000000004">
      <c r="A112" t="s">
        <v>164</v>
      </c>
      <c r="B112" s="11">
        <v>41386</v>
      </c>
      <c r="C112">
        <v>19.25</v>
      </c>
    </row>
    <row r="113" spans="1:3" x14ac:dyDescent="0.55000000000000004">
      <c r="A113" t="s">
        <v>164</v>
      </c>
      <c r="B113" s="11">
        <v>41396</v>
      </c>
      <c r="C113">
        <v>22</v>
      </c>
    </row>
    <row r="114" spans="1:3" x14ac:dyDescent="0.55000000000000004">
      <c r="A114" t="s">
        <v>164</v>
      </c>
      <c r="B114" s="11">
        <v>41410</v>
      </c>
      <c r="C114">
        <v>24.75</v>
      </c>
    </row>
    <row r="115" spans="1:3" x14ac:dyDescent="0.55000000000000004">
      <c r="A115" t="s">
        <v>164</v>
      </c>
      <c r="B115" s="11">
        <v>41425</v>
      </c>
      <c r="C115">
        <v>24.5</v>
      </c>
    </row>
    <row r="116" spans="1:3" x14ac:dyDescent="0.55000000000000004">
      <c r="A116" t="s">
        <v>164</v>
      </c>
      <c r="B116" s="11">
        <v>41438</v>
      </c>
      <c r="C116">
        <v>25.75</v>
      </c>
    </row>
    <row r="117" spans="1:3" x14ac:dyDescent="0.55000000000000004">
      <c r="A117" t="s">
        <v>164</v>
      </c>
      <c r="B117" s="11">
        <v>41457</v>
      </c>
      <c r="C117">
        <v>27</v>
      </c>
    </row>
    <row r="118" spans="1:3" x14ac:dyDescent="0.55000000000000004">
      <c r="A118" t="s">
        <v>164</v>
      </c>
      <c r="B118" s="11">
        <v>41465</v>
      </c>
      <c r="C118">
        <v>28.5</v>
      </c>
    </row>
    <row r="119" spans="1:3" x14ac:dyDescent="0.55000000000000004">
      <c r="A119" t="s">
        <v>164</v>
      </c>
      <c r="B119" s="11">
        <v>41481</v>
      </c>
      <c r="C119">
        <v>30</v>
      </c>
    </row>
    <row r="120" spans="1:3" x14ac:dyDescent="0.55000000000000004">
      <c r="A120" t="s">
        <v>164</v>
      </c>
      <c r="B120" s="11">
        <v>41495</v>
      </c>
      <c r="C120">
        <v>31.25</v>
      </c>
    </row>
    <row r="121" spans="1:3" x14ac:dyDescent="0.55000000000000004">
      <c r="A121" t="s">
        <v>164</v>
      </c>
      <c r="B121" s="11">
        <v>41530</v>
      </c>
      <c r="C121">
        <v>32</v>
      </c>
    </row>
    <row r="122" spans="1:3" x14ac:dyDescent="0.55000000000000004">
      <c r="A122" t="s">
        <v>164</v>
      </c>
      <c r="B122" s="11">
        <v>41558</v>
      </c>
      <c r="C122">
        <v>37.75</v>
      </c>
    </row>
    <row r="123" spans="1:3" x14ac:dyDescent="0.55000000000000004">
      <c r="A123" t="s">
        <v>164</v>
      </c>
      <c r="B123" s="11">
        <v>41576</v>
      </c>
      <c r="C123">
        <v>42.5</v>
      </c>
    </row>
    <row r="124" spans="1:3" x14ac:dyDescent="0.55000000000000004">
      <c r="A124" t="s">
        <v>164</v>
      </c>
      <c r="B124" s="11">
        <v>41582</v>
      </c>
      <c r="C124">
        <v>46.5</v>
      </c>
    </row>
    <row r="125" spans="1:3" x14ac:dyDescent="0.55000000000000004">
      <c r="A125" t="s">
        <v>164</v>
      </c>
      <c r="B125" s="11">
        <v>41586</v>
      </c>
      <c r="C125">
        <v>55.75</v>
      </c>
    </row>
    <row r="126" spans="1:3" x14ac:dyDescent="0.55000000000000004">
      <c r="A126" t="s">
        <v>164</v>
      </c>
      <c r="B126" s="11">
        <v>41599</v>
      </c>
      <c r="C126">
        <v>70.349999999999994</v>
      </c>
    </row>
    <row r="127" spans="1:3" x14ac:dyDescent="0.55000000000000004">
      <c r="A127" t="s">
        <v>164</v>
      </c>
      <c r="B127" s="11">
        <v>41607</v>
      </c>
      <c r="C127">
        <v>70.724999999999994</v>
      </c>
    </row>
    <row r="128" spans="1:3" x14ac:dyDescent="0.55000000000000004">
      <c r="A128" t="s">
        <v>164</v>
      </c>
      <c r="B128" s="11">
        <v>41620</v>
      </c>
      <c r="C128">
        <v>81</v>
      </c>
    </row>
    <row r="129" spans="1:5" x14ac:dyDescent="0.55000000000000004">
      <c r="A129" t="s">
        <v>164</v>
      </c>
      <c r="B129" s="11">
        <v>41627</v>
      </c>
      <c r="C129">
        <v>83</v>
      </c>
    </row>
    <row r="130" spans="1:5" x14ac:dyDescent="0.55000000000000004">
      <c r="A130" t="s">
        <v>164</v>
      </c>
      <c r="B130" s="11">
        <v>41638</v>
      </c>
      <c r="C130">
        <v>87</v>
      </c>
    </row>
    <row r="131" spans="1:5" x14ac:dyDescent="0.55000000000000004">
      <c r="A131" t="s">
        <v>164</v>
      </c>
      <c r="B131" s="11">
        <v>41645</v>
      </c>
      <c r="C131">
        <v>90.75</v>
      </c>
    </row>
    <row r="132" spans="1:5" x14ac:dyDescent="0.55000000000000004">
      <c r="A132" t="s">
        <v>164</v>
      </c>
      <c r="B132" s="11">
        <v>41652</v>
      </c>
      <c r="C132">
        <v>91.5</v>
      </c>
    </row>
    <row r="133" spans="1:5" x14ac:dyDescent="0.55000000000000004">
      <c r="A133" t="s">
        <v>164</v>
      </c>
      <c r="B133" s="11">
        <v>41662</v>
      </c>
      <c r="C133">
        <v>93</v>
      </c>
    </row>
    <row r="134" spans="1:5" x14ac:dyDescent="0.55000000000000004">
      <c r="A134" t="s">
        <v>180</v>
      </c>
      <c r="B134" s="11">
        <v>39973</v>
      </c>
      <c r="C134" s="10">
        <v>23.125</v>
      </c>
      <c r="E134" s="11"/>
    </row>
    <row r="135" spans="1:5" x14ac:dyDescent="0.55000000000000004">
      <c r="A135" t="s">
        <v>180</v>
      </c>
      <c r="B135" s="11">
        <v>40000</v>
      </c>
      <c r="C135" s="10">
        <v>23.5</v>
      </c>
      <c r="E135" s="11"/>
    </row>
    <row r="136" spans="1:5" x14ac:dyDescent="0.55000000000000004">
      <c r="A136" t="s">
        <v>180</v>
      </c>
      <c r="B136" s="11">
        <v>40031</v>
      </c>
      <c r="C136" s="10">
        <v>56.125</v>
      </c>
      <c r="E136" s="11"/>
    </row>
    <row r="137" spans="1:5" x14ac:dyDescent="0.55000000000000004">
      <c r="A137" t="s">
        <v>180</v>
      </c>
      <c r="B137" s="11">
        <v>40039</v>
      </c>
      <c r="C137" s="10">
        <v>64.0625</v>
      </c>
      <c r="E137" s="11"/>
    </row>
    <row r="138" spans="1:5" x14ac:dyDescent="0.55000000000000004">
      <c r="A138" t="s">
        <v>180</v>
      </c>
      <c r="B138" s="11">
        <v>40049</v>
      </c>
      <c r="C138" s="10">
        <v>74.0625</v>
      </c>
      <c r="E138" s="11"/>
    </row>
    <row r="139" spans="1:5" x14ac:dyDescent="0.55000000000000004">
      <c r="A139" t="s">
        <v>180</v>
      </c>
      <c r="B139" s="11">
        <v>40070</v>
      </c>
      <c r="C139" s="10">
        <v>83.75</v>
      </c>
      <c r="E139" s="11"/>
    </row>
    <row r="140" spans="1:5" x14ac:dyDescent="0.55000000000000004">
      <c r="A140" t="s">
        <v>180</v>
      </c>
      <c r="B140" s="11">
        <v>40087</v>
      </c>
      <c r="C140" s="10">
        <v>88.375</v>
      </c>
      <c r="E140" s="11"/>
    </row>
    <row r="141" spans="1:5" x14ac:dyDescent="0.55000000000000004">
      <c r="A141" t="s">
        <v>181</v>
      </c>
      <c r="B141" s="11">
        <v>40001</v>
      </c>
      <c r="C141" s="10">
        <v>25.375</v>
      </c>
      <c r="E141" s="11"/>
    </row>
    <row r="142" spans="1:5" x14ac:dyDescent="0.55000000000000004">
      <c r="A142" t="s">
        <v>181</v>
      </c>
      <c r="B142" s="11">
        <v>40018</v>
      </c>
      <c r="C142" s="10">
        <v>30.125</v>
      </c>
      <c r="E142" s="11"/>
    </row>
    <row r="143" spans="1:5" x14ac:dyDescent="0.55000000000000004">
      <c r="A143" t="s">
        <v>181</v>
      </c>
      <c r="B143" s="11">
        <v>40031</v>
      </c>
      <c r="C143" s="10">
        <v>31.875</v>
      </c>
      <c r="E143" s="11"/>
    </row>
    <row r="144" spans="1:5" x14ac:dyDescent="0.55000000000000004">
      <c r="A144" t="s">
        <v>181</v>
      </c>
      <c r="B144" s="11">
        <v>40049</v>
      </c>
      <c r="C144" s="10">
        <v>45.375</v>
      </c>
      <c r="E144" s="11"/>
    </row>
    <row r="145" spans="1:5" x14ac:dyDescent="0.55000000000000004">
      <c r="A145" t="s">
        <v>181</v>
      </c>
      <c r="B145" s="11">
        <v>40071</v>
      </c>
      <c r="C145" s="10">
        <v>69.0625</v>
      </c>
      <c r="E145" s="11"/>
    </row>
    <row r="146" spans="1:5" x14ac:dyDescent="0.55000000000000004">
      <c r="A146" t="s">
        <v>181</v>
      </c>
      <c r="B146" s="11">
        <v>40087</v>
      </c>
      <c r="C146" s="10">
        <v>81.1875</v>
      </c>
      <c r="E146" s="11"/>
    </row>
    <row r="147" spans="1:5" x14ac:dyDescent="0.55000000000000004">
      <c r="A147" t="s">
        <v>181</v>
      </c>
      <c r="B147" s="11">
        <v>40106</v>
      </c>
      <c r="C147" s="10">
        <v>92</v>
      </c>
      <c r="E147" s="11"/>
    </row>
    <row r="148" spans="1:5" x14ac:dyDescent="0.55000000000000004">
      <c r="A148" t="s">
        <v>182</v>
      </c>
      <c r="B148" s="11">
        <v>40070</v>
      </c>
      <c r="C148" s="10">
        <v>30.125</v>
      </c>
      <c r="E148" s="11"/>
    </row>
    <row r="149" spans="1:5" x14ac:dyDescent="0.55000000000000004">
      <c r="A149" t="s">
        <v>182</v>
      </c>
      <c r="B149" s="11">
        <v>40087</v>
      </c>
      <c r="C149" s="10">
        <v>41.75</v>
      </c>
      <c r="E149" s="11"/>
    </row>
    <row r="150" spans="1:5" x14ac:dyDescent="0.55000000000000004">
      <c r="A150" t="s">
        <v>182</v>
      </c>
      <c r="B150" s="11">
        <v>40107</v>
      </c>
      <c r="C150" s="10">
        <v>77.285714285714292</v>
      </c>
      <c r="E150" s="11"/>
    </row>
    <row r="151" spans="1:5" x14ac:dyDescent="0.55000000000000004">
      <c r="A151" t="s">
        <v>182</v>
      </c>
      <c r="B151" s="11">
        <v>40133</v>
      </c>
      <c r="C151" s="10"/>
      <c r="E151" s="11"/>
    </row>
    <row r="152" spans="1:5" x14ac:dyDescent="0.55000000000000004">
      <c r="A152" t="s">
        <v>183</v>
      </c>
      <c r="B152" s="11">
        <v>39973</v>
      </c>
      <c r="C152" s="10">
        <v>23.5</v>
      </c>
      <c r="E152" s="11"/>
    </row>
    <row r="153" spans="1:5" x14ac:dyDescent="0.55000000000000004">
      <c r="A153" t="s">
        <v>183</v>
      </c>
      <c r="B153" s="11">
        <v>40000</v>
      </c>
      <c r="C153" s="10">
        <v>24.625</v>
      </c>
      <c r="E153" s="11"/>
    </row>
    <row r="154" spans="1:5" x14ac:dyDescent="0.55000000000000004">
      <c r="A154" t="s">
        <v>183</v>
      </c>
      <c r="B154" s="11">
        <v>40031</v>
      </c>
      <c r="C154" s="10">
        <v>63.625</v>
      </c>
      <c r="E154" s="11"/>
    </row>
    <row r="155" spans="1:5" x14ac:dyDescent="0.55000000000000004">
      <c r="A155" t="s">
        <v>183</v>
      </c>
      <c r="B155" s="11">
        <v>40039</v>
      </c>
      <c r="C155" s="10">
        <v>68.125</v>
      </c>
      <c r="E155" s="11"/>
    </row>
    <row r="156" spans="1:5" x14ac:dyDescent="0.55000000000000004">
      <c r="A156" t="s">
        <v>183</v>
      </c>
      <c r="B156" s="11">
        <v>40049</v>
      </c>
      <c r="C156" s="10">
        <v>71.212500000000006</v>
      </c>
      <c r="E156" s="11"/>
    </row>
    <row r="157" spans="1:5" x14ac:dyDescent="0.55000000000000004">
      <c r="A157" t="s">
        <v>183</v>
      </c>
      <c r="B157" s="11">
        <v>40070</v>
      </c>
      <c r="C157" s="10">
        <v>83.625</v>
      </c>
      <c r="E157" s="11"/>
    </row>
    <row r="158" spans="1:5" x14ac:dyDescent="0.55000000000000004">
      <c r="A158" t="s">
        <v>183</v>
      </c>
      <c r="B158" s="11">
        <v>40087</v>
      </c>
      <c r="C158" s="10">
        <v>90.25</v>
      </c>
      <c r="E158" s="11"/>
    </row>
    <row r="159" spans="1:5" x14ac:dyDescent="0.55000000000000004">
      <c r="A159" t="s">
        <v>184</v>
      </c>
      <c r="B159" s="11">
        <v>40001</v>
      </c>
      <c r="C159" s="10">
        <v>25.375</v>
      </c>
      <c r="E159" s="11"/>
    </row>
    <row r="160" spans="1:5" x14ac:dyDescent="0.55000000000000004">
      <c r="A160" t="s">
        <v>184</v>
      </c>
      <c r="B160" s="11">
        <v>40018</v>
      </c>
      <c r="C160" s="10">
        <v>30.5</v>
      </c>
      <c r="E160" s="11"/>
    </row>
    <row r="161" spans="1:5" x14ac:dyDescent="0.55000000000000004">
      <c r="A161" t="s">
        <v>184</v>
      </c>
      <c r="B161" s="11">
        <v>40031</v>
      </c>
      <c r="C161" s="10">
        <v>32.375</v>
      </c>
      <c r="E161" s="11"/>
    </row>
    <row r="162" spans="1:5" x14ac:dyDescent="0.55000000000000004">
      <c r="A162" t="s">
        <v>184</v>
      </c>
      <c r="B162" s="11">
        <v>40049</v>
      </c>
      <c r="C162" s="10">
        <v>60.125</v>
      </c>
      <c r="E162" s="11"/>
    </row>
    <row r="163" spans="1:5" x14ac:dyDescent="0.55000000000000004">
      <c r="A163" t="s">
        <v>184</v>
      </c>
      <c r="B163" s="11">
        <v>40071</v>
      </c>
      <c r="C163" s="10">
        <v>73.5</v>
      </c>
      <c r="E163" s="11"/>
    </row>
    <row r="164" spans="1:5" x14ac:dyDescent="0.55000000000000004">
      <c r="A164" t="s">
        <v>184</v>
      </c>
      <c r="B164" s="11">
        <v>40087</v>
      </c>
      <c r="C164" s="10">
        <v>81.75</v>
      </c>
      <c r="E164" s="11"/>
    </row>
    <row r="165" spans="1:5" x14ac:dyDescent="0.55000000000000004">
      <c r="A165" t="s">
        <v>184</v>
      </c>
      <c r="B165" s="11">
        <v>40106</v>
      </c>
      <c r="C165" s="10">
        <v>92</v>
      </c>
      <c r="E165" s="11"/>
    </row>
    <row r="166" spans="1:5" x14ac:dyDescent="0.55000000000000004">
      <c r="A166" t="s">
        <v>185</v>
      </c>
      <c r="B166" s="11">
        <v>40070</v>
      </c>
      <c r="C166" s="10">
        <v>31.25</v>
      </c>
      <c r="E166" s="11"/>
    </row>
    <row r="167" spans="1:5" x14ac:dyDescent="0.55000000000000004">
      <c r="A167" t="s">
        <v>185</v>
      </c>
      <c r="B167" s="11">
        <v>40087</v>
      </c>
      <c r="C167" s="10">
        <v>57.428571428571431</v>
      </c>
      <c r="E167" s="11"/>
    </row>
    <row r="168" spans="1:5" x14ac:dyDescent="0.55000000000000004">
      <c r="A168" t="s">
        <v>185</v>
      </c>
      <c r="B168" s="11">
        <v>40107</v>
      </c>
      <c r="C168" s="10">
        <v>79.25</v>
      </c>
      <c r="E168" s="11"/>
    </row>
    <row r="169" spans="1:5" x14ac:dyDescent="0.55000000000000004">
      <c r="A169" t="s">
        <v>185</v>
      </c>
      <c r="B169" s="11">
        <v>40133</v>
      </c>
      <c r="C169" s="10"/>
      <c r="E169" s="11"/>
    </row>
    <row r="170" spans="1:5" x14ac:dyDescent="0.55000000000000004">
      <c r="A170" t="s">
        <v>186</v>
      </c>
      <c r="B170" s="11">
        <v>39973</v>
      </c>
      <c r="C170" s="10">
        <v>24.625</v>
      </c>
      <c r="E170" s="11"/>
    </row>
    <row r="171" spans="1:5" x14ac:dyDescent="0.55000000000000004">
      <c r="A171" t="s">
        <v>186</v>
      </c>
      <c r="B171" s="11">
        <v>40000</v>
      </c>
      <c r="C171" s="10">
        <v>25.375</v>
      </c>
      <c r="E171" s="11"/>
    </row>
    <row r="172" spans="1:5" x14ac:dyDescent="0.55000000000000004">
      <c r="A172" t="s">
        <v>186</v>
      </c>
      <c r="B172" s="11">
        <v>40031</v>
      </c>
      <c r="C172" s="10">
        <v>46</v>
      </c>
      <c r="E172" s="11"/>
    </row>
    <row r="173" spans="1:5" x14ac:dyDescent="0.55000000000000004">
      <c r="A173" t="s">
        <v>186</v>
      </c>
      <c r="B173" s="11">
        <v>40039</v>
      </c>
      <c r="C173" s="10">
        <v>54</v>
      </c>
      <c r="E173" s="11"/>
    </row>
    <row r="174" spans="1:5" x14ac:dyDescent="0.55000000000000004">
      <c r="A174" t="s">
        <v>186</v>
      </c>
      <c r="B174" s="11">
        <v>40049</v>
      </c>
      <c r="C174" s="10">
        <v>65.375</v>
      </c>
      <c r="E174" s="11"/>
    </row>
    <row r="175" spans="1:5" x14ac:dyDescent="0.55000000000000004">
      <c r="A175" t="s">
        <v>186</v>
      </c>
      <c r="B175" s="11">
        <v>40070</v>
      </c>
      <c r="C175" s="10">
        <v>83.25</v>
      </c>
      <c r="E175" s="11"/>
    </row>
    <row r="176" spans="1:5" x14ac:dyDescent="0.55000000000000004">
      <c r="A176" t="s">
        <v>186</v>
      </c>
      <c r="B176" s="11">
        <v>40087</v>
      </c>
      <c r="C176" s="10">
        <v>88.875</v>
      </c>
      <c r="E176" s="11"/>
    </row>
    <row r="177" spans="1:5" x14ac:dyDescent="0.55000000000000004">
      <c r="A177" t="s">
        <v>187</v>
      </c>
      <c r="B177" s="11">
        <v>40001</v>
      </c>
      <c r="C177" s="10">
        <v>25.625</v>
      </c>
      <c r="E177" s="11"/>
    </row>
    <row r="178" spans="1:5" x14ac:dyDescent="0.55000000000000004">
      <c r="A178" t="s">
        <v>187</v>
      </c>
      <c r="B178" s="11">
        <v>40018</v>
      </c>
      <c r="C178" s="10">
        <v>28.5</v>
      </c>
      <c r="E178" s="11"/>
    </row>
    <row r="179" spans="1:5" x14ac:dyDescent="0.55000000000000004">
      <c r="A179" t="s">
        <v>187</v>
      </c>
      <c r="B179" s="11">
        <v>40031</v>
      </c>
      <c r="C179" s="10">
        <v>31.125</v>
      </c>
      <c r="E179" s="11"/>
    </row>
    <row r="180" spans="1:5" x14ac:dyDescent="0.55000000000000004">
      <c r="A180" t="s">
        <v>187</v>
      </c>
      <c r="B180" s="11">
        <v>40049</v>
      </c>
      <c r="C180" s="10">
        <v>37.625</v>
      </c>
      <c r="E180" s="11"/>
    </row>
    <row r="181" spans="1:5" x14ac:dyDescent="0.55000000000000004">
      <c r="A181" t="s">
        <v>187</v>
      </c>
      <c r="B181" s="11">
        <v>40071</v>
      </c>
      <c r="C181" s="10">
        <v>68.0625</v>
      </c>
      <c r="E181" s="11"/>
    </row>
    <row r="182" spans="1:5" x14ac:dyDescent="0.55000000000000004">
      <c r="A182" t="s">
        <v>187</v>
      </c>
      <c r="B182" s="11">
        <v>40087</v>
      </c>
      <c r="C182" s="10">
        <v>80.75</v>
      </c>
      <c r="E182" s="11"/>
    </row>
    <row r="183" spans="1:5" x14ac:dyDescent="0.55000000000000004">
      <c r="A183" t="s">
        <v>187</v>
      </c>
      <c r="B183" s="11">
        <v>40106</v>
      </c>
      <c r="C183" s="10">
        <v>92</v>
      </c>
      <c r="E183" s="11"/>
    </row>
    <row r="184" spans="1:5" x14ac:dyDescent="0.55000000000000004">
      <c r="A184" t="s">
        <v>188</v>
      </c>
      <c r="B184" s="11">
        <v>40070</v>
      </c>
      <c r="C184" s="10">
        <v>30.875</v>
      </c>
      <c r="E184" s="11"/>
    </row>
    <row r="185" spans="1:5" x14ac:dyDescent="0.55000000000000004">
      <c r="A185" t="s">
        <v>188</v>
      </c>
      <c r="B185" s="11">
        <v>40087</v>
      </c>
      <c r="C185" s="10">
        <v>44.125</v>
      </c>
      <c r="E185" s="11"/>
    </row>
    <row r="186" spans="1:5" x14ac:dyDescent="0.55000000000000004">
      <c r="A186" t="s">
        <v>188</v>
      </c>
      <c r="B186" s="11">
        <v>40107</v>
      </c>
      <c r="C186" s="10">
        <v>80.75</v>
      </c>
      <c r="E186" s="11"/>
    </row>
    <row r="187" spans="1:5" x14ac:dyDescent="0.55000000000000004">
      <c r="A187" t="s">
        <v>188</v>
      </c>
      <c r="B187" s="11">
        <v>40133</v>
      </c>
      <c r="C187" s="10"/>
      <c r="E187" s="11"/>
    </row>
    <row r="188" spans="1:5" x14ac:dyDescent="0.55000000000000004">
      <c r="A188" t="s">
        <v>189</v>
      </c>
      <c r="B188" s="11">
        <v>39973</v>
      </c>
      <c r="C188" s="10">
        <v>23.75</v>
      </c>
      <c r="E188" s="11"/>
    </row>
    <row r="189" spans="1:5" x14ac:dyDescent="0.55000000000000004">
      <c r="A189" t="s">
        <v>189</v>
      </c>
      <c r="B189" s="11">
        <v>40000</v>
      </c>
      <c r="C189" s="10">
        <v>25</v>
      </c>
      <c r="E189" s="11"/>
    </row>
    <row r="190" spans="1:5" x14ac:dyDescent="0.55000000000000004">
      <c r="A190" t="s">
        <v>189</v>
      </c>
      <c r="B190" s="11">
        <v>40031</v>
      </c>
      <c r="C190" s="10">
        <v>62.024999999999999</v>
      </c>
      <c r="E190" s="11"/>
    </row>
    <row r="191" spans="1:5" x14ac:dyDescent="0.55000000000000004">
      <c r="A191" t="s">
        <v>189</v>
      </c>
      <c r="B191" s="11">
        <v>40039</v>
      </c>
      <c r="C191" s="10">
        <v>67.474999999999994</v>
      </c>
      <c r="E191" s="11"/>
    </row>
    <row r="192" spans="1:5" x14ac:dyDescent="0.55000000000000004">
      <c r="A192" t="s">
        <v>189</v>
      </c>
      <c r="B192" s="11">
        <v>40049</v>
      </c>
      <c r="C192" s="10">
        <v>75.0625</v>
      </c>
      <c r="E192" s="11"/>
    </row>
    <row r="193" spans="1:5" x14ac:dyDescent="0.55000000000000004">
      <c r="A193" t="s">
        <v>189</v>
      </c>
      <c r="B193" s="11">
        <v>40070</v>
      </c>
      <c r="C193" s="10">
        <v>84.375</v>
      </c>
      <c r="E193" s="11"/>
    </row>
    <row r="194" spans="1:5" x14ac:dyDescent="0.55000000000000004">
      <c r="A194" t="s">
        <v>189</v>
      </c>
      <c r="B194" s="11">
        <v>40087</v>
      </c>
      <c r="C194" s="10">
        <v>89.125</v>
      </c>
      <c r="E194" s="11"/>
    </row>
    <row r="195" spans="1:5" x14ac:dyDescent="0.55000000000000004">
      <c r="A195" t="s">
        <v>190</v>
      </c>
      <c r="B195" s="11">
        <v>40001</v>
      </c>
      <c r="C195" s="10">
        <v>24.875</v>
      </c>
      <c r="E195" s="11"/>
    </row>
    <row r="196" spans="1:5" x14ac:dyDescent="0.55000000000000004">
      <c r="A196" t="s">
        <v>190</v>
      </c>
      <c r="B196" s="11">
        <v>40018</v>
      </c>
      <c r="C196" s="10">
        <v>30.875</v>
      </c>
      <c r="E196" s="11"/>
    </row>
    <row r="197" spans="1:5" x14ac:dyDescent="0.55000000000000004">
      <c r="A197" t="s">
        <v>190</v>
      </c>
      <c r="B197" s="11">
        <v>40031</v>
      </c>
      <c r="C197" s="10">
        <v>32.125</v>
      </c>
      <c r="E197" s="11"/>
    </row>
    <row r="198" spans="1:5" x14ac:dyDescent="0.55000000000000004">
      <c r="A198" t="s">
        <v>190</v>
      </c>
      <c r="B198" s="11">
        <v>40049</v>
      </c>
      <c r="C198" s="10">
        <v>54.5</v>
      </c>
      <c r="E198" s="11"/>
    </row>
    <row r="199" spans="1:5" x14ac:dyDescent="0.55000000000000004">
      <c r="A199" t="s">
        <v>190</v>
      </c>
      <c r="B199" s="11">
        <v>40071</v>
      </c>
      <c r="C199" s="10">
        <v>72.375</v>
      </c>
      <c r="E199" s="11"/>
    </row>
    <row r="200" spans="1:5" x14ac:dyDescent="0.55000000000000004">
      <c r="A200" t="s">
        <v>190</v>
      </c>
      <c r="B200" s="11">
        <v>40087</v>
      </c>
      <c r="C200" s="10">
        <v>84.5</v>
      </c>
      <c r="E200" s="11"/>
    </row>
    <row r="201" spans="1:5" x14ac:dyDescent="0.55000000000000004">
      <c r="A201" t="s">
        <v>190</v>
      </c>
      <c r="B201" s="11">
        <v>40106</v>
      </c>
      <c r="C201" s="10">
        <v>92</v>
      </c>
      <c r="E201" s="11"/>
    </row>
    <row r="202" spans="1:5" x14ac:dyDescent="0.55000000000000004">
      <c r="A202" t="s">
        <v>191</v>
      </c>
      <c r="B202" s="11">
        <v>40070</v>
      </c>
      <c r="C202" s="10">
        <v>31.5</v>
      </c>
      <c r="E202" s="11"/>
    </row>
    <row r="203" spans="1:5" x14ac:dyDescent="0.55000000000000004">
      <c r="A203" t="s">
        <v>191</v>
      </c>
      <c r="B203" s="11">
        <v>40087</v>
      </c>
      <c r="C203" s="10">
        <v>57.375</v>
      </c>
      <c r="E203" s="11"/>
    </row>
    <row r="204" spans="1:5" x14ac:dyDescent="0.55000000000000004">
      <c r="A204" t="s">
        <v>191</v>
      </c>
      <c r="B204" s="11">
        <v>40107</v>
      </c>
      <c r="C204" s="10">
        <v>81.75</v>
      </c>
      <c r="E204" s="11"/>
    </row>
    <row r="205" spans="1:5" x14ac:dyDescent="0.55000000000000004">
      <c r="A205" t="s">
        <v>191</v>
      </c>
      <c r="B205" s="11">
        <v>40133</v>
      </c>
      <c r="C205" s="10"/>
      <c r="E205" s="11"/>
    </row>
    <row r="206" spans="1:5" x14ac:dyDescent="0.55000000000000004">
      <c r="A206" t="s">
        <v>192</v>
      </c>
      <c r="B206" s="11">
        <v>39973</v>
      </c>
      <c r="C206" s="10">
        <v>22.75</v>
      </c>
      <c r="E206" s="11"/>
    </row>
    <row r="207" spans="1:5" x14ac:dyDescent="0.55000000000000004">
      <c r="A207" t="s">
        <v>192</v>
      </c>
      <c r="B207" s="11">
        <v>40000</v>
      </c>
      <c r="C207" s="10">
        <v>23</v>
      </c>
      <c r="E207" s="11"/>
    </row>
    <row r="208" spans="1:5" x14ac:dyDescent="0.55000000000000004">
      <c r="A208" t="s">
        <v>192</v>
      </c>
      <c r="B208" s="11">
        <v>40031</v>
      </c>
      <c r="C208" s="10">
        <v>72.525000000000006</v>
      </c>
      <c r="E208" s="11"/>
    </row>
    <row r="209" spans="1:5" x14ac:dyDescent="0.55000000000000004">
      <c r="A209" t="s">
        <v>192</v>
      </c>
      <c r="B209" s="11">
        <v>40039</v>
      </c>
      <c r="C209" s="10">
        <v>77.2</v>
      </c>
      <c r="E209" s="11"/>
    </row>
    <row r="210" spans="1:5" x14ac:dyDescent="0.55000000000000004">
      <c r="A210" t="s">
        <v>192</v>
      </c>
      <c r="B210" s="11">
        <v>40049</v>
      </c>
      <c r="C210" s="10">
        <v>84.75</v>
      </c>
      <c r="E210" s="11"/>
    </row>
    <row r="211" spans="1:5" x14ac:dyDescent="0.55000000000000004">
      <c r="A211" t="s">
        <v>192</v>
      </c>
      <c r="B211" s="11">
        <v>40070</v>
      </c>
      <c r="C211" s="10">
        <v>88.875</v>
      </c>
      <c r="E211" s="11"/>
    </row>
    <row r="212" spans="1:5" x14ac:dyDescent="0.55000000000000004">
      <c r="A212" t="s">
        <v>192</v>
      </c>
      <c r="B212" s="11">
        <v>40087</v>
      </c>
      <c r="C212" s="10">
        <v>92.333333333333329</v>
      </c>
      <c r="E212" s="11"/>
    </row>
    <row r="213" spans="1:5" x14ac:dyDescent="0.55000000000000004">
      <c r="A213" t="s">
        <v>193</v>
      </c>
      <c r="B213" s="11">
        <v>40001</v>
      </c>
      <c r="C213" s="10">
        <v>24.875</v>
      </c>
      <c r="E213" s="11"/>
    </row>
    <row r="214" spans="1:5" x14ac:dyDescent="0.55000000000000004">
      <c r="A214" t="s">
        <v>193</v>
      </c>
      <c r="B214" s="11">
        <v>40018</v>
      </c>
      <c r="C214" s="10">
        <v>31.375</v>
      </c>
      <c r="E214" s="11"/>
    </row>
    <row r="215" spans="1:5" x14ac:dyDescent="0.55000000000000004">
      <c r="A215" t="s">
        <v>193</v>
      </c>
      <c r="B215" s="11">
        <v>40031</v>
      </c>
      <c r="C215" s="10">
        <v>32</v>
      </c>
      <c r="E215" s="11"/>
    </row>
    <row r="216" spans="1:5" x14ac:dyDescent="0.55000000000000004">
      <c r="A216" t="s">
        <v>193</v>
      </c>
      <c r="B216" s="11">
        <v>40049</v>
      </c>
      <c r="C216" s="10">
        <v>62</v>
      </c>
      <c r="E216" s="11"/>
    </row>
    <row r="217" spans="1:5" x14ac:dyDescent="0.55000000000000004">
      <c r="A217" t="s">
        <v>193</v>
      </c>
      <c r="B217" s="11">
        <v>40071</v>
      </c>
      <c r="C217" s="10">
        <v>75.275000000000006</v>
      </c>
      <c r="E217" s="11"/>
    </row>
    <row r="218" spans="1:5" x14ac:dyDescent="0.55000000000000004">
      <c r="A218" t="s">
        <v>193</v>
      </c>
      <c r="B218" s="11">
        <v>40087</v>
      </c>
      <c r="C218" s="10">
        <v>85.5</v>
      </c>
      <c r="E218" s="11"/>
    </row>
    <row r="219" spans="1:5" x14ac:dyDescent="0.55000000000000004">
      <c r="A219" t="s">
        <v>193</v>
      </c>
      <c r="B219" s="11">
        <v>40106</v>
      </c>
      <c r="C219" s="10">
        <v>92</v>
      </c>
      <c r="E219" s="11"/>
    </row>
    <row r="220" spans="1:5" x14ac:dyDescent="0.55000000000000004">
      <c r="A220" t="s">
        <v>194</v>
      </c>
      <c r="B220" s="11">
        <v>40070</v>
      </c>
      <c r="C220" s="10">
        <v>31.875</v>
      </c>
      <c r="E220" s="11"/>
    </row>
    <row r="221" spans="1:5" x14ac:dyDescent="0.55000000000000004">
      <c r="A221" t="s">
        <v>194</v>
      </c>
      <c r="B221" s="11">
        <v>40087</v>
      </c>
      <c r="C221" s="10">
        <v>63.875</v>
      </c>
      <c r="E221" s="11"/>
    </row>
    <row r="222" spans="1:5" x14ac:dyDescent="0.55000000000000004">
      <c r="A222" t="s">
        <v>194</v>
      </c>
      <c r="B222" s="11">
        <v>40107</v>
      </c>
      <c r="C222" s="10">
        <v>84.5</v>
      </c>
      <c r="E222" s="11"/>
    </row>
    <row r="223" spans="1:5" x14ac:dyDescent="0.55000000000000004">
      <c r="A223" t="s">
        <v>194</v>
      </c>
      <c r="B223" s="11">
        <v>40133</v>
      </c>
      <c r="C223" s="10"/>
      <c r="E223" s="11"/>
    </row>
    <row r="224" spans="1:5" x14ac:dyDescent="0.55000000000000004">
      <c r="A224" t="s">
        <v>195</v>
      </c>
      <c r="B224" s="11">
        <v>39973</v>
      </c>
      <c r="C224" s="10">
        <v>23.875</v>
      </c>
      <c r="E224" s="11"/>
    </row>
    <row r="225" spans="1:5" x14ac:dyDescent="0.55000000000000004">
      <c r="A225" t="s">
        <v>195</v>
      </c>
      <c r="B225" s="11">
        <v>40000</v>
      </c>
      <c r="C225" s="10">
        <v>24.166666666666668</v>
      </c>
      <c r="E225" s="11"/>
    </row>
    <row r="226" spans="1:5" x14ac:dyDescent="0.55000000000000004">
      <c r="A226" t="s">
        <v>195</v>
      </c>
      <c r="B226" s="11">
        <v>40031</v>
      </c>
      <c r="C226" s="10">
        <v>55</v>
      </c>
      <c r="E226" s="11"/>
    </row>
    <row r="227" spans="1:5" x14ac:dyDescent="0.55000000000000004">
      <c r="A227" t="s">
        <v>195</v>
      </c>
      <c r="B227" s="11">
        <v>40039</v>
      </c>
      <c r="C227" s="10">
        <v>64.875</v>
      </c>
      <c r="E227" s="11"/>
    </row>
    <row r="228" spans="1:5" x14ac:dyDescent="0.55000000000000004">
      <c r="A228" t="s">
        <v>195</v>
      </c>
      <c r="B228" s="11">
        <v>40049</v>
      </c>
      <c r="C228" s="10">
        <v>71.875</v>
      </c>
      <c r="E228" s="11"/>
    </row>
    <row r="229" spans="1:5" x14ac:dyDescent="0.55000000000000004">
      <c r="A229" t="s">
        <v>195</v>
      </c>
      <c r="B229" s="11">
        <v>40070</v>
      </c>
      <c r="C229" s="10">
        <v>85.125</v>
      </c>
      <c r="E229" s="11"/>
    </row>
    <row r="230" spans="1:5" x14ac:dyDescent="0.55000000000000004">
      <c r="A230" t="s">
        <v>195</v>
      </c>
      <c r="B230" s="11">
        <v>40087</v>
      </c>
      <c r="C230" s="10">
        <v>89.166666666666671</v>
      </c>
      <c r="E230" s="11"/>
    </row>
    <row r="231" spans="1:5" x14ac:dyDescent="0.55000000000000004">
      <c r="A231" t="s">
        <v>196</v>
      </c>
      <c r="B231" s="11">
        <v>40001</v>
      </c>
      <c r="C231" s="10">
        <v>25.875</v>
      </c>
      <c r="E231" s="11"/>
    </row>
    <row r="232" spans="1:5" x14ac:dyDescent="0.55000000000000004">
      <c r="A232" t="s">
        <v>196</v>
      </c>
      <c r="B232" s="11">
        <v>40018</v>
      </c>
      <c r="C232" s="10">
        <v>30.5</v>
      </c>
      <c r="E232" s="11"/>
    </row>
    <row r="233" spans="1:5" x14ac:dyDescent="0.55000000000000004">
      <c r="A233" t="s">
        <v>196</v>
      </c>
      <c r="B233" s="11">
        <v>40031</v>
      </c>
      <c r="C233" s="10">
        <v>31.625</v>
      </c>
      <c r="E233" s="11"/>
    </row>
    <row r="234" spans="1:5" x14ac:dyDescent="0.55000000000000004">
      <c r="A234" t="s">
        <v>196</v>
      </c>
      <c r="B234" s="11">
        <v>40049</v>
      </c>
      <c r="C234" s="10">
        <v>39</v>
      </c>
      <c r="E234" s="11"/>
    </row>
    <row r="235" spans="1:5" x14ac:dyDescent="0.55000000000000004">
      <c r="A235" t="s">
        <v>196</v>
      </c>
      <c r="B235" s="11">
        <v>40071</v>
      </c>
      <c r="C235" s="10">
        <v>67.587500000000006</v>
      </c>
      <c r="E235" s="11"/>
    </row>
    <row r="236" spans="1:5" x14ac:dyDescent="0.55000000000000004">
      <c r="A236" t="s">
        <v>196</v>
      </c>
      <c r="B236" s="11">
        <v>40087</v>
      </c>
      <c r="C236" s="10">
        <v>82.375</v>
      </c>
      <c r="E236" s="11"/>
    </row>
    <row r="237" spans="1:5" x14ac:dyDescent="0.55000000000000004">
      <c r="A237" t="s">
        <v>196</v>
      </c>
      <c r="B237" s="11">
        <v>40106</v>
      </c>
      <c r="C237" s="10">
        <v>90.5</v>
      </c>
      <c r="E237" s="11"/>
    </row>
    <row r="238" spans="1:5" x14ac:dyDescent="0.55000000000000004">
      <c r="A238" t="s">
        <v>197</v>
      </c>
      <c r="B238" s="11">
        <v>40070</v>
      </c>
      <c r="C238" s="10">
        <v>31</v>
      </c>
      <c r="E238" s="11"/>
    </row>
    <row r="239" spans="1:5" x14ac:dyDescent="0.55000000000000004">
      <c r="A239" t="s">
        <v>197</v>
      </c>
      <c r="B239" s="11">
        <v>40087</v>
      </c>
      <c r="C239" s="10">
        <v>56.625</v>
      </c>
      <c r="E239" s="11"/>
    </row>
    <row r="240" spans="1:5" x14ac:dyDescent="0.55000000000000004">
      <c r="A240" t="s">
        <v>197</v>
      </c>
      <c r="B240" s="11">
        <v>40107</v>
      </c>
      <c r="C240" s="10">
        <v>83.75</v>
      </c>
      <c r="E240" s="11"/>
    </row>
    <row r="241" spans="1:5" x14ac:dyDescent="0.55000000000000004">
      <c r="A241" t="s">
        <v>197</v>
      </c>
      <c r="B241" s="11">
        <v>40133</v>
      </c>
      <c r="C241" s="10"/>
      <c r="E241" s="11"/>
    </row>
    <row r="242" spans="1:5" x14ac:dyDescent="0.55000000000000004">
      <c r="A242" t="s">
        <v>198</v>
      </c>
      <c r="B242" s="11">
        <v>39973</v>
      </c>
      <c r="C242" s="10">
        <v>23.875</v>
      </c>
      <c r="E242" s="11"/>
    </row>
    <row r="243" spans="1:5" x14ac:dyDescent="0.55000000000000004">
      <c r="A243" t="s">
        <v>198</v>
      </c>
      <c r="B243" s="11">
        <v>40000</v>
      </c>
      <c r="C243" s="10">
        <v>24.5</v>
      </c>
      <c r="E243" s="11"/>
    </row>
    <row r="244" spans="1:5" x14ac:dyDescent="0.55000000000000004">
      <c r="A244" t="s">
        <v>198</v>
      </c>
      <c r="B244" s="11">
        <v>40031</v>
      </c>
      <c r="C244" s="10">
        <v>61.375</v>
      </c>
      <c r="E244" s="11"/>
    </row>
    <row r="245" spans="1:5" x14ac:dyDescent="0.55000000000000004">
      <c r="A245" t="s">
        <v>198</v>
      </c>
      <c r="B245" s="11">
        <v>40039</v>
      </c>
      <c r="C245" s="10">
        <v>67</v>
      </c>
      <c r="E245" s="11"/>
    </row>
    <row r="246" spans="1:5" x14ac:dyDescent="0.55000000000000004">
      <c r="A246" t="s">
        <v>198</v>
      </c>
      <c r="B246" s="11">
        <v>40049</v>
      </c>
      <c r="C246" s="10">
        <v>73.875</v>
      </c>
      <c r="E246" s="11"/>
    </row>
    <row r="247" spans="1:5" x14ac:dyDescent="0.55000000000000004">
      <c r="A247" t="s">
        <v>198</v>
      </c>
      <c r="B247" s="11">
        <v>40070</v>
      </c>
      <c r="C247" s="10">
        <v>84.25</v>
      </c>
      <c r="E247" s="11"/>
    </row>
    <row r="248" spans="1:5" x14ac:dyDescent="0.55000000000000004">
      <c r="A248" t="s">
        <v>198</v>
      </c>
      <c r="B248" s="11">
        <v>40087</v>
      </c>
      <c r="C248" s="10">
        <v>91.25</v>
      </c>
      <c r="E248" s="11"/>
    </row>
    <row r="249" spans="1:5" x14ac:dyDescent="0.55000000000000004">
      <c r="A249" t="s">
        <v>199</v>
      </c>
      <c r="B249" s="11">
        <v>40001</v>
      </c>
      <c r="C249" s="10">
        <v>25.25</v>
      </c>
      <c r="E249" s="11"/>
    </row>
    <row r="250" spans="1:5" x14ac:dyDescent="0.55000000000000004">
      <c r="A250" t="s">
        <v>199</v>
      </c>
      <c r="B250" s="11">
        <v>40018</v>
      </c>
      <c r="C250" s="10">
        <v>30.714285714285715</v>
      </c>
      <c r="E250" s="11"/>
    </row>
    <row r="251" spans="1:5" x14ac:dyDescent="0.55000000000000004">
      <c r="A251" t="s">
        <v>199</v>
      </c>
      <c r="B251" s="11">
        <v>40031</v>
      </c>
      <c r="C251" s="10">
        <v>31.75</v>
      </c>
      <c r="E251" s="11"/>
    </row>
    <row r="252" spans="1:5" x14ac:dyDescent="0.55000000000000004">
      <c r="A252" t="s">
        <v>199</v>
      </c>
      <c r="B252" s="11">
        <v>40049</v>
      </c>
      <c r="C252" s="10">
        <v>51.375</v>
      </c>
      <c r="E252" s="11"/>
    </row>
    <row r="253" spans="1:5" x14ac:dyDescent="0.55000000000000004">
      <c r="A253" t="s">
        <v>199</v>
      </c>
      <c r="B253" s="11">
        <v>40071</v>
      </c>
      <c r="C253" s="10">
        <v>71.962500000000006</v>
      </c>
      <c r="E253" s="11"/>
    </row>
    <row r="254" spans="1:5" x14ac:dyDescent="0.55000000000000004">
      <c r="A254" t="s">
        <v>199</v>
      </c>
      <c r="B254" s="11">
        <v>40087</v>
      </c>
      <c r="C254" s="10">
        <v>82.75</v>
      </c>
      <c r="E254" s="11"/>
    </row>
    <row r="255" spans="1:5" x14ac:dyDescent="0.55000000000000004">
      <c r="A255" t="s">
        <v>199</v>
      </c>
      <c r="B255" s="11">
        <v>40106</v>
      </c>
      <c r="C255" s="10">
        <v>92</v>
      </c>
      <c r="E255" s="11"/>
    </row>
    <row r="256" spans="1:5" x14ac:dyDescent="0.55000000000000004">
      <c r="A256" t="s">
        <v>200</v>
      </c>
      <c r="B256" s="11">
        <v>40070</v>
      </c>
      <c r="C256" s="10">
        <v>30.75</v>
      </c>
      <c r="E256" s="11"/>
    </row>
    <row r="257" spans="1:5" x14ac:dyDescent="0.55000000000000004">
      <c r="A257" t="s">
        <v>200</v>
      </c>
      <c r="B257" s="11">
        <v>40087</v>
      </c>
      <c r="C257" s="10">
        <v>48.5</v>
      </c>
      <c r="E257" s="11"/>
    </row>
    <row r="258" spans="1:5" x14ac:dyDescent="0.55000000000000004">
      <c r="A258" t="s">
        <v>200</v>
      </c>
      <c r="B258" s="11">
        <v>40107</v>
      </c>
      <c r="C258" s="10">
        <v>79.75</v>
      </c>
      <c r="E258" s="11"/>
    </row>
    <row r="259" spans="1:5" x14ac:dyDescent="0.55000000000000004">
      <c r="A259" t="s">
        <v>200</v>
      </c>
      <c r="B259" s="11">
        <v>40133</v>
      </c>
      <c r="C259" s="10"/>
      <c r="E259" s="11"/>
    </row>
    <row r="260" spans="1:5" x14ac:dyDescent="0.55000000000000004">
      <c r="A260" t="s">
        <v>201</v>
      </c>
      <c r="B260" s="11">
        <v>39973</v>
      </c>
      <c r="C260" s="10">
        <v>22.875</v>
      </c>
      <c r="E260" s="11"/>
    </row>
    <row r="261" spans="1:5" x14ac:dyDescent="0.55000000000000004">
      <c r="A261" t="s">
        <v>201</v>
      </c>
      <c r="B261" s="11">
        <v>40000</v>
      </c>
      <c r="C261" s="10">
        <v>24.625</v>
      </c>
      <c r="E261" s="11"/>
    </row>
    <row r="262" spans="1:5" x14ac:dyDescent="0.55000000000000004">
      <c r="A262" t="s">
        <v>201</v>
      </c>
      <c r="B262" s="11">
        <v>40031</v>
      </c>
      <c r="C262" s="10">
        <v>37.375</v>
      </c>
      <c r="E262" s="11"/>
    </row>
    <row r="263" spans="1:5" x14ac:dyDescent="0.55000000000000004">
      <c r="A263" t="s">
        <v>201</v>
      </c>
      <c r="B263" s="11">
        <v>40039</v>
      </c>
      <c r="C263" s="10">
        <v>43.75</v>
      </c>
      <c r="E263" s="11"/>
    </row>
    <row r="264" spans="1:5" x14ac:dyDescent="0.55000000000000004">
      <c r="A264" t="s">
        <v>201</v>
      </c>
      <c r="B264" s="11">
        <v>40049</v>
      </c>
      <c r="C264" s="10">
        <v>53.5</v>
      </c>
      <c r="E264" s="11"/>
    </row>
    <row r="265" spans="1:5" x14ac:dyDescent="0.55000000000000004">
      <c r="A265" t="s">
        <v>201</v>
      </c>
      <c r="B265" s="11">
        <v>40070</v>
      </c>
      <c r="C265" s="10">
        <v>67.9375</v>
      </c>
      <c r="E265" s="11"/>
    </row>
    <row r="266" spans="1:5" x14ac:dyDescent="0.55000000000000004">
      <c r="A266" t="s">
        <v>201</v>
      </c>
      <c r="B266" s="11">
        <v>40087</v>
      </c>
      <c r="C266" s="10">
        <v>83.142857142857139</v>
      </c>
      <c r="E266" s="11"/>
    </row>
    <row r="267" spans="1:5" x14ac:dyDescent="0.55000000000000004">
      <c r="A267" t="s">
        <v>202</v>
      </c>
      <c r="B267" s="11">
        <v>40001</v>
      </c>
      <c r="C267" s="10">
        <v>24.625</v>
      </c>
      <c r="E267" s="11"/>
    </row>
    <row r="268" spans="1:5" x14ac:dyDescent="0.55000000000000004">
      <c r="A268" t="s">
        <v>202</v>
      </c>
      <c r="B268" s="11">
        <v>40018</v>
      </c>
      <c r="C268" s="10">
        <v>30.375</v>
      </c>
      <c r="E268" s="11"/>
    </row>
    <row r="269" spans="1:5" x14ac:dyDescent="0.55000000000000004">
      <c r="A269" t="s">
        <v>202</v>
      </c>
      <c r="B269" s="11">
        <v>40031</v>
      </c>
      <c r="C269" s="10">
        <v>31.5</v>
      </c>
      <c r="E269" s="11"/>
    </row>
    <row r="270" spans="1:5" x14ac:dyDescent="0.55000000000000004">
      <c r="A270" t="s">
        <v>202</v>
      </c>
      <c r="B270" s="11">
        <v>40049</v>
      </c>
      <c r="C270" s="10">
        <v>33.875</v>
      </c>
      <c r="E270" s="11"/>
    </row>
    <row r="271" spans="1:5" x14ac:dyDescent="0.55000000000000004">
      <c r="A271" t="s">
        <v>202</v>
      </c>
      <c r="B271" s="11">
        <v>40071</v>
      </c>
      <c r="C271" s="10">
        <v>53.5</v>
      </c>
      <c r="E271" s="11"/>
    </row>
    <row r="272" spans="1:5" x14ac:dyDescent="0.55000000000000004">
      <c r="A272" t="s">
        <v>202</v>
      </c>
      <c r="B272" s="11">
        <v>40087</v>
      </c>
      <c r="C272" s="10">
        <v>71.742857142857147</v>
      </c>
      <c r="E272" s="11"/>
    </row>
    <row r="273" spans="1:5" x14ac:dyDescent="0.55000000000000004">
      <c r="A273" t="s">
        <v>202</v>
      </c>
      <c r="B273" s="11">
        <v>40106</v>
      </c>
      <c r="C273" s="10">
        <v>84.666666666666671</v>
      </c>
      <c r="E273" s="11"/>
    </row>
    <row r="274" spans="1:5" x14ac:dyDescent="0.55000000000000004">
      <c r="A274" t="s">
        <v>203</v>
      </c>
      <c r="B274" s="11">
        <v>40070</v>
      </c>
      <c r="C274" s="10">
        <v>31.25</v>
      </c>
      <c r="E274" s="11"/>
    </row>
    <row r="275" spans="1:5" x14ac:dyDescent="0.55000000000000004">
      <c r="A275" t="s">
        <v>203</v>
      </c>
      <c r="B275" s="11">
        <v>40087</v>
      </c>
      <c r="C275" s="10">
        <v>34.375</v>
      </c>
      <c r="E275" s="11"/>
    </row>
    <row r="276" spans="1:5" x14ac:dyDescent="0.55000000000000004">
      <c r="A276" t="s">
        <v>203</v>
      </c>
      <c r="B276" s="11">
        <v>40107</v>
      </c>
      <c r="C276" s="10">
        <v>71.75</v>
      </c>
      <c r="E276" s="11"/>
    </row>
    <row r="277" spans="1:5" x14ac:dyDescent="0.55000000000000004">
      <c r="A277" t="s">
        <v>203</v>
      </c>
      <c r="B277" s="11">
        <v>40133</v>
      </c>
      <c r="C277" s="10"/>
      <c r="E277" s="11"/>
    </row>
    <row r="278" spans="1:5" x14ac:dyDescent="0.55000000000000004">
      <c r="A278" t="s">
        <v>204</v>
      </c>
      <c r="B278" s="11">
        <v>40001</v>
      </c>
      <c r="C278" s="10">
        <v>25.25</v>
      </c>
      <c r="E278" s="11"/>
    </row>
    <row r="279" spans="1:5" x14ac:dyDescent="0.55000000000000004">
      <c r="A279" t="s">
        <v>204</v>
      </c>
      <c r="B279" s="11">
        <v>40018</v>
      </c>
      <c r="C279" s="10">
        <v>30.625</v>
      </c>
      <c r="E279" s="11"/>
    </row>
    <row r="280" spans="1:5" x14ac:dyDescent="0.55000000000000004">
      <c r="A280" t="s">
        <v>204</v>
      </c>
      <c r="B280" s="11">
        <v>40031</v>
      </c>
      <c r="C280" s="10">
        <v>32.375</v>
      </c>
      <c r="E280" s="11"/>
    </row>
    <row r="281" spans="1:5" x14ac:dyDescent="0.55000000000000004">
      <c r="A281" t="s">
        <v>204</v>
      </c>
      <c r="B281" s="11">
        <v>40049</v>
      </c>
      <c r="C281" s="10">
        <v>56.375</v>
      </c>
      <c r="E281" s="11"/>
    </row>
    <row r="282" spans="1:5" x14ac:dyDescent="0.55000000000000004">
      <c r="A282" t="s">
        <v>204</v>
      </c>
      <c r="B282" s="11">
        <v>40071</v>
      </c>
      <c r="C282" s="10">
        <v>75.25</v>
      </c>
      <c r="E282" s="11"/>
    </row>
    <row r="283" spans="1:5" x14ac:dyDescent="0.55000000000000004">
      <c r="A283" t="s">
        <v>204</v>
      </c>
      <c r="B283" s="11">
        <v>40087</v>
      </c>
      <c r="C283" s="10">
        <v>80.25</v>
      </c>
      <c r="E283" s="11"/>
    </row>
    <row r="284" spans="1:5" x14ac:dyDescent="0.55000000000000004">
      <c r="A284" t="s">
        <v>204</v>
      </c>
      <c r="B284" s="11">
        <v>40106</v>
      </c>
      <c r="C284" s="10">
        <v>92</v>
      </c>
      <c r="E284" s="11"/>
    </row>
    <row r="285" spans="1:5" x14ac:dyDescent="0.55000000000000004">
      <c r="A285" t="s">
        <v>205</v>
      </c>
      <c r="B285" s="11">
        <v>40070</v>
      </c>
      <c r="C285" s="10">
        <v>31</v>
      </c>
      <c r="E285" s="11"/>
    </row>
    <row r="286" spans="1:5" x14ac:dyDescent="0.55000000000000004">
      <c r="A286" t="s">
        <v>205</v>
      </c>
      <c r="B286" s="11">
        <v>40087</v>
      </c>
      <c r="C286" s="10">
        <v>54.625</v>
      </c>
      <c r="E286" s="11"/>
    </row>
    <row r="287" spans="1:5" x14ac:dyDescent="0.55000000000000004">
      <c r="A287" t="s">
        <v>205</v>
      </c>
      <c r="B287" s="11">
        <v>40107</v>
      </c>
      <c r="C287" s="10">
        <v>81.857142857142861</v>
      </c>
      <c r="E287" s="11"/>
    </row>
    <row r="288" spans="1:5" x14ac:dyDescent="0.55000000000000004">
      <c r="A288" t="s">
        <v>205</v>
      </c>
      <c r="B288" s="11">
        <v>40133</v>
      </c>
      <c r="C288" s="10"/>
      <c r="E288" s="11"/>
    </row>
    <row r="289" spans="1:5" x14ac:dyDescent="0.55000000000000004">
      <c r="A289" t="s">
        <v>206</v>
      </c>
      <c r="B289" s="11">
        <v>39973</v>
      </c>
      <c r="C289" s="10">
        <v>25.5</v>
      </c>
      <c r="E289" s="11"/>
    </row>
    <row r="290" spans="1:5" x14ac:dyDescent="0.55000000000000004">
      <c r="A290" t="s">
        <v>206</v>
      </c>
      <c r="B290" s="11">
        <v>40000</v>
      </c>
      <c r="C290" s="10">
        <v>25.857142857142858</v>
      </c>
      <c r="E290" s="11"/>
    </row>
    <row r="291" spans="1:5" x14ac:dyDescent="0.55000000000000004">
      <c r="A291" t="s">
        <v>206</v>
      </c>
      <c r="B291" s="11">
        <v>40031</v>
      </c>
      <c r="C291" s="10">
        <v>30.5</v>
      </c>
      <c r="E291" s="11"/>
    </row>
    <row r="292" spans="1:5" x14ac:dyDescent="0.55000000000000004">
      <c r="A292" t="s">
        <v>206</v>
      </c>
      <c r="B292" s="11">
        <v>40039</v>
      </c>
      <c r="C292" s="10">
        <v>30.833333333333332</v>
      </c>
      <c r="E292" s="11"/>
    </row>
    <row r="293" spans="1:5" x14ac:dyDescent="0.55000000000000004">
      <c r="A293" t="s">
        <v>206</v>
      </c>
      <c r="B293" s="11">
        <v>40049</v>
      </c>
      <c r="C293" s="10">
        <v>31.571428571428573</v>
      </c>
      <c r="E293" s="11"/>
    </row>
    <row r="294" spans="1:5" x14ac:dyDescent="0.55000000000000004">
      <c r="A294" t="s">
        <v>206</v>
      </c>
      <c r="B294" s="11">
        <v>40070</v>
      </c>
      <c r="C294" s="10">
        <v>32.428571428571431</v>
      </c>
      <c r="E294" s="11"/>
    </row>
    <row r="295" spans="1:5" x14ac:dyDescent="0.55000000000000004">
      <c r="A295" t="s">
        <v>206</v>
      </c>
      <c r="B295" s="11">
        <v>40087</v>
      </c>
      <c r="C295" s="10">
        <v>39.571428571428569</v>
      </c>
      <c r="E295" s="11"/>
    </row>
    <row r="296" spans="1:5" x14ac:dyDescent="0.55000000000000004">
      <c r="A296" t="s">
        <v>207</v>
      </c>
      <c r="B296" s="11">
        <v>40001</v>
      </c>
      <c r="C296" s="10">
        <v>26.375</v>
      </c>
      <c r="E296" s="11"/>
    </row>
    <row r="297" spans="1:5" x14ac:dyDescent="0.55000000000000004">
      <c r="A297" t="s">
        <v>207</v>
      </c>
      <c r="B297" s="11">
        <v>40018</v>
      </c>
      <c r="C297" s="10">
        <v>28.75</v>
      </c>
      <c r="E297" s="11"/>
    </row>
    <row r="298" spans="1:5" x14ac:dyDescent="0.55000000000000004">
      <c r="A298" t="s">
        <v>207</v>
      </c>
      <c r="B298" s="11">
        <v>40031</v>
      </c>
      <c r="C298" s="10">
        <v>29.75</v>
      </c>
      <c r="E298" s="11"/>
    </row>
    <row r="299" spans="1:5" x14ac:dyDescent="0.55000000000000004">
      <c r="A299" t="s">
        <v>207</v>
      </c>
      <c r="B299" s="11">
        <v>40049</v>
      </c>
      <c r="C299" s="10">
        <v>30.75</v>
      </c>
      <c r="E299" s="11"/>
    </row>
    <row r="300" spans="1:5" x14ac:dyDescent="0.55000000000000004">
      <c r="A300" t="s">
        <v>207</v>
      </c>
      <c r="B300" s="11">
        <v>40071</v>
      </c>
      <c r="C300" s="10">
        <v>31.5</v>
      </c>
      <c r="E300" s="11"/>
    </row>
    <row r="301" spans="1:5" x14ac:dyDescent="0.55000000000000004">
      <c r="A301" t="s">
        <v>207</v>
      </c>
      <c r="B301" s="11">
        <v>40087</v>
      </c>
      <c r="C301" s="10">
        <v>36.625</v>
      </c>
      <c r="E301" s="11"/>
    </row>
    <row r="302" spans="1:5" x14ac:dyDescent="0.55000000000000004">
      <c r="A302" t="s">
        <v>207</v>
      </c>
      <c r="B302" s="11">
        <v>40106</v>
      </c>
      <c r="C302" s="10">
        <v>53.4</v>
      </c>
      <c r="E302" s="11"/>
    </row>
    <row r="303" spans="1:5" x14ac:dyDescent="0.55000000000000004">
      <c r="A303" t="s">
        <v>208</v>
      </c>
      <c r="B303" s="11">
        <v>40070</v>
      </c>
      <c r="C303" s="10">
        <v>30</v>
      </c>
      <c r="E303" s="11"/>
    </row>
    <row r="304" spans="1:5" x14ac:dyDescent="0.55000000000000004">
      <c r="A304" t="s">
        <v>208</v>
      </c>
      <c r="B304" s="11">
        <v>40087</v>
      </c>
      <c r="C304" s="10">
        <v>30</v>
      </c>
      <c r="E304" s="11"/>
    </row>
    <row r="305" spans="1:5" x14ac:dyDescent="0.55000000000000004">
      <c r="A305" t="s">
        <v>208</v>
      </c>
      <c r="B305" s="11">
        <v>40107</v>
      </c>
      <c r="C305" s="10">
        <v>30.375</v>
      </c>
      <c r="E305" s="11"/>
    </row>
    <row r="306" spans="1:5" x14ac:dyDescent="0.55000000000000004">
      <c r="A306" t="s">
        <v>208</v>
      </c>
      <c r="B306" s="11">
        <v>40133</v>
      </c>
      <c r="C306" s="10"/>
      <c r="E306" s="11"/>
    </row>
    <row r="307" spans="1:5" x14ac:dyDescent="0.55000000000000004">
      <c r="A307" t="s">
        <v>209</v>
      </c>
      <c r="B307" s="11">
        <v>39973</v>
      </c>
      <c r="C307" s="10">
        <v>24.375</v>
      </c>
      <c r="E307" s="11"/>
    </row>
    <row r="308" spans="1:5" x14ac:dyDescent="0.55000000000000004">
      <c r="A308" t="s">
        <v>209</v>
      </c>
      <c r="B308" s="11">
        <v>40000</v>
      </c>
      <c r="C308" s="10">
        <v>24.375</v>
      </c>
      <c r="E308" s="11"/>
    </row>
    <row r="309" spans="1:5" x14ac:dyDescent="0.55000000000000004">
      <c r="A309" t="s">
        <v>209</v>
      </c>
      <c r="B309" s="11">
        <v>40031</v>
      </c>
      <c r="C309" s="10">
        <v>66.3</v>
      </c>
      <c r="E309" s="11"/>
    </row>
    <row r="310" spans="1:5" x14ac:dyDescent="0.55000000000000004">
      <c r="A310" t="s">
        <v>209</v>
      </c>
      <c r="B310" s="11">
        <v>40039</v>
      </c>
      <c r="C310" s="10">
        <v>72.125</v>
      </c>
      <c r="E310" s="11"/>
    </row>
    <row r="311" spans="1:5" x14ac:dyDescent="0.55000000000000004">
      <c r="A311" t="s">
        <v>209</v>
      </c>
      <c r="B311" s="11">
        <v>40049</v>
      </c>
      <c r="C311" s="10">
        <v>80.75</v>
      </c>
      <c r="E311" s="11"/>
    </row>
    <row r="312" spans="1:5" x14ac:dyDescent="0.55000000000000004">
      <c r="A312" t="s">
        <v>209</v>
      </c>
      <c r="B312" s="11">
        <v>40070</v>
      </c>
      <c r="C312" s="10">
        <v>85.375</v>
      </c>
      <c r="E312" s="11"/>
    </row>
    <row r="313" spans="1:5" x14ac:dyDescent="0.55000000000000004">
      <c r="A313" t="s">
        <v>209</v>
      </c>
      <c r="B313" s="11">
        <v>40087</v>
      </c>
      <c r="C313" s="10">
        <v>92</v>
      </c>
      <c r="E313" s="11"/>
    </row>
    <row r="314" spans="1:5" x14ac:dyDescent="0.55000000000000004">
      <c r="A314" t="s">
        <v>210</v>
      </c>
      <c r="B314" s="11">
        <v>40001</v>
      </c>
      <c r="C314" s="10">
        <v>25</v>
      </c>
      <c r="E314" s="11"/>
    </row>
    <row r="315" spans="1:5" x14ac:dyDescent="0.55000000000000004">
      <c r="A315" t="s">
        <v>210</v>
      </c>
      <c r="B315" s="11">
        <v>40018</v>
      </c>
      <c r="C315" s="10">
        <v>30.25</v>
      </c>
      <c r="E315" s="11"/>
    </row>
    <row r="316" spans="1:5" x14ac:dyDescent="0.55000000000000004">
      <c r="A316" t="s">
        <v>210</v>
      </c>
      <c r="B316" s="11">
        <v>40031</v>
      </c>
      <c r="C316" s="10">
        <v>32</v>
      </c>
      <c r="E316" s="11"/>
    </row>
    <row r="317" spans="1:5" x14ac:dyDescent="0.55000000000000004">
      <c r="A317" t="s">
        <v>210</v>
      </c>
      <c r="B317" s="11">
        <v>40049</v>
      </c>
      <c r="C317" s="10">
        <v>57</v>
      </c>
      <c r="E317" s="11"/>
    </row>
    <row r="318" spans="1:5" x14ac:dyDescent="0.55000000000000004">
      <c r="A318" t="s">
        <v>210</v>
      </c>
      <c r="B318" s="11">
        <v>40071</v>
      </c>
      <c r="C318" s="10">
        <v>77.75</v>
      </c>
      <c r="E318" s="11"/>
    </row>
    <row r="319" spans="1:5" x14ac:dyDescent="0.55000000000000004">
      <c r="A319" t="s">
        <v>210</v>
      </c>
      <c r="B319" s="11">
        <v>40087</v>
      </c>
      <c r="C319" s="10">
        <v>85.75</v>
      </c>
      <c r="E319" s="11"/>
    </row>
    <row r="320" spans="1:5" x14ac:dyDescent="0.55000000000000004">
      <c r="A320" t="s">
        <v>210</v>
      </c>
      <c r="B320" s="11">
        <v>40106</v>
      </c>
      <c r="C320" s="10">
        <v>92</v>
      </c>
      <c r="E320" s="11"/>
    </row>
    <row r="321" spans="1:5" x14ac:dyDescent="0.55000000000000004">
      <c r="A321" t="s">
        <v>211</v>
      </c>
      <c r="B321" s="11">
        <v>40070</v>
      </c>
      <c r="C321" s="10">
        <v>31.875</v>
      </c>
      <c r="E321" s="11"/>
    </row>
    <row r="322" spans="1:5" x14ac:dyDescent="0.55000000000000004">
      <c r="A322" t="s">
        <v>211</v>
      </c>
      <c r="B322" s="11">
        <v>40087</v>
      </c>
      <c r="C322" s="10">
        <v>59.875</v>
      </c>
      <c r="E322" s="11"/>
    </row>
    <row r="323" spans="1:5" x14ac:dyDescent="0.55000000000000004">
      <c r="A323" t="s">
        <v>211</v>
      </c>
      <c r="B323" s="11">
        <v>40107</v>
      </c>
      <c r="C323" s="10">
        <v>83.25</v>
      </c>
      <c r="E323" s="11"/>
    </row>
    <row r="324" spans="1:5" x14ac:dyDescent="0.55000000000000004">
      <c r="A324" t="s">
        <v>211</v>
      </c>
      <c r="B324" s="11">
        <v>40133</v>
      </c>
      <c r="C324" s="10"/>
      <c r="E324" s="11"/>
    </row>
    <row r="325" spans="1:5" x14ac:dyDescent="0.55000000000000004">
      <c r="A325" t="s">
        <v>212</v>
      </c>
      <c r="B325" s="11">
        <v>39973</v>
      </c>
      <c r="C325" s="10">
        <v>23</v>
      </c>
      <c r="E325" s="11"/>
    </row>
    <row r="326" spans="1:5" x14ac:dyDescent="0.55000000000000004">
      <c r="A326" t="s">
        <v>212</v>
      </c>
      <c r="B326" s="11">
        <v>40000</v>
      </c>
      <c r="C326" s="10">
        <v>23.625</v>
      </c>
      <c r="E326" s="11"/>
    </row>
    <row r="327" spans="1:5" x14ac:dyDescent="0.55000000000000004">
      <c r="A327" t="s">
        <v>212</v>
      </c>
      <c r="B327" s="11">
        <v>40031</v>
      </c>
      <c r="C327" s="10">
        <v>67.174999999999997</v>
      </c>
      <c r="E327" s="11"/>
    </row>
    <row r="328" spans="1:5" x14ac:dyDescent="0.55000000000000004">
      <c r="A328" t="s">
        <v>212</v>
      </c>
      <c r="B328" s="11">
        <v>40039</v>
      </c>
      <c r="C328" s="10">
        <v>71.7</v>
      </c>
      <c r="E328" s="11"/>
    </row>
    <row r="329" spans="1:5" x14ac:dyDescent="0.55000000000000004">
      <c r="A329" t="s">
        <v>212</v>
      </c>
      <c r="B329" s="11">
        <v>40049</v>
      </c>
      <c r="C329" s="10">
        <v>82.125</v>
      </c>
      <c r="E329" s="11"/>
    </row>
    <row r="330" spans="1:5" x14ac:dyDescent="0.55000000000000004">
      <c r="A330" t="s">
        <v>212</v>
      </c>
      <c r="B330" s="11">
        <v>40070</v>
      </c>
      <c r="C330" s="10">
        <v>86.25</v>
      </c>
      <c r="E330" s="11"/>
    </row>
    <row r="331" spans="1:5" x14ac:dyDescent="0.55000000000000004">
      <c r="A331" t="s">
        <v>212</v>
      </c>
      <c r="B331" s="11">
        <v>40087</v>
      </c>
      <c r="C331" s="10">
        <v>92</v>
      </c>
      <c r="E331" s="11"/>
    </row>
    <row r="332" spans="1:5" x14ac:dyDescent="0.55000000000000004">
      <c r="A332" t="s">
        <v>213</v>
      </c>
      <c r="B332" s="11">
        <v>40001</v>
      </c>
      <c r="C332" s="10">
        <v>24.75</v>
      </c>
      <c r="E332" s="11"/>
    </row>
    <row r="333" spans="1:5" x14ac:dyDescent="0.55000000000000004">
      <c r="A333" t="s">
        <v>213</v>
      </c>
      <c r="B333" s="11">
        <v>40018</v>
      </c>
      <c r="C333" s="10">
        <v>31.375</v>
      </c>
      <c r="E333" s="11"/>
    </row>
    <row r="334" spans="1:5" x14ac:dyDescent="0.55000000000000004">
      <c r="A334" t="s">
        <v>213</v>
      </c>
      <c r="B334" s="11">
        <v>40031</v>
      </c>
      <c r="C334" s="10">
        <v>32.375</v>
      </c>
      <c r="E334" s="11"/>
    </row>
    <row r="335" spans="1:5" x14ac:dyDescent="0.55000000000000004">
      <c r="A335" t="s">
        <v>213</v>
      </c>
      <c r="B335" s="11">
        <v>40049</v>
      </c>
      <c r="C335" s="10">
        <v>54.875</v>
      </c>
      <c r="E335" s="11"/>
    </row>
    <row r="336" spans="1:5" x14ac:dyDescent="0.55000000000000004">
      <c r="A336" t="s">
        <v>213</v>
      </c>
      <c r="B336" s="11">
        <v>40071</v>
      </c>
      <c r="C336" s="10">
        <v>74.25</v>
      </c>
      <c r="E336" s="11"/>
    </row>
    <row r="337" spans="1:5" x14ac:dyDescent="0.55000000000000004">
      <c r="A337" t="s">
        <v>213</v>
      </c>
      <c r="B337" s="11">
        <v>40087</v>
      </c>
      <c r="C337" s="10">
        <v>82.3125</v>
      </c>
      <c r="E337" s="11"/>
    </row>
    <row r="338" spans="1:5" x14ac:dyDescent="0.55000000000000004">
      <c r="A338" t="s">
        <v>213</v>
      </c>
      <c r="B338" s="11">
        <v>40106</v>
      </c>
      <c r="C338" s="10">
        <v>92.142857142857139</v>
      </c>
      <c r="E338" s="11"/>
    </row>
    <row r="339" spans="1:5" x14ac:dyDescent="0.55000000000000004">
      <c r="A339" t="s">
        <v>214</v>
      </c>
      <c r="B339" s="11">
        <v>40070</v>
      </c>
      <c r="C339" s="10">
        <v>31.75</v>
      </c>
      <c r="E339" s="11"/>
    </row>
    <row r="340" spans="1:5" x14ac:dyDescent="0.55000000000000004">
      <c r="A340" t="s">
        <v>214</v>
      </c>
      <c r="B340" s="11">
        <v>40087</v>
      </c>
      <c r="C340" s="10">
        <v>58.5</v>
      </c>
      <c r="E340" s="11"/>
    </row>
    <row r="341" spans="1:5" x14ac:dyDescent="0.55000000000000004">
      <c r="A341" t="s">
        <v>214</v>
      </c>
      <c r="B341" s="11">
        <v>40107</v>
      </c>
      <c r="C341" s="10">
        <v>81</v>
      </c>
      <c r="E341" s="11"/>
    </row>
    <row r="342" spans="1:5" x14ac:dyDescent="0.55000000000000004">
      <c r="A342" t="s">
        <v>214</v>
      </c>
      <c r="B342" s="11">
        <v>40133</v>
      </c>
      <c r="C342" s="10"/>
      <c r="E342" s="11"/>
    </row>
    <row r="343" spans="1:5" x14ac:dyDescent="0.55000000000000004">
      <c r="A343" t="s">
        <v>215</v>
      </c>
      <c r="B343" s="11">
        <v>39973</v>
      </c>
      <c r="C343" s="10">
        <v>25.428571428571427</v>
      </c>
      <c r="E343" s="11"/>
    </row>
    <row r="344" spans="1:5" x14ac:dyDescent="0.55000000000000004">
      <c r="A344" t="s">
        <v>215</v>
      </c>
      <c r="B344" s="11">
        <v>40000</v>
      </c>
      <c r="C344" s="10">
        <v>24.5</v>
      </c>
      <c r="E344" s="11"/>
    </row>
    <row r="345" spans="1:5" x14ac:dyDescent="0.55000000000000004">
      <c r="A345" t="s">
        <v>215</v>
      </c>
      <c r="B345" s="11">
        <v>40031</v>
      </c>
      <c r="C345" s="10">
        <v>31.75</v>
      </c>
      <c r="E345" s="11"/>
    </row>
    <row r="346" spans="1:5" x14ac:dyDescent="0.55000000000000004">
      <c r="A346" t="s">
        <v>215</v>
      </c>
      <c r="B346" s="11">
        <v>40039</v>
      </c>
      <c r="C346" s="10">
        <v>33.375</v>
      </c>
      <c r="E346" s="11"/>
    </row>
    <row r="347" spans="1:5" x14ac:dyDescent="0.55000000000000004">
      <c r="A347" t="s">
        <v>215</v>
      </c>
      <c r="B347" s="11">
        <v>40049</v>
      </c>
      <c r="C347" s="10">
        <v>39.625</v>
      </c>
      <c r="E347" s="11"/>
    </row>
    <row r="348" spans="1:5" x14ac:dyDescent="0.55000000000000004">
      <c r="A348" t="s">
        <v>215</v>
      </c>
      <c r="B348" s="11">
        <v>40070</v>
      </c>
      <c r="C348" s="10">
        <v>63.866666666666667</v>
      </c>
      <c r="E348" s="11"/>
    </row>
    <row r="349" spans="1:5" x14ac:dyDescent="0.55000000000000004">
      <c r="A349" t="s">
        <v>215</v>
      </c>
      <c r="B349" s="11">
        <v>40087</v>
      </c>
      <c r="C349" s="10">
        <v>73</v>
      </c>
      <c r="E349" s="11"/>
    </row>
    <row r="350" spans="1:5" x14ac:dyDescent="0.55000000000000004">
      <c r="A350" t="s">
        <v>216</v>
      </c>
      <c r="B350" s="11">
        <v>40001</v>
      </c>
      <c r="C350" s="10">
        <v>26.125</v>
      </c>
      <c r="E350" s="11"/>
    </row>
    <row r="351" spans="1:5" x14ac:dyDescent="0.55000000000000004">
      <c r="A351" t="s">
        <v>216</v>
      </c>
      <c r="B351" s="11">
        <v>40018</v>
      </c>
      <c r="C351" s="10">
        <v>28.75</v>
      </c>
      <c r="E351" s="11"/>
    </row>
    <row r="352" spans="1:5" x14ac:dyDescent="0.55000000000000004">
      <c r="A352" t="s">
        <v>216</v>
      </c>
      <c r="B352" s="11">
        <v>40031</v>
      </c>
      <c r="C352" s="10">
        <v>30.125</v>
      </c>
      <c r="E352" s="11"/>
    </row>
    <row r="353" spans="1:5" x14ac:dyDescent="0.55000000000000004">
      <c r="A353" t="s">
        <v>216</v>
      </c>
      <c r="B353" s="11">
        <v>40049</v>
      </c>
      <c r="C353" s="10">
        <v>31.5</v>
      </c>
      <c r="E353" s="11"/>
    </row>
    <row r="354" spans="1:5" x14ac:dyDescent="0.55000000000000004">
      <c r="A354" t="s">
        <v>216</v>
      </c>
      <c r="B354" s="11">
        <v>40071</v>
      </c>
      <c r="C354" s="10">
        <v>39.625</v>
      </c>
      <c r="E354" s="11"/>
    </row>
    <row r="355" spans="1:5" x14ac:dyDescent="0.55000000000000004">
      <c r="A355" t="s">
        <v>216</v>
      </c>
      <c r="B355" s="11">
        <v>40087</v>
      </c>
      <c r="C355" s="10">
        <v>80.75</v>
      </c>
      <c r="E355" s="11"/>
    </row>
    <row r="356" spans="1:5" x14ac:dyDescent="0.55000000000000004">
      <c r="A356" t="s">
        <v>216</v>
      </c>
      <c r="B356" s="11">
        <v>40106</v>
      </c>
      <c r="C356" s="10">
        <v>85</v>
      </c>
      <c r="E356" s="11"/>
    </row>
    <row r="357" spans="1:5" x14ac:dyDescent="0.55000000000000004">
      <c r="A357" t="s">
        <v>217</v>
      </c>
      <c r="B357" s="11">
        <v>40070</v>
      </c>
      <c r="C357" s="10">
        <v>30</v>
      </c>
      <c r="E357" s="11"/>
    </row>
    <row r="358" spans="1:5" x14ac:dyDescent="0.55000000000000004">
      <c r="A358" t="s">
        <v>217</v>
      </c>
      <c r="B358" s="11">
        <v>40087</v>
      </c>
      <c r="C358" s="10">
        <v>30.375</v>
      </c>
      <c r="E358" s="11"/>
    </row>
    <row r="359" spans="1:5" x14ac:dyDescent="0.55000000000000004">
      <c r="A359" t="s">
        <v>217</v>
      </c>
      <c r="B359" s="11">
        <v>40107</v>
      </c>
      <c r="C359" s="10">
        <v>31.125</v>
      </c>
      <c r="E359" s="11"/>
    </row>
    <row r="360" spans="1:5" x14ac:dyDescent="0.55000000000000004">
      <c r="A360" t="s">
        <v>217</v>
      </c>
      <c r="B360" s="11">
        <v>40133</v>
      </c>
      <c r="C360" s="10"/>
      <c r="E360" s="11"/>
    </row>
    <row r="361" spans="1:5" x14ac:dyDescent="0.55000000000000004">
      <c r="A361" t="s">
        <v>218</v>
      </c>
      <c r="B361" s="11">
        <v>39973</v>
      </c>
      <c r="C361" s="10">
        <v>25.875</v>
      </c>
      <c r="E361" s="11"/>
    </row>
    <row r="362" spans="1:5" x14ac:dyDescent="0.55000000000000004">
      <c r="A362" t="s">
        <v>218</v>
      </c>
      <c r="B362" s="11">
        <v>40000</v>
      </c>
      <c r="C362" s="10">
        <v>25.25</v>
      </c>
      <c r="E362" s="11"/>
    </row>
    <row r="363" spans="1:5" x14ac:dyDescent="0.55000000000000004">
      <c r="A363" t="s">
        <v>218</v>
      </c>
      <c r="B363" s="11">
        <v>40031</v>
      </c>
      <c r="C363" s="10">
        <v>55.5</v>
      </c>
      <c r="E363" s="11"/>
    </row>
    <row r="364" spans="1:5" x14ac:dyDescent="0.55000000000000004">
      <c r="A364" t="s">
        <v>218</v>
      </c>
      <c r="B364" s="11">
        <v>40039</v>
      </c>
      <c r="C364" s="10">
        <v>65.875</v>
      </c>
      <c r="E364" s="11"/>
    </row>
    <row r="365" spans="1:5" x14ac:dyDescent="0.55000000000000004">
      <c r="A365" t="s">
        <v>218</v>
      </c>
      <c r="B365" s="11">
        <v>40049</v>
      </c>
      <c r="C365" s="10">
        <v>73.962500000000006</v>
      </c>
      <c r="E365" s="11"/>
    </row>
    <row r="366" spans="1:5" x14ac:dyDescent="0.55000000000000004">
      <c r="A366" t="s">
        <v>218</v>
      </c>
      <c r="B366" s="11">
        <v>40070</v>
      </c>
      <c r="C366" s="10">
        <v>86.285714285714292</v>
      </c>
      <c r="E366" s="11"/>
    </row>
    <row r="367" spans="1:5" x14ac:dyDescent="0.55000000000000004">
      <c r="A367" t="s">
        <v>218</v>
      </c>
      <c r="B367" s="11">
        <v>40087</v>
      </c>
      <c r="C367" s="10">
        <v>91.285714285714292</v>
      </c>
      <c r="E367" s="11"/>
    </row>
    <row r="368" spans="1:5" x14ac:dyDescent="0.55000000000000004">
      <c r="A368" t="s">
        <v>219</v>
      </c>
      <c r="B368" s="11">
        <v>40001</v>
      </c>
      <c r="C368" s="10">
        <v>25.5</v>
      </c>
      <c r="E368" s="11"/>
    </row>
    <row r="369" spans="1:5" x14ac:dyDescent="0.55000000000000004">
      <c r="A369" t="s">
        <v>219</v>
      </c>
      <c r="B369" s="11">
        <v>40018</v>
      </c>
      <c r="C369" s="10">
        <v>30.571428571428573</v>
      </c>
      <c r="E369" s="11"/>
    </row>
    <row r="370" spans="1:5" x14ac:dyDescent="0.55000000000000004">
      <c r="A370" t="s">
        <v>219</v>
      </c>
      <c r="B370" s="11">
        <v>40031</v>
      </c>
      <c r="C370" s="10">
        <v>33.5</v>
      </c>
      <c r="E370" s="11"/>
    </row>
    <row r="371" spans="1:5" x14ac:dyDescent="0.55000000000000004">
      <c r="A371" t="s">
        <v>219</v>
      </c>
      <c r="B371" s="11">
        <v>40049</v>
      </c>
      <c r="C371" s="10">
        <v>55.75</v>
      </c>
      <c r="E371" s="11"/>
    </row>
    <row r="372" spans="1:5" x14ac:dyDescent="0.55000000000000004">
      <c r="A372" t="s">
        <v>219</v>
      </c>
      <c r="B372" s="11">
        <v>40071</v>
      </c>
      <c r="C372" s="10">
        <v>71.75</v>
      </c>
      <c r="E372" s="11"/>
    </row>
    <row r="373" spans="1:5" x14ac:dyDescent="0.55000000000000004">
      <c r="A373" t="s">
        <v>219</v>
      </c>
      <c r="B373" s="11">
        <v>40087</v>
      </c>
      <c r="C373" s="10">
        <v>81.5</v>
      </c>
      <c r="E373" s="11"/>
    </row>
    <row r="374" spans="1:5" x14ac:dyDescent="0.55000000000000004">
      <c r="A374" t="s">
        <v>219</v>
      </c>
      <c r="B374" s="11">
        <v>40106</v>
      </c>
      <c r="C374" s="10">
        <v>92</v>
      </c>
      <c r="E374" s="11"/>
    </row>
    <row r="375" spans="1:5" x14ac:dyDescent="0.55000000000000004">
      <c r="A375" t="s">
        <v>220</v>
      </c>
      <c r="B375" s="11">
        <v>40070</v>
      </c>
      <c r="C375" s="10">
        <v>30.875</v>
      </c>
      <c r="E375" s="11"/>
    </row>
    <row r="376" spans="1:5" x14ac:dyDescent="0.55000000000000004">
      <c r="A376" t="s">
        <v>220</v>
      </c>
      <c r="B376" s="11">
        <v>40087</v>
      </c>
      <c r="C376" s="10">
        <v>57.875</v>
      </c>
      <c r="E376" s="11"/>
    </row>
    <row r="377" spans="1:5" x14ac:dyDescent="0.55000000000000004">
      <c r="A377" t="s">
        <v>220</v>
      </c>
      <c r="B377" s="11">
        <v>40107</v>
      </c>
      <c r="C377" s="10">
        <v>79.5</v>
      </c>
      <c r="E377" s="11"/>
    </row>
    <row r="378" spans="1:5" x14ac:dyDescent="0.55000000000000004">
      <c r="A378" t="s">
        <v>220</v>
      </c>
      <c r="B378" s="11">
        <v>40133</v>
      </c>
      <c r="C378" s="10"/>
      <c r="E378" s="11"/>
    </row>
    <row r="379" spans="1:5" x14ac:dyDescent="0.55000000000000004">
      <c r="A379" t="s">
        <v>221</v>
      </c>
      <c r="B379" s="11">
        <v>39973</v>
      </c>
      <c r="C379" s="10">
        <v>25.375</v>
      </c>
      <c r="E379" s="11"/>
    </row>
    <row r="380" spans="1:5" x14ac:dyDescent="0.55000000000000004">
      <c r="A380" t="s">
        <v>221</v>
      </c>
      <c r="B380" s="11">
        <v>40000</v>
      </c>
      <c r="C380" s="10">
        <v>25</v>
      </c>
      <c r="E380" s="11"/>
    </row>
    <row r="381" spans="1:5" x14ac:dyDescent="0.55000000000000004">
      <c r="A381" t="s">
        <v>221</v>
      </c>
      <c r="B381" s="11">
        <v>40031</v>
      </c>
      <c r="C381" s="10">
        <v>42.714285714285715</v>
      </c>
      <c r="E381" s="11"/>
    </row>
    <row r="382" spans="1:5" x14ac:dyDescent="0.55000000000000004">
      <c r="A382" t="s">
        <v>221</v>
      </c>
      <c r="B382" s="11">
        <v>40039</v>
      </c>
      <c r="C382" s="10">
        <v>62</v>
      </c>
      <c r="E382" s="11"/>
    </row>
    <row r="383" spans="1:5" x14ac:dyDescent="0.55000000000000004">
      <c r="A383" t="s">
        <v>221</v>
      </c>
      <c r="B383" s="11">
        <v>40049</v>
      </c>
      <c r="C383" s="10">
        <v>68.674999999999997</v>
      </c>
      <c r="E383" s="11"/>
    </row>
    <row r="384" spans="1:5" x14ac:dyDescent="0.55000000000000004">
      <c r="A384" t="s">
        <v>221</v>
      </c>
      <c r="B384" s="11">
        <v>40070</v>
      </c>
      <c r="C384" s="10">
        <v>82.857142857142861</v>
      </c>
      <c r="E384" s="11"/>
    </row>
    <row r="385" spans="1:5" x14ac:dyDescent="0.55000000000000004">
      <c r="A385" t="s">
        <v>221</v>
      </c>
      <c r="B385" s="11">
        <v>40087</v>
      </c>
      <c r="C385" s="10">
        <v>88.75</v>
      </c>
      <c r="E385" s="11"/>
    </row>
    <row r="386" spans="1:5" x14ac:dyDescent="0.55000000000000004">
      <c r="A386" t="s">
        <v>222</v>
      </c>
      <c r="B386" s="11">
        <v>40001</v>
      </c>
      <c r="C386" s="10">
        <v>24.625</v>
      </c>
      <c r="E386" s="11"/>
    </row>
    <row r="387" spans="1:5" x14ac:dyDescent="0.55000000000000004">
      <c r="A387" t="s">
        <v>222</v>
      </c>
      <c r="B387" s="11">
        <v>40018</v>
      </c>
      <c r="C387" s="10">
        <v>30.5</v>
      </c>
      <c r="E387" s="11"/>
    </row>
    <row r="388" spans="1:5" x14ac:dyDescent="0.55000000000000004">
      <c r="A388" t="s">
        <v>222</v>
      </c>
      <c r="B388" s="11">
        <v>40031</v>
      </c>
      <c r="C388" s="10">
        <v>31.5</v>
      </c>
      <c r="E388" s="11"/>
    </row>
    <row r="389" spans="1:5" x14ac:dyDescent="0.55000000000000004">
      <c r="A389" t="s">
        <v>222</v>
      </c>
      <c r="B389" s="11">
        <v>40049</v>
      </c>
      <c r="C389" s="10">
        <v>36.75</v>
      </c>
      <c r="E389" s="11"/>
    </row>
    <row r="390" spans="1:5" x14ac:dyDescent="0.55000000000000004">
      <c r="A390" t="s">
        <v>222</v>
      </c>
      <c r="B390" s="11">
        <v>40071</v>
      </c>
      <c r="C390" s="10">
        <v>69.375</v>
      </c>
      <c r="E390" s="11"/>
    </row>
    <row r="391" spans="1:5" x14ac:dyDescent="0.55000000000000004">
      <c r="A391" t="s">
        <v>222</v>
      </c>
      <c r="B391" s="11">
        <v>40087</v>
      </c>
      <c r="C391" s="10">
        <v>80.5</v>
      </c>
      <c r="E391" s="11"/>
    </row>
    <row r="392" spans="1:5" x14ac:dyDescent="0.55000000000000004">
      <c r="A392" t="s">
        <v>222</v>
      </c>
      <c r="B392" s="11">
        <v>40106</v>
      </c>
      <c r="C392" s="10">
        <v>90.571428571428569</v>
      </c>
      <c r="E392" s="11"/>
    </row>
    <row r="393" spans="1:5" x14ac:dyDescent="0.55000000000000004">
      <c r="A393" t="s">
        <v>223</v>
      </c>
      <c r="B393" s="11">
        <v>40070</v>
      </c>
      <c r="C393" s="10">
        <v>31.125</v>
      </c>
      <c r="E393" s="11"/>
    </row>
    <row r="394" spans="1:5" x14ac:dyDescent="0.55000000000000004">
      <c r="A394" t="s">
        <v>223</v>
      </c>
      <c r="B394" s="11">
        <v>40087</v>
      </c>
      <c r="C394" s="10">
        <v>46</v>
      </c>
      <c r="E394" s="11"/>
    </row>
    <row r="395" spans="1:5" x14ac:dyDescent="0.55000000000000004">
      <c r="A395" t="s">
        <v>223</v>
      </c>
      <c r="B395" s="11">
        <v>40107</v>
      </c>
      <c r="C395" s="10">
        <v>76.75</v>
      </c>
      <c r="E395" s="11"/>
    </row>
    <row r="396" spans="1:5" x14ac:dyDescent="0.55000000000000004">
      <c r="A396" t="s">
        <v>223</v>
      </c>
      <c r="B396" s="11">
        <v>40133</v>
      </c>
      <c r="C396" s="10"/>
      <c r="E396" s="11"/>
    </row>
    <row r="397" spans="1:5" x14ac:dyDescent="0.55000000000000004">
      <c r="A397" t="s">
        <v>224</v>
      </c>
      <c r="B397" s="11">
        <v>39973</v>
      </c>
      <c r="C397" s="10">
        <v>24</v>
      </c>
      <c r="E397" s="11"/>
    </row>
    <row r="398" spans="1:5" x14ac:dyDescent="0.55000000000000004">
      <c r="A398" t="s">
        <v>224</v>
      </c>
      <c r="B398" s="11">
        <v>40000</v>
      </c>
      <c r="C398" s="10">
        <v>24.25</v>
      </c>
      <c r="E398" s="11"/>
    </row>
    <row r="399" spans="1:5" x14ac:dyDescent="0.55000000000000004">
      <c r="A399" t="s">
        <v>224</v>
      </c>
      <c r="B399" s="11">
        <v>40031</v>
      </c>
      <c r="C399" s="10">
        <v>66.3125</v>
      </c>
      <c r="E399" s="11"/>
    </row>
    <row r="400" spans="1:5" x14ac:dyDescent="0.55000000000000004">
      <c r="A400" t="s">
        <v>224</v>
      </c>
      <c r="B400" s="11">
        <v>40039</v>
      </c>
      <c r="C400" s="10">
        <v>71.5</v>
      </c>
      <c r="E400" s="11"/>
    </row>
    <row r="401" spans="1:5" x14ac:dyDescent="0.55000000000000004">
      <c r="A401" t="s">
        <v>224</v>
      </c>
      <c r="B401" s="11">
        <v>40049</v>
      </c>
      <c r="C401" s="10">
        <v>81.25</v>
      </c>
      <c r="E401" s="11"/>
    </row>
    <row r="402" spans="1:5" x14ac:dyDescent="0.55000000000000004">
      <c r="A402" t="s">
        <v>224</v>
      </c>
      <c r="B402" s="11">
        <v>40070</v>
      </c>
      <c r="C402" s="10">
        <v>87</v>
      </c>
      <c r="E402" s="11"/>
    </row>
    <row r="403" spans="1:5" x14ac:dyDescent="0.55000000000000004">
      <c r="A403" t="s">
        <v>224</v>
      </c>
      <c r="B403" s="11">
        <v>40087</v>
      </c>
      <c r="C403" s="10">
        <v>91</v>
      </c>
      <c r="E403" s="11"/>
    </row>
    <row r="404" spans="1:5" x14ac:dyDescent="0.55000000000000004">
      <c r="A404" t="s">
        <v>225</v>
      </c>
      <c r="B404" s="11">
        <v>40001</v>
      </c>
      <c r="C404" s="10">
        <v>25.5</v>
      </c>
      <c r="E404" s="11"/>
    </row>
    <row r="405" spans="1:5" x14ac:dyDescent="0.55000000000000004">
      <c r="A405" t="s">
        <v>225</v>
      </c>
      <c r="B405" s="11">
        <v>40018</v>
      </c>
      <c r="C405" s="10">
        <v>30.875</v>
      </c>
      <c r="E405" s="11"/>
    </row>
    <row r="406" spans="1:5" x14ac:dyDescent="0.55000000000000004">
      <c r="A406" t="s">
        <v>225</v>
      </c>
      <c r="B406" s="11">
        <v>40031</v>
      </c>
      <c r="C406" s="10">
        <v>32.5</v>
      </c>
      <c r="E406" s="11"/>
    </row>
    <row r="407" spans="1:5" x14ac:dyDescent="0.55000000000000004">
      <c r="A407" t="s">
        <v>225</v>
      </c>
      <c r="B407" s="11">
        <v>40049</v>
      </c>
      <c r="C407" s="10">
        <v>61.75</v>
      </c>
      <c r="E407" s="11"/>
    </row>
    <row r="408" spans="1:5" x14ac:dyDescent="0.55000000000000004">
      <c r="A408" t="s">
        <v>225</v>
      </c>
      <c r="B408" s="11">
        <v>40071</v>
      </c>
      <c r="C408" s="10">
        <v>75.4375</v>
      </c>
      <c r="E408" s="11"/>
    </row>
    <row r="409" spans="1:5" x14ac:dyDescent="0.55000000000000004">
      <c r="A409" t="s">
        <v>225</v>
      </c>
      <c r="B409" s="11">
        <v>40087</v>
      </c>
      <c r="C409" s="10">
        <v>83</v>
      </c>
      <c r="E409" s="11"/>
    </row>
    <row r="410" spans="1:5" x14ac:dyDescent="0.55000000000000004">
      <c r="A410" t="s">
        <v>225</v>
      </c>
      <c r="B410" s="11">
        <v>40106</v>
      </c>
      <c r="C410" s="10">
        <v>92.625</v>
      </c>
      <c r="E410" s="11"/>
    </row>
    <row r="411" spans="1:5" x14ac:dyDescent="0.55000000000000004">
      <c r="A411" t="s">
        <v>226</v>
      </c>
      <c r="B411" s="11">
        <v>40070</v>
      </c>
      <c r="C411" s="10">
        <v>31.625</v>
      </c>
      <c r="E411" s="11"/>
    </row>
    <row r="412" spans="1:5" x14ac:dyDescent="0.55000000000000004">
      <c r="A412" t="s">
        <v>226</v>
      </c>
      <c r="B412" s="11">
        <v>40087</v>
      </c>
      <c r="C412" s="10">
        <v>59.428571428571431</v>
      </c>
      <c r="E412" s="11"/>
    </row>
    <row r="413" spans="1:5" x14ac:dyDescent="0.55000000000000004">
      <c r="A413" t="s">
        <v>226</v>
      </c>
      <c r="B413" s="11">
        <v>40107</v>
      </c>
      <c r="C413" s="10">
        <v>84.5</v>
      </c>
      <c r="E413" s="11"/>
    </row>
    <row r="414" spans="1:5" x14ac:dyDescent="0.55000000000000004">
      <c r="A414" t="s">
        <v>226</v>
      </c>
      <c r="B414" s="11">
        <v>40133</v>
      </c>
      <c r="C414" s="10"/>
      <c r="E414" s="11"/>
    </row>
    <row r="415" spans="1:5" x14ac:dyDescent="0.55000000000000004">
      <c r="A415" t="s">
        <v>235</v>
      </c>
      <c r="B415" s="11">
        <v>37104</v>
      </c>
      <c r="C415" s="17">
        <v>22</v>
      </c>
    </row>
    <row r="416" spans="1:5" x14ac:dyDescent="0.55000000000000004">
      <c r="A416" t="s">
        <v>235</v>
      </c>
      <c r="B416" s="11">
        <v>37126</v>
      </c>
      <c r="C416" s="17">
        <v>28</v>
      </c>
    </row>
    <row r="417" spans="1:3" x14ac:dyDescent="0.55000000000000004">
      <c r="A417" t="s">
        <v>235</v>
      </c>
      <c r="B417" s="11">
        <v>37166</v>
      </c>
      <c r="C417" s="17">
        <v>49</v>
      </c>
    </row>
    <row r="418" spans="1:3" x14ac:dyDescent="0.55000000000000004">
      <c r="A418" t="s">
        <v>235</v>
      </c>
      <c r="B418" s="11">
        <v>37174</v>
      </c>
      <c r="C418" s="17">
        <v>60</v>
      </c>
    </row>
    <row r="419" spans="1:3" x14ac:dyDescent="0.55000000000000004">
      <c r="A419" t="s">
        <v>235</v>
      </c>
      <c r="B419" s="11">
        <v>37229</v>
      </c>
      <c r="C419" s="17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9"/>
  <sheetViews>
    <sheetView workbookViewId="0">
      <pane ySplit="870" topLeftCell="A459" activePane="bottomLeft"/>
      <selection activeCell="F1" sqref="F1"/>
      <selection pane="bottomLeft" activeCell="B210" sqref="B210:B489"/>
    </sheetView>
  </sheetViews>
  <sheetFormatPr defaultRowHeight="14.4" x14ac:dyDescent="0.55000000000000004"/>
  <cols>
    <col min="1" max="1" width="22.26171875" bestFit="1" customWidth="1"/>
    <col min="2" max="2" width="11.578125" bestFit="1" customWidth="1"/>
    <col min="3" max="3" width="11.15625" bestFit="1" customWidth="1"/>
    <col min="4" max="5" width="18.83984375" bestFit="1" customWidth="1"/>
    <col min="11" max="11" width="18.83984375" bestFit="1" customWidth="1"/>
  </cols>
  <sheetData>
    <row r="1" spans="1:13" x14ac:dyDescent="0.55000000000000004">
      <c r="A1" t="s">
        <v>0</v>
      </c>
      <c r="B1" t="s">
        <v>1</v>
      </c>
      <c r="C1" s="8" t="s">
        <v>171</v>
      </c>
      <c r="D1" s="9" t="s">
        <v>172</v>
      </c>
      <c r="E1" s="9" t="s">
        <v>173</v>
      </c>
      <c r="F1" s="9" t="s">
        <v>174</v>
      </c>
      <c r="G1" s="9" t="s">
        <v>175</v>
      </c>
      <c r="H1" s="9" t="s">
        <v>176</v>
      </c>
      <c r="I1" s="9" t="s">
        <v>177</v>
      </c>
      <c r="J1" s="9" t="s">
        <v>178</v>
      </c>
      <c r="K1" s="9" t="s">
        <v>179</v>
      </c>
      <c r="L1" s="9" t="s">
        <v>237</v>
      </c>
      <c r="M1" s="9" t="s">
        <v>238</v>
      </c>
    </row>
    <row r="2" spans="1:13" x14ac:dyDescent="0.55000000000000004">
      <c r="A2" s="10" t="s">
        <v>159</v>
      </c>
      <c r="B2" s="5">
        <v>41387</v>
      </c>
      <c r="C2">
        <v>390.22500000000002</v>
      </c>
      <c r="D2">
        <v>0.270625</v>
      </c>
      <c r="E2">
        <v>0.27825000000000005</v>
      </c>
      <c r="F2">
        <v>0.27600000000000002</v>
      </c>
      <c r="G2">
        <v>0.25025000000000003</v>
      </c>
      <c r="H2">
        <v>0.25075000000000003</v>
      </c>
      <c r="I2">
        <v>0.23975000000000002</v>
      </c>
      <c r="J2">
        <v>0.18925</v>
      </c>
      <c r="K2">
        <v>0.19625000000000001</v>
      </c>
    </row>
    <row r="3" spans="1:13" x14ac:dyDescent="0.55000000000000004">
      <c r="A3" s="10" t="s">
        <v>159</v>
      </c>
      <c r="B3" s="5">
        <v>41394</v>
      </c>
      <c r="C3">
        <v>386.05</v>
      </c>
      <c r="D3">
        <v>0.25225000000000003</v>
      </c>
      <c r="E3">
        <v>0.27550000000000002</v>
      </c>
      <c r="F3">
        <v>0.27775</v>
      </c>
      <c r="G3">
        <v>0.251</v>
      </c>
      <c r="H3">
        <v>0.24775000000000003</v>
      </c>
      <c r="I3">
        <v>0.23949999999999999</v>
      </c>
      <c r="J3">
        <v>0.18899999999999997</v>
      </c>
      <c r="K3">
        <v>0.19750000000000001</v>
      </c>
    </row>
    <row r="4" spans="1:13" x14ac:dyDescent="0.55000000000000004">
      <c r="A4" s="10" t="s">
        <v>159</v>
      </c>
      <c r="B4" s="5">
        <v>41408</v>
      </c>
      <c r="C4">
        <v>375.97500000000002</v>
      </c>
      <c r="D4">
        <v>0.23712499999999997</v>
      </c>
      <c r="E4">
        <v>0.26325000000000004</v>
      </c>
      <c r="F4">
        <v>0.27200000000000002</v>
      </c>
      <c r="G4">
        <v>0.24175000000000002</v>
      </c>
      <c r="H4">
        <v>0.24675</v>
      </c>
      <c r="I4">
        <v>0.23799999999999996</v>
      </c>
      <c r="J4">
        <v>0.18625</v>
      </c>
      <c r="K4">
        <v>0.19475000000000001</v>
      </c>
    </row>
    <row r="5" spans="1:13" x14ac:dyDescent="0.55000000000000004">
      <c r="A5" s="10" t="s">
        <v>159</v>
      </c>
      <c r="B5" s="5">
        <v>41423</v>
      </c>
      <c r="C5">
        <v>390.1</v>
      </c>
      <c r="D5">
        <v>0.28649999999999998</v>
      </c>
      <c r="E5">
        <v>0.28625</v>
      </c>
      <c r="F5">
        <v>0.27450000000000002</v>
      </c>
      <c r="G5">
        <v>0.2445</v>
      </c>
      <c r="H5">
        <v>0.24325000000000002</v>
      </c>
      <c r="I5">
        <v>0.23624999999999999</v>
      </c>
      <c r="J5">
        <v>0.18575</v>
      </c>
      <c r="K5">
        <v>0.19350000000000001</v>
      </c>
    </row>
    <row r="6" spans="1:13" x14ac:dyDescent="0.55000000000000004">
      <c r="A6" s="10" t="s">
        <v>159</v>
      </c>
      <c r="B6" s="5">
        <v>41436</v>
      </c>
      <c r="C6">
        <v>387.8</v>
      </c>
      <c r="D6">
        <v>0.28300000000000003</v>
      </c>
      <c r="E6">
        <v>0.28449999999999998</v>
      </c>
      <c r="F6">
        <v>0.27549999999999997</v>
      </c>
      <c r="G6">
        <v>0.24050000000000002</v>
      </c>
      <c r="H6">
        <v>0.24324999999999999</v>
      </c>
      <c r="I6">
        <v>0.23550000000000001</v>
      </c>
      <c r="J6">
        <v>0.183</v>
      </c>
      <c r="K6">
        <v>0.19375000000000001</v>
      </c>
    </row>
    <row r="7" spans="1:13" x14ac:dyDescent="0.55000000000000004">
      <c r="A7" s="10" t="s">
        <v>159</v>
      </c>
      <c r="B7" s="5">
        <v>41450</v>
      </c>
      <c r="C7">
        <v>417.25</v>
      </c>
      <c r="D7">
        <v>0.31449999999999995</v>
      </c>
      <c r="E7">
        <v>0.30149999999999999</v>
      </c>
      <c r="F7">
        <v>0.28575</v>
      </c>
      <c r="G7">
        <v>0.27725</v>
      </c>
      <c r="H7">
        <v>0.26150000000000001</v>
      </c>
      <c r="I7">
        <v>0.2475</v>
      </c>
      <c r="J7">
        <v>0.20324999999999999</v>
      </c>
      <c r="K7">
        <v>0.19500000000000001</v>
      </c>
    </row>
    <row r="8" spans="1:13" x14ac:dyDescent="0.55000000000000004">
      <c r="A8" s="10" t="s">
        <v>159</v>
      </c>
      <c r="B8" s="5">
        <v>41466</v>
      </c>
      <c r="C8">
        <v>412.82499999999993</v>
      </c>
      <c r="D8">
        <v>0.27887500000000004</v>
      </c>
      <c r="E8">
        <v>0.28424999999999995</v>
      </c>
      <c r="F8">
        <v>0.28475</v>
      </c>
      <c r="G8">
        <v>0.26850000000000002</v>
      </c>
      <c r="H8">
        <v>0.26774999999999999</v>
      </c>
      <c r="I8">
        <v>0.25524999999999998</v>
      </c>
      <c r="J8">
        <v>0.21149999999999999</v>
      </c>
      <c r="K8">
        <v>0.21325000000000002</v>
      </c>
    </row>
    <row r="9" spans="1:13" x14ac:dyDescent="0.55000000000000004">
      <c r="A9" s="10" t="s">
        <v>159</v>
      </c>
      <c r="B9" s="5">
        <v>41485</v>
      </c>
      <c r="C9">
        <v>407.67499999999995</v>
      </c>
      <c r="D9">
        <v>0.266625</v>
      </c>
      <c r="E9">
        <v>0.27374999999999999</v>
      </c>
      <c r="F9">
        <v>0.28000000000000003</v>
      </c>
      <c r="G9">
        <v>0.26</v>
      </c>
      <c r="H9">
        <v>0.26574999999999993</v>
      </c>
      <c r="I9">
        <v>0.25549999999999995</v>
      </c>
      <c r="J9">
        <v>0.214</v>
      </c>
      <c r="K9">
        <v>0.22274999999999998</v>
      </c>
    </row>
    <row r="10" spans="1:13" x14ac:dyDescent="0.55000000000000004">
      <c r="A10" s="10" t="s">
        <v>159</v>
      </c>
      <c r="B10" s="5">
        <v>41515</v>
      </c>
      <c r="C10">
        <v>380.67500000000001</v>
      </c>
      <c r="D10">
        <v>0.21162500000000001</v>
      </c>
      <c r="E10">
        <v>0.24050000000000002</v>
      </c>
      <c r="F10">
        <v>0.26374999999999998</v>
      </c>
      <c r="G10">
        <v>0.23450000000000004</v>
      </c>
      <c r="H10">
        <v>0.252</v>
      </c>
      <c r="I10">
        <v>0.25849999999999995</v>
      </c>
      <c r="J10">
        <v>0.21299999999999999</v>
      </c>
      <c r="K10">
        <v>0.22950000000000004</v>
      </c>
    </row>
    <row r="11" spans="1:13" x14ac:dyDescent="0.55000000000000004">
      <c r="A11" s="10" t="s">
        <v>159</v>
      </c>
      <c r="B11" s="5">
        <v>41533</v>
      </c>
      <c r="C11">
        <v>341.52499999999998</v>
      </c>
      <c r="D11">
        <v>0.16287500000000002</v>
      </c>
      <c r="E11">
        <v>0.20775000000000002</v>
      </c>
      <c r="F11">
        <v>0.23175000000000001</v>
      </c>
      <c r="G11">
        <v>0.19475000000000001</v>
      </c>
      <c r="H11">
        <v>0.23350000000000001</v>
      </c>
      <c r="I11">
        <v>0.2465</v>
      </c>
      <c r="J11">
        <v>0.20749999999999999</v>
      </c>
      <c r="K11">
        <v>0.223</v>
      </c>
    </row>
    <row r="12" spans="1:13" x14ac:dyDescent="0.55000000000000004">
      <c r="A12" s="10" t="s">
        <v>159</v>
      </c>
      <c r="B12" s="5">
        <v>41542</v>
      </c>
      <c r="C12">
        <v>361.52499999999998</v>
      </c>
      <c r="D12">
        <v>0.234375</v>
      </c>
      <c r="E12">
        <v>0.247</v>
      </c>
      <c r="F12">
        <v>0.23549999999999996</v>
      </c>
      <c r="G12">
        <v>0.19325000000000003</v>
      </c>
      <c r="H12">
        <v>0.23</v>
      </c>
      <c r="I12">
        <v>0.24199999999999999</v>
      </c>
      <c r="J12">
        <v>0.20475000000000002</v>
      </c>
      <c r="K12">
        <v>0.22075</v>
      </c>
    </row>
    <row r="13" spans="1:13" x14ac:dyDescent="0.55000000000000004">
      <c r="A13" s="10" t="s">
        <v>159</v>
      </c>
      <c r="B13" s="5">
        <v>41548</v>
      </c>
      <c r="C13">
        <v>398.05</v>
      </c>
      <c r="D13">
        <v>0.30524999999999997</v>
      </c>
      <c r="E13">
        <v>0.307</v>
      </c>
      <c r="F13">
        <v>0.27124999999999999</v>
      </c>
      <c r="G13">
        <v>0.20749999999999999</v>
      </c>
      <c r="H13">
        <v>0.23250000000000001</v>
      </c>
      <c r="I13">
        <v>0.24349999999999997</v>
      </c>
      <c r="J13">
        <v>0.20225000000000001</v>
      </c>
      <c r="K13">
        <v>0.22099999999999997</v>
      </c>
    </row>
    <row r="14" spans="1:13" x14ac:dyDescent="0.55000000000000004">
      <c r="A14" s="10" t="s">
        <v>159</v>
      </c>
      <c r="B14" s="5">
        <v>41555</v>
      </c>
      <c r="C14">
        <v>391.85</v>
      </c>
      <c r="D14">
        <v>0.28525</v>
      </c>
      <c r="E14">
        <v>0.29799999999999999</v>
      </c>
      <c r="F14">
        <v>0.27399999999999997</v>
      </c>
      <c r="G14">
        <v>0.21674999999999997</v>
      </c>
      <c r="H14">
        <v>0.23025000000000001</v>
      </c>
      <c r="I14">
        <v>0.23975000000000002</v>
      </c>
      <c r="J14">
        <v>0.19800000000000001</v>
      </c>
      <c r="K14">
        <v>0.21724999999999997</v>
      </c>
    </row>
    <row r="15" spans="1:13" x14ac:dyDescent="0.55000000000000004">
      <c r="A15" s="10" t="s">
        <v>159</v>
      </c>
      <c r="B15" s="5">
        <v>41562</v>
      </c>
      <c r="C15">
        <v>397.3</v>
      </c>
      <c r="D15">
        <v>0.28899999999999998</v>
      </c>
      <c r="E15">
        <v>0.29924999999999996</v>
      </c>
      <c r="F15">
        <v>0.27999999999999997</v>
      </c>
      <c r="G15">
        <v>0.22975000000000001</v>
      </c>
      <c r="H15">
        <v>0.23450000000000004</v>
      </c>
      <c r="I15">
        <v>0.23825000000000002</v>
      </c>
      <c r="J15">
        <v>0.19899999999999998</v>
      </c>
      <c r="K15">
        <v>0.21675</v>
      </c>
    </row>
    <row r="16" spans="1:13" x14ac:dyDescent="0.55000000000000004">
      <c r="A16" s="10" t="s">
        <v>159</v>
      </c>
      <c r="B16" s="5">
        <v>41569</v>
      </c>
      <c r="C16">
        <v>378.55</v>
      </c>
      <c r="D16">
        <v>0.24074999999999999</v>
      </c>
      <c r="E16">
        <v>0.27975</v>
      </c>
      <c r="F16">
        <v>0.27124999999999999</v>
      </c>
      <c r="G16">
        <v>0.22425</v>
      </c>
      <c r="H16">
        <v>0.23125000000000001</v>
      </c>
      <c r="I16">
        <v>0.23675000000000004</v>
      </c>
      <c r="J16">
        <v>0.19549999999999998</v>
      </c>
      <c r="K16">
        <v>0.21325000000000002</v>
      </c>
    </row>
    <row r="17" spans="1:11" x14ac:dyDescent="0.55000000000000004">
      <c r="A17" s="10" t="s">
        <v>159</v>
      </c>
      <c r="B17" s="5">
        <v>41576</v>
      </c>
      <c r="C17">
        <v>373.69999999999993</v>
      </c>
      <c r="D17">
        <v>0.22625000000000001</v>
      </c>
      <c r="E17">
        <v>0.27649999999999997</v>
      </c>
      <c r="F17">
        <v>0.27149999999999996</v>
      </c>
      <c r="G17">
        <v>0.22399999999999998</v>
      </c>
      <c r="H17">
        <v>0.22974999999999998</v>
      </c>
      <c r="I17">
        <v>0.23575000000000002</v>
      </c>
      <c r="J17">
        <v>0.19350000000000001</v>
      </c>
      <c r="K17">
        <v>0.21124999999999999</v>
      </c>
    </row>
    <row r="18" spans="1:11" x14ac:dyDescent="0.55000000000000004">
      <c r="A18" s="10" t="s">
        <v>159</v>
      </c>
      <c r="B18" s="5">
        <v>41583</v>
      </c>
      <c r="C18">
        <v>377.65</v>
      </c>
      <c r="D18">
        <v>0.25124999999999997</v>
      </c>
      <c r="E18">
        <v>0.28600000000000003</v>
      </c>
      <c r="F18">
        <v>0.27224999999999999</v>
      </c>
      <c r="G18">
        <v>0.22225</v>
      </c>
      <c r="H18">
        <v>0.22549999999999998</v>
      </c>
      <c r="I18">
        <v>0.23149999999999998</v>
      </c>
      <c r="J18">
        <v>0.191</v>
      </c>
      <c r="K18">
        <v>0.20849999999999999</v>
      </c>
    </row>
    <row r="19" spans="1:11" x14ac:dyDescent="0.55000000000000004">
      <c r="A19" s="10" t="s">
        <v>159</v>
      </c>
      <c r="B19" s="5">
        <v>41590</v>
      </c>
      <c r="C19">
        <v>383</v>
      </c>
      <c r="D19">
        <v>0.27675</v>
      </c>
      <c r="E19">
        <v>0.29350000000000004</v>
      </c>
      <c r="F19">
        <v>0.27374999999999999</v>
      </c>
      <c r="G19">
        <v>0.22425</v>
      </c>
      <c r="H19">
        <v>0.22425</v>
      </c>
      <c r="I19">
        <v>0.23</v>
      </c>
      <c r="J19">
        <v>0.1855</v>
      </c>
      <c r="K19">
        <v>0.20699999999999999</v>
      </c>
    </row>
    <row r="20" spans="1:11" x14ac:dyDescent="0.55000000000000004">
      <c r="A20" s="10" t="s">
        <v>159</v>
      </c>
      <c r="B20" s="5">
        <v>41597</v>
      </c>
      <c r="C20">
        <v>384.95</v>
      </c>
      <c r="D20">
        <v>0.27975</v>
      </c>
      <c r="E20">
        <v>0.29649999999999999</v>
      </c>
      <c r="F20">
        <v>0.27975</v>
      </c>
      <c r="G20">
        <v>0.23350000000000001</v>
      </c>
      <c r="H20">
        <v>0.22399999999999998</v>
      </c>
      <c r="I20">
        <v>0.22450000000000001</v>
      </c>
      <c r="J20">
        <v>0.1845</v>
      </c>
      <c r="K20">
        <v>0.20224999999999999</v>
      </c>
    </row>
    <row r="21" spans="1:11" x14ac:dyDescent="0.55000000000000004">
      <c r="A21" s="10" t="s">
        <v>159</v>
      </c>
      <c r="B21" s="5">
        <v>41604</v>
      </c>
      <c r="C21">
        <v>387.59999999999997</v>
      </c>
      <c r="D21">
        <v>0.28375</v>
      </c>
      <c r="E21">
        <v>0.29725000000000001</v>
      </c>
      <c r="F21">
        <v>0.28200000000000003</v>
      </c>
      <c r="G21">
        <v>0.23949999999999996</v>
      </c>
      <c r="H21">
        <v>0.22500000000000001</v>
      </c>
      <c r="I21">
        <v>0.22649999999999998</v>
      </c>
      <c r="J21">
        <v>0.1825</v>
      </c>
      <c r="K21">
        <v>0.20150000000000001</v>
      </c>
    </row>
    <row r="22" spans="1:11" x14ac:dyDescent="0.55000000000000004">
      <c r="A22" s="10" t="s">
        <v>159</v>
      </c>
      <c r="B22" s="5">
        <v>41611</v>
      </c>
      <c r="C22">
        <v>385.05</v>
      </c>
      <c r="D22">
        <v>0.26674999999999999</v>
      </c>
      <c r="E22">
        <v>0.29325000000000001</v>
      </c>
      <c r="F22">
        <v>0.28275</v>
      </c>
      <c r="G22">
        <v>0.25</v>
      </c>
      <c r="H22">
        <v>0.22649999999999998</v>
      </c>
      <c r="I22">
        <v>0.22875000000000001</v>
      </c>
      <c r="J22">
        <v>0.18100000000000002</v>
      </c>
      <c r="K22">
        <v>0.19625000000000001</v>
      </c>
    </row>
    <row r="23" spans="1:11" x14ac:dyDescent="0.55000000000000004">
      <c r="A23" s="10" t="s">
        <v>159</v>
      </c>
      <c r="B23" s="5">
        <v>41618</v>
      </c>
      <c r="C23">
        <v>371.04999999999995</v>
      </c>
      <c r="D23">
        <v>0.23449999999999999</v>
      </c>
      <c r="E23">
        <v>0.28000000000000003</v>
      </c>
      <c r="F23">
        <v>0.27649999999999997</v>
      </c>
      <c r="G23">
        <v>0.23924999999999996</v>
      </c>
      <c r="H23">
        <v>0.22500000000000003</v>
      </c>
      <c r="I23">
        <v>0.22549999999999998</v>
      </c>
      <c r="J23">
        <v>0.17900000000000002</v>
      </c>
      <c r="K23">
        <v>0.19550000000000001</v>
      </c>
    </row>
    <row r="24" spans="1:11" x14ac:dyDescent="0.55000000000000004">
      <c r="A24" s="10" t="s">
        <v>159</v>
      </c>
      <c r="B24" s="5">
        <v>41625</v>
      </c>
      <c r="C24">
        <v>372.75</v>
      </c>
      <c r="D24">
        <v>0.25250000000000006</v>
      </c>
      <c r="E24">
        <v>0.28825000000000001</v>
      </c>
      <c r="F24">
        <v>0.27699999999999997</v>
      </c>
      <c r="G24">
        <v>0.23899999999999999</v>
      </c>
      <c r="H24">
        <v>0.2205</v>
      </c>
      <c r="I24">
        <v>0.22025000000000003</v>
      </c>
      <c r="J24">
        <v>0.17725000000000002</v>
      </c>
      <c r="K24">
        <v>0.18899999999999997</v>
      </c>
    </row>
    <row r="25" spans="1:11" x14ac:dyDescent="0.55000000000000004">
      <c r="A25" s="10" t="s">
        <v>159</v>
      </c>
      <c r="B25" s="5">
        <v>41632</v>
      </c>
      <c r="C25">
        <v>371</v>
      </c>
      <c r="D25">
        <v>0.2515</v>
      </c>
      <c r="E25">
        <v>0.28800000000000003</v>
      </c>
      <c r="F25">
        <v>0.27825</v>
      </c>
      <c r="G25">
        <v>0.24325000000000002</v>
      </c>
      <c r="H25">
        <v>0.22024999999999997</v>
      </c>
      <c r="I25">
        <v>0.21824999999999994</v>
      </c>
      <c r="J25">
        <v>0.17125000000000001</v>
      </c>
      <c r="K25">
        <v>0.18424999999999997</v>
      </c>
    </row>
    <row r="26" spans="1:11" x14ac:dyDescent="0.55000000000000004">
      <c r="A26" s="10" t="s">
        <v>159</v>
      </c>
      <c r="B26" s="5">
        <v>41639</v>
      </c>
      <c r="C26">
        <v>351.1</v>
      </c>
      <c r="D26">
        <v>0.221</v>
      </c>
      <c r="E26">
        <v>0.26500000000000001</v>
      </c>
      <c r="F26">
        <v>0.26874999999999999</v>
      </c>
      <c r="G26">
        <v>0.22450000000000003</v>
      </c>
      <c r="H26">
        <v>0.21425</v>
      </c>
      <c r="I26">
        <v>0.21249999999999999</v>
      </c>
      <c r="J26">
        <v>0.16774999999999998</v>
      </c>
      <c r="K26">
        <v>0.18174999999999999</v>
      </c>
    </row>
    <row r="27" spans="1:11" x14ac:dyDescent="0.55000000000000004">
      <c r="A27" s="10" t="s">
        <v>159</v>
      </c>
      <c r="B27" s="5">
        <v>41646</v>
      </c>
      <c r="C27">
        <v>301.54999999999995</v>
      </c>
      <c r="D27">
        <v>0.10125000000000001</v>
      </c>
      <c r="E27">
        <v>0.2145</v>
      </c>
      <c r="F27">
        <v>0.23925000000000002</v>
      </c>
      <c r="G27">
        <v>0.19425000000000001</v>
      </c>
      <c r="H27">
        <v>0.20449999999999999</v>
      </c>
      <c r="I27">
        <v>0.20924999999999996</v>
      </c>
      <c r="J27">
        <v>0.16425000000000001</v>
      </c>
      <c r="K27">
        <v>0.18049999999999999</v>
      </c>
    </row>
    <row r="28" spans="1:11" x14ac:dyDescent="0.55000000000000004">
      <c r="A28" s="10" t="s">
        <v>159</v>
      </c>
      <c r="B28" s="5">
        <v>41653</v>
      </c>
      <c r="C28">
        <v>278.95</v>
      </c>
      <c r="D28">
        <v>8.1500000000000003E-2</v>
      </c>
      <c r="E28">
        <v>0.19600000000000001</v>
      </c>
      <c r="F28">
        <v>0.21625</v>
      </c>
      <c r="G28">
        <v>0.17325000000000002</v>
      </c>
      <c r="H28">
        <v>0.19225</v>
      </c>
      <c r="I28">
        <v>0.20150000000000001</v>
      </c>
      <c r="J28">
        <v>0.16149999999999998</v>
      </c>
      <c r="K28">
        <v>0.17249999999999999</v>
      </c>
    </row>
    <row r="29" spans="1:11" x14ac:dyDescent="0.55000000000000004">
      <c r="A29" s="10" t="s">
        <v>159</v>
      </c>
      <c r="B29" s="5">
        <v>41660</v>
      </c>
      <c r="C29">
        <v>263.05</v>
      </c>
      <c r="D29">
        <v>7.350000000000001E-2</v>
      </c>
      <c r="E29">
        <v>0.18625</v>
      </c>
      <c r="F29">
        <v>0.19850000000000001</v>
      </c>
      <c r="G29">
        <v>0.1555</v>
      </c>
      <c r="H29">
        <v>0.18325000000000002</v>
      </c>
      <c r="I29">
        <v>0.19125</v>
      </c>
      <c r="J29">
        <v>0.15675</v>
      </c>
      <c r="K29">
        <v>0.17024999999999998</v>
      </c>
    </row>
    <row r="30" spans="1:11" x14ac:dyDescent="0.55000000000000004">
      <c r="A30" s="10" t="s">
        <v>159</v>
      </c>
      <c r="B30" s="5">
        <v>41667</v>
      </c>
      <c r="C30">
        <v>257.25</v>
      </c>
      <c r="D30">
        <v>7.1500000000000008E-2</v>
      </c>
      <c r="E30">
        <v>0.19024999999999997</v>
      </c>
      <c r="F30">
        <v>0.191</v>
      </c>
      <c r="G30">
        <v>0.14649999999999999</v>
      </c>
      <c r="H30">
        <v>0.17499999999999999</v>
      </c>
      <c r="I30">
        <v>0.1895</v>
      </c>
      <c r="J30">
        <v>0.154</v>
      </c>
      <c r="K30">
        <v>0.16850000000000001</v>
      </c>
    </row>
    <row r="31" spans="1:11" x14ac:dyDescent="0.55000000000000004">
      <c r="A31" s="10" t="s">
        <v>160</v>
      </c>
      <c r="B31" s="5">
        <v>41387</v>
      </c>
      <c r="C31">
        <v>374.32499999999999</v>
      </c>
      <c r="D31">
        <v>0.263625</v>
      </c>
      <c r="E31">
        <v>0.28249999999999997</v>
      </c>
      <c r="F31">
        <v>0.26374999999999998</v>
      </c>
      <c r="G31">
        <v>0.20625000000000004</v>
      </c>
      <c r="H31">
        <v>0.24250000000000005</v>
      </c>
      <c r="I31">
        <v>0.24249999999999999</v>
      </c>
      <c r="J31">
        <v>0.18825</v>
      </c>
      <c r="K31">
        <v>0.18224999999999997</v>
      </c>
    </row>
    <row r="32" spans="1:11" x14ac:dyDescent="0.55000000000000004">
      <c r="A32" s="10" t="s">
        <v>160</v>
      </c>
      <c r="B32" s="5">
        <v>41394</v>
      </c>
      <c r="C32">
        <v>368.25</v>
      </c>
      <c r="D32">
        <v>0.24950000000000003</v>
      </c>
      <c r="E32">
        <v>0.28175</v>
      </c>
      <c r="F32">
        <v>0.26299999999999996</v>
      </c>
      <c r="G32">
        <v>0.20274999999999999</v>
      </c>
      <c r="H32">
        <v>0.23799999999999996</v>
      </c>
      <c r="I32">
        <v>0.24049999999999996</v>
      </c>
      <c r="J32">
        <v>0.185</v>
      </c>
      <c r="K32">
        <v>0.18074999999999999</v>
      </c>
    </row>
    <row r="33" spans="1:11" x14ac:dyDescent="0.55000000000000004">
      <c r="A33" s="10" t="s">
        <v>160</v>
      </c>
      <c r="B33" s="5">
        <v>41408</v>
      </c>
      <c r="C33">
        <v>359</v>
      </c>
      <c r="D33">
        <v>0.23199999999999998</v>
      </c>
      <c r="E33">
        <v>0.27424999999999999</v>
      </c>
      <c r="F33">
        <v>0.25675000000000003</v>
      </c>
      <c r="G33">
        <v>0.19849999999999998</v>
      </c>
      <c r="H33">
        <v>0.23350000000000001</v>
      </c>
      <c r="I33">
        <v>0.23275000000000001</v>
      </c>
      <c r="J33">
        <v>0.183</v>
      </c>
      <c r="K33">
        <v>0.18425</v>
      </c>
    </row>
    <row r="34" spans="1:11" x14ac:dyDescent="0.55000000000000004">
      <c r="A34" s="10" t="s">
        <v>160</v>
      </c>
      <c r="B34" s="5">
        <v>41423</v>
      </c>
      <c r="C34">
        <v>349.32499999999999</v>
      </c>
      <c r="D34">
        <v>0.22612499999999996</v>
      </c>
      <c r="E34">
        <v>0.26500000000000001</v>
      </c>
      <c r="F34">
        <v>0.25124999999999997</v>
      </c>
      <c r="G34">
        <v>0.19</v>
      </c>
      <c r="H34">
        <v>0.23</v>
      </c>
      <c r="I34">
        <v>0.22850000000000001</v>
      </c>
      <c r="J34">
        <v>0.17850000000000002</v>
      </c>
      <c r="K34">
        <v>0.17725000000000002</v>
      </c>
    </row>
    <row r="35" spans="1:11" x14ac:dyDescent="0.55000000000000004">
      <c r="A35" s="10" t="s">
        <v>160</v>
      </c>
      <c r="B35" s="5">
        <v>41436</v>
      </c>
      <c r="C35">
        <v>341.67499999999995</v>
      </c>
      <c r="D35">
        <v>0.21812500000000001</v>
      </c>
      <c r="E35">
        <v>0.26</v>
      </c>
      <c r="F35">
        <v>0.24575000000000002</v>
      </c>
      <c r="G35">
        <v>0.183</v>
      </c>
      <c r="H35">
        <v>0.22550000000000001</v>
      </c>
      <c r="I35">
        <v>0.22475000000000001</v>
      </c>
      <c r="J35">
        <v>0.17524999999999999</v>
      </c>
      <c r="K35">
        <v>0.17600000000000002</v>
      </c>
    </row>
    <row r="36" spans="1:11" x14ac:dyDescent="0.55000000000000004">
      <c r="A36" s="10" t="s">
        <v>160</v>
      </c>
      <c r="B36" s="5">
        <v>41450</v>
      </c>
      <c r="C36">
        <v>420.35</v>
      </c>
      <c r="D36">
        <v>0.25924999999999998</v>
      </c>
      <c r="E36">
        <v>0.28425</v>
      </c>
      <c r="F36">
        <v>0.27474999999999999</v>
      </c>
      <c r="G36">
        <v>0.25824999999999998</v>
      </c>
      <c r="H36">
        <v>0.28875000000000001</v>
      </c>
      <c r="I36">
        <v>0.29649999999999999</v>
      </c>
      <c r="J36">
        <v>0.23050000000000004</v>
      </c>
      <c r="K36">
        <v>0.20949999999999999</v>
      </c>
    </row>
    <row r="37" spans="1:11" x14ac:dyDescent="0.55000000000000004">
      <c r="A37" s="10" t="s">
        <v>160</v>
      </c>
      <c r="B37" s="5">
        <v>41466</v>
      </c>
      <c r="C37">
        <v>405.75</v>
      </c>
      <c r="D37">
        <v>0.23874999999999999</v>
      </c>
      <c r="E37">
        <v>0.27524999999999999</v>
      </c>
      <c r="F37">
        <v>0.26775000000000004</v>
      </c>
      <c r="G37">
        <v>0.23725000000000002</v>
      </c>
      <c r="H37">
        <v>0.27474999999999999</v>
      </c>
      <c r="I37">
        <v>0.28449999999999998</v>
      </c>
      <c r="J37">
        <v>0.22949999999999998</v>
      </c>
      <c r="K37">
        <v>0.221</v>
      </c>
    </row>
    <row r="38" spans="1:11" x14ac:dyDescent="0.55000000000000004">
      <c r="A38" s="10" t="s">
        <v>160</v>
      </c>
      <c r="B38" s="5">
        <v>41485</v>
      </c>
      <c r="C38">
        <v>393.02499999999998</v>
      </c>
      <c r="D38">
        <v>0.236375</v>
      </c>
      <c r="E38">
        <v>0.27100000000000002</v>
      </c>
      <c r="F38">
        <v>0.26100000000000001</v>
      </c>
      <c r="G38">
        <v>0.21924999999999997</v>
      </c>
      <c r="H38">
        <v>0.26174999999999998</v>
      </c>
      <c r="I38">
        <v>0.26974999999999999</v>
      </c>
      <c r="J38">
        <v>0.22274999999999998</v>
      </c>
      <c r="K38">
        <v>0.22325</v>
      </c>
    </row>
    <row r="39" spans="1:11" x14ac:dyDescent="0.55000000000000004">
      <c r="A39" s="10" t="s">
        <v>160</v>
      </c>
      <c r="B39" s="5">
        <v>41515</v>
      </c>
      <c r="C39">
        <v>360.54999999999995</v>
      </c>
      <c r="D39">
        <v>0.19924999999999998</v>
      </c>
      <c r="E39">
        <v>0.24799999999999997</v>
      </c>
      <c r="F39">
        <v>0.24875</v>
      </c>
      <c r="G39">
        <v>0.19125</v>
      </c>
      <c r="H39">
        <v>0.23824999999999999</v>
      </c>
      <c r="I39">
        <v>0.252</v>
      </c>
      <c r="J39">
        <v>0.20624999999999999</v>
      </c>
      <c r="K39">
        <v>0.21899999999999997</v>
      </c>
    </row>
    <row r="40" spans="1:11" x14ac:dyDescent="0.55000000000000004">
      <c r="A40" s="10" t="s">
        <v>160</v>
      </c>
      <c r="B40" s="5">
        <v>41533</v>
      </c>
      <c r="C40">
        <v>322.25</v>
      </c>
      <c r="D40">
        <v>0.16949999999999998</v>
      </c>
      <c r="E40">
        <v>0.21350000000000002</v>
      </c>
      <c r="F40">
        <v>0.2155</v>
      </c>
      <c r="G40">
        <v>0.16024999999999998</v>
      </c>
      <c r="H40">
        <v>0.21675</v>
      </c>
      <c r="I40">
        <v>0.23499999999999999</v>
      </c>
      <c r="J40">
        <v>0.192</v>
      </c>
      <c r="K40">
        <v>0.20874999999999999</v>
      </c>
    </row>
    <row r="41" spans="1:11" x14ac:dyDescent="0.55000000000000004">
      <c r="A41" s="10" t="s">
        <v>160</v>
      </c>
      <c r="B41" s="5">
        <v>41542</v>
      </c>
      <c r="C41">
        <v>318.42500000000001</v>
      </c>
      <c r="D41">
        <v>0.21087499999999998</v>
      </c>
      <c r="E41">
        <v>0.20799999999999996</v>
      </c>
      <c r="F41">
        <v>0.20499999999999999</v>
      </c>
      <c r="G41">
        <v>0.14774999999999999</v>
      </c>
      <c r="H41">
        <v>0.20774999999999999</v>
      </c>
      <c r="I41">
        <v>0.22450000000000001</v>
      </c>
      <c r="J41">
        <v>0.18375</v>
      </c>
      <c r="K41">
        <v>0.20449999999999999</v>
      </c>
    </row>
    <row r="42" spans="1:11" x14ac:dyDescent="0.55000000000000004">
      <c r="A42" s="10" t="s">
        <v>160</v>
      </c>
      <c r="B42" s="5">
        <v>41548</v>
      </c>
      <c r="C42">
        <v>305.39999999999998</v>
      </c>
      <c r="D42">
        <v>0.17</v>
      </c>
      <c r="E42">
        <v>0.20675000000000002</v>
      </c>
      <c r="F42">
        <v>0.19774999999999998</v>
      </c>
      <c r="G42">
        <v>0.14175000000000001</v>
      </c>
      <c r="H42">
        <v>0.20299999999999996</v>
      </c>
      <c r="I42">
        <v>0.223</v>
      </c>
      <c r="J42">
        <v>0.183</v>
      </c>
      <c r="K42">
        <v>0.20174999999999998</v>
      </c>
    </row>
    <row r="43" spans="1:11" x14ac:dyDescent="0.55000000000000004">
      <c r="A43" s="10" t="s">
        <v>160</v>
      </c>
      <c r="B43" s="5">
        <v>41555</v>
      </c>
      <c r="C43">
        <v>283.64999999999998</v>
      </c>
      <c r="D43">
        <v>0.152</v>
      </c>
      <c r="E43">
        <v>0.19024999999999997</v>
      </c>
      <c r="F43">
        <v>0.17474999999999999</v>
      </c>
      <c r="G43">
        <v>0.12375</v>
      </c>
      <c r="H43">
        <v>0.19175</v>
      </c>
      <c r="I43">
        <v>0.21249999999999999</v>
      </c>
      <c r="J43">
        <v>0.17675000000000002</v>
      </c>
      <c r="K43">
        <v>0.19649999999999998</v>
      </c>
    </row>
    <row r="44" spans="1:11" x14ac:dyDescent="0.55000000000000004">
      <c r="A44" s="10" t="s">
        <v>160</v>
      </c>
      <c r="B44" s="5">
        <v>41562</v>
      </c>
      <c r="C44">
        <v>270.75</v>
      </c>
      <c r="D44">
        <v>0.13949999999999999</v>
      </c>
      <c r="E44">
        <v>0.18049999999999997</v>
      </c>
      <c r="F44">
        <v>0.16274999999999998</v>
      </c>
      <c r="G44">
        <v>0.113</v>
      </c>
      <c r="H44">
        <v>0.1855</v>
      </c>
      <c r="I44">
        <v>0.20699999999999999</v>
      </c>
      <c r="J44">
        <v>0.17149999999999999</v>
      </c>
      <c r="K44">
        <v>0.19399999999999998</v>
      </c>
    </row>
    <row r="45" spans="1:11" x14ac:dyDescent="0.55000000000000004">
      <c r="A45" s="10" t="s">
        <v>160</v>
      </c>
      <c r="B45" s="5">
        <v>41569</v>
      </c>
      <c r="C45">
        <v>241.25</v>
      </c>
      <c r="D45">
        <v>0.111</v>
      </c>
      <c r="E45">
        <v>0.15975</v>
      </c>
      <c r="F45">
        <v>0.13600000000000001</v>
      </c>
      <c r="G45">
        <v>8.925000000000001E-2</v>
      </c>
      <c r="H45">
        <v>0.16350000000000001</v>
      </c>
      <c r="I45">
        <v>0.19175</v>
      </c>
      <c r="J45">
        <v>0.16625000000000001</v>
      </c>
      <c r="K45">
        <v>0.18875</v>
      </c>
    </row>
    <row r="46" spans="1:11" x14ac:dyDescent="0.55000000000000004">
      <c r="A46" s="10" t="s">
        <v>160</v>
      </c>
      <c r="B46" s="5">
        <v>41576</v>
      </c>
      <c r="C46">
        <v>221</v>
      </c>
      <c r="D46">
        <v>9.824999999999999E-2</v>
      </c>
      <c r="E46">
        <v>0.14774999999999999</v>
      </c>
      <c r="F46">
        <v>0.12174999999999998</v>
      </c>
      <c r="G46">
        <v>7.7499999999999999E-2</v>
      </c>
      <c r="H46">
        <v>0.14524999999999999</v>
      </c>
      <c r="I46">
        <v>0.17550000000000002</v>
      </c>
      <c r="J46">
        <v>0.15775</v>
      </c>
      <c r="K46">
        <v>0.18124999999999999</v>
      </c>
    </row>
    <row r="47" spans="1:11" x14ac:dyDescent="0.55000000000000004">
      <c r="A47" s="10" t="s">
        <v>160</v>
      </c>
      <c r="B47" s="5">
        <v>41583</v>
      </c>
      <c r="C47">
        <v>205.95</v>
      </c>
      <c r="D47">
        <v>8.9749999999999996E-2</v>
      </c>
      <c r="E47">
        <v>0.14100000000000001</v>
      </c>
      <c r="F47">
        <v>0.11525000000000001</v>
      </c>
      <c r="G47">
        <v>6.9499999999999992E-2</v>
      </c>
      <c r="H47">
        <v>0.12875</v>
      </c>
      <c r="I47">
        <v>0.15999999999999998</v>
      </c>
      <c r="J47">
        <v>0.14974999999999999</v>
      </c>
      <c r="K47">
        <v>0.17575000000000002</v>
      </c>
    </row>
    <row r="48" spans="1:11" x14ac:dyDescent="0.55000000000000004">
      <c r="A48" s="10" t="s">
        <v>160</v>
      </c>
      <c r="B48" s="5">
        <v>41590</v>
      </c>
      <c r="C48">
        <v>194.85</v>
      </c>
      <c r="D48">
        <v>8.3499999999999991E-2</v>
      </c>
      <c r="E48">
        <v>0.13550000000000001</v>
      </c>
      <c r="F48">
        <v>0.11025</v>
      </c>
      <c r="G48">
        <v>6.6250000000000003E-2</v>
      </c>
      <c r="H48">
        <v>0.11774999999999998</v>
      </c>
      <c r="I48">
        <v>0.14749999999999999</v>
      </c>
      <c r="J48">
        <v>0.14300000000000002</v>
      </c>
      <c r="K48">
        <v>0.17050000000000001</v>
      </c>
    </row>
    <row r="49" spans="1:11" x14ac:dyDescent="0.55000000000000004">
      <c r="A49" s="10" t="s">
        <v>160</v>
      </c>
      <c r="B49" s="5">
        <v>41597</v>
      </c>
      <c r="C49">
        <v>186.35000000000002</v>
      </c>
      <c r="D49">
        <v>8.7499999999999994E-2</v>
      </c>
      <c r="E49">
        <v>0.13250000000000001</v>
      </c>
      <c r="F49">
        <v>0.10775</v>
      </c>
      <c r="G49">
        <v>6.3749999999999987E-2</v>
      </c>
      <c r="H49">
        <v>0.10825</v>
      </c>
      <c r="I49">
        <v>0.13700000000000001</v>
      </c>
      <c r="J49">
        <v>0.13349999999999998</v>
      </c>
      <c r="K49">
        <v>0.16150000000000003</v>
      </c>
    </row>
    <row r="50" spans="1:11" x14ac:dyDescent="0.55000000000000004">
      <c r="A50" s="10" t="s">
        <v>160</v>
      </c>
      <c r="B50" s="5">
        <v>41604</v>
      </c>
      <c r="C50">
        <v>180.1</v>
      </c>
      <c r="D50">
        <v>8.1750000000000003E-2</v>
      </c>
      <c r="E50">
        <v>0.13100000000000001</v>
      </c>
      <c r="F50">
        <v>0.1065</v>
      </c>
      <c r="G50">
        <v>6.1500000000000006E-2</v>
      </c>
      <c r="H50">
        <v>0.10175000000000001</v>
      </c>
      <c r="I50">
        <v>0.13</v>
      </c>
      <c r="J50">
        <v>0.12925</v>
      </c>
      <c r="K50">
        <v>0.15874999999999997</v>
      </c>
    </row>
    <row r="51" spans="1:11" x14ac:dyDescent="0.55000000000000004">
      <c r="A51" s="10" t="s">
        <v>160</v>
      </c>
      <c r="B51" s="5">
        <v>41611</v>
      </c>
      <c r="C51">
        <v>171.5</v>
      </c>
      <c r="D51">
        <v>8.1750000000000003E-2</v>
      </c>
      <c r="E51">
        <v>0.1275</v>
      </c>
      <c r="F51">
        <v>0.10300000000000001</v>
      </c>
      <c r="G51">
        <v>5.9500000000000004E-2</v>
      </c>
      <c r="H51">
        <v>9.325E-2</v>
      </c>
      <c r="I51">
        <v>0.12050000000000001</v>
      </c>
      <c r="J51">
        <v>0.1225</v>
      </c>
      <c r="K51">
        <v>0.14949999999999999</v>
      </c>
    </row>
    <row r="52" spans="1:11" x14ac:dyDescent="0.55000000000000004">
      <c r="A52" s="10" t="s">
        <v>160</v>
      </c>
      <c r="B52" s="5">
        <v>41618</v>
      </c>
      <c r="C52">
        <v>159.65</v>
      </c>
      <c r="D52">
        <v>7.2250000000000009E-2</v>
      </c>
      <c r="E52">
        <v>0.12175000000000001</v>
      </c>
      <c r="F52">
        <v>9.9500000000000005E-2</v>
      </c>
      <c r="G52">
        <v>5.425E-2</v>
      </c>
      <c r="H52">
        <v>8.1000000000000016E-2</v>
      </c>
      <c r="I52">
        <v>0.11175</v>
      </c>
      <c r="J52">
        <v>0.11550000000000001</v>
      </c>
      <c r="K52">
        <v>0.14225000000000002</v>
      </c>
    </row>
    <row r="53" spans="1:11" x14ac:dyDescent="0.55000000000000004">
      <c r="A53" s="10" t="s">
        <v>160</v>
      </c>
      <c r="B53" s="5">
        <v>41625</v>
      </c>
      <c r="C53">
        <v>149.05000000000001</v>
      </c>
      <c r="D53">
        <v>6.8750000000000006E-2</v>
      </c>
      <c r="E53">
        <v>0.11775000000000001</v>
      </c>
      <c r="F53">
        <v>9.6500000000000002E-2</v>
      </c>
      <c r="G53">
        <v>5.0250000000000003E-2</v>
      </c>
      <c r="H53">
        <v>6.9749999999999993E-2</v>
      </c>
      <c r="I53">
        <v>0.10125000000000001</v>
      </c>
      <c r="J53">
        <v>0.107</v>
      </c>
      <c r="K53">
        <v>0.13400000000000001</v>
      </c>
    </row>
    <row r="54" spans="1:11" x14ac:dyDescent="0.55000000000000004">
      <c r="A54" s="10" t="s">
        <v>160</v>
      </c>
      <c r="B54" s="5">
        <v>41632</v>
      </c>
      <c r="C54">
        <v>145.05000000000001</v>
      </c>
      <c r="D54">
        <v>7.2999999999999995E-2</v>
      </c>
      <c r="E54">
        <v>0.11649999999999999</v>
      </c>
      <c r="F54">
        <v>9.5500000000000002E-2</v>
      </c>
      <c r="G54">
        <v>4.8750000000000002E-2</v>
      </c>
      <c r="H54">
        <v>6.699999999999999E-2</v>
      </c>
      <c r="I54">
        <v>9.7500000000000003E-2</v>
      </c>
      <c r="J54">
        <v>0.10150000000000001</v>
      </c>
      <c r="K54">
        <v>0.1255</v>
      </c>
    </row>
    <row r="55" spans="1:11" x14ac:dyDescent="0.55000000000000004">
      <c r="A55" s="10" t="s">
        <v>160</v>
      </c>
      <c r="B55" s="5">
        <v>41639</v>
      </c>
      <c r="C55">
        <v>144.79999999999998</v>
      </c>
      <c r="D55">
        <v>7.2499999999999995E-2</v>
      </c>
      <c r="E55">
        <v>0.11474999999999999</v>
      </c>
      <c r="F55">
        <v>9.425E-2</v>
      </c>
      <c r="G55">
        <v>4.8499999999999995E-2</v>
      </c>
      <c r="H55">
        <v>6.7000000000000004E-2</v>
      </c>
      <c r="I55">
        <v>9.7750000000000004E-2</v>
      </c>
      <c r="J55">
        <v>0.10300000000000001</v>
      </c>
      <c r="K55">
        <v>0.12625</v>
      </c>
    </row>
    <row r="56" spans="1:11" x14ac:dyDescent="0.55000000000000004">
      <c r="A56" s="10" t="s">
        <v>160</v>
      </c>
      <c r="B56" s="5">
        <v>41646</v>
      </c>
      <c r="C56">
        <v>143.30000000000001</v>
      </c>
      <c r="D56">
        <v>6.4250000000000002E-2</v>
      </c>
      <c r="E56">
        <v>0.11474999999999999</v>
      </c>
      <c r="F56">
        <v>9.5000000000000001E-2</v>
      </c>
      <c r="G56">
        <v>4.9000000000000002E-2</v>
      </c>
      <c r="H56">
        <v>6.8250000000000005E-2</v>
      </c>
      <c r="I56">
        <v>9.8999999999999991E-2</v>
      </c>
      <c r="J56">
        <v>0.10299999999999999</v>
      </c>
      <c r="K56">
        <v>0.12325000000000001</v>
      </c>
    </row>
    <row r="57" spans="1:11" x14ac:dyDescent="0.55000000000000004">
      <c r="A57" s="10" t="s">
        <v>160</v>
      </c>
      <c r="B57" s="5">
        <v>41653</v>
      </c>
      <c r="C57">
        <v>144.79999999999998</v>
      </c>
      <c r="D57">
        <v>6.225E-2</v>
      </c>
      <c r="E57">
        <v>0.11425</v>
      </c>
      <c r="F57">
        <v>9.4499999999999987E-2</v>
      </c>
      <c r="G57">
        <v>4.9500000000000002E-2</v>
      </c>
      <c r="H57">
        <v>7.2000000000000008E-2</v>
      </c>
      <c r="I57">
        <v>0.10275000000000001</v>
      </c>
      <c r="J57">
        <v>0.105</v>
      </c>
      <c r="K57">
        <v>0.12375</v>
      </c>
    </row>
    <row r="58" spans="1:11" x14ac:dyDescent="0.55000000000000004">
      <c r="A58" s="10" t="s">
        <v>160</v>
      </c>
      <c r="B58" s="5">
        <v>41660</v>
      </c>
      <c r="C58">
        <v>146.69999999999999</v>
      </c>
      <c r="D58">
        <v>6.0749999999999998E-2</v>
      </c>
      <c r="E58">
        <v>0.11524999999999999</v>
      </c>
      <c r="F58">
        <v>9.5749999999999988E-2</v>
      </c>
      <c r="G58">
        <v>5.0999999999999997E-2</v>
      </c>
      <c r="H58">
        <v>7.3499999999999996E-2</v>
      </c>
      <c r="I58">
        <v>0.10524999999999998</v>
      </c>
      <c r="J58">
        <v>0.107</v>
      </c>
      <c r="K58">
        <v>0.125</v>
      </c>
    </row>
    <row r="59" spans="1:11" x14ac:dyDescent="0.55000000000000004">
      <c r="A59" s="10" t="s">
        <v>160</v>
      </c>
      <c r="B59" s="5">
        <v>41667</v>
      </c>
      <c r="C59">
        <v>11.85</v>
      </c>
      <c r="D59">
        <v>5.9249999999999997E-2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55000000000000004">
      <c r="A60" s="10" t="s">
        <v>161</v>
      </c>
      <c r="B60" s="5">
        <v>41387</v>
      </c>
      <c r="C60">
        <v>401.15000000000003</v>
      </c>
      <c r="D60">
        <v>0.26924999999999999</v>
      </c>
      <c r="E60">
        <v>0.28649999999999998</v>
      </c>
      <c r="F60">
        <v>0.27599999999999997</v>
      </c>
      <c r="G60">
        <v>0.27449999999999997</v>
      </c>
      <c r="H60">
        <v>0.29125000000000001</v>
      </c>
      <c r="I60">
        <v>0.22275000000000003</v>
      </c>
      <c r="J60">
        <v>0.20374999999999999</v>
      </c>
      <c r="K60">
        <v>0.18174999999999997</v>
      </c>
    </row>
    <row r="61" spans="1:11" x14ac:dyDescent="0.55000000000000004">
      <c r="A61" s="10" t="s">
        <v>161</v>
      </c>
      <c r="B61" s="5">
        <v>41394</v>
      </c>
      <c r="C61">
        <v>395.25</v>
      </c>
      <c r="D61">
        <v>0.253</v>
      </c>
      <c r="E61">
        <v>0.28249999999999997</v>
      </c>
      <c r="F61">
        <v>0.27374999999999999</v>
      </c>
      <c r="G61">
        <v>0.27174999999999999</v>
      </c>
      <c r="H61">
        <v>0.29149999999999998</v>
      </c>
      <c r="I61">
        <v>0.2195</v>
      </c>
      <c r="J61">
        <v>0.20299999999999996</v>
      </c>
      <c r="K61">
        <v>0.18124999999999999</v>
      </c>
    </row>
    <row r="62" spans="1:11" x14ac:dyDescent="0.55000000000000004">
      <c r="A62" s="10" t="s">
        <v>161</v>
      </c>
      <c r="B62" s="5">
        <v>41408</v>
      </c>
      <c r="C62">
        <v>387.22500000000002</v>
      </c>
      <c r="D62">
        <v>0.24037499999999998</v>
      </c>
      <c r="E62">
        <v>0.27575000000000005</v>
      </c>
      <c r="F62">
        <v>0.26974999999999999</v>
      </c>
      <c r="G62">
        <v>0.26475000000000004</v>
      </c>
      <c r="H62">
        <v>0.28825000000000001</v>
      </c>
      <c r="I62">
        <v>0.2175</v>
      </c>
      <c r="J62">
        <v>0.20199999999999999</v>
      </c>
      <c r="K62">
        <v>0.17774999999999999</v>
      </c>
    </row>
    <row r="63" spans="1:11" x14ac:dyDescent="0.55000000000000004">
      <c r="A63" s="10" t="s">
        <v>161</v>
      </c>
      <c r="B63" s="5">
        <v>41423</v>
      </c>
      <c r="C63">
        <v>379.75</v>
      </c>
      <c r="D63">
        <v>0.22900000000000001</v>
      </c>
      <c r="E63">
        <v>0.26950000000000002</v>
      </c>
      <c r="F63">
        <v>0.26299999999999996</v>
      </c>
      <c r="G63">
        <v>0.25874999999999998</v>
      </c>
      <c r="H63">
        <v>0.28299999999999997</v>
      </c>
      <c r="I63">
        <v>0.2155</v>
      </c>
      <c r="J63">
        <v>0.20125000000000001</v>
      </c>
      <c r="K63">
        <v>0.17874999999999999</v>
      </c>
    </row>
    <row r="64" spans="1:11" x14ac:dyDescent="0.55000000000000004">
      <c r="A64" s="10" t="s">
        <v>161</v>
      </c>
      <c r="B64" s="5">
        <v>41436</v>
      </c>
      <c r="C64">
        <v>370.19999999999993</v>
      </c>
      <c r="D64">
        <v>0.2175</v>
      </c>
      <c r="E64">
        <v>0.26225000000000004</v>
      </c>
      <c r="F64">
        <v>0.25725000000000003</v>
      </c>
      <c r="G64">
        <v>0.25025000000000003</v>
      </c>
      <c r="H64">
        <v>0.27875</v>
      </c>
      <c r="I64">
        <v>0.21100000000000002</v>
      </c>
      <c r="J64">
        <v>0.19775000000000001</v>
      </c>
      <c r="K64">
        <v>0.17624999999999999</v>
      </c>
    </row>
    <row r="65" spans="1:11" x14ac:dyDescent="0.55000000000000004">
      <c r="A65" s="10" t="s">
        <v>161</v>
      </c>
      <c r="B65" s="5">
        <v>41450</v>
      </c>
      <c r="C65">
        <v>422.07499999999999</v>
      </c>
      <c r="D65">
        <v>0.29962499999999997</v>
      </c>
      <c r="E65">
        <v>0.29375000000000001</v>
      </c>
      <c r="F65">
        <v>0.27549999999999997</v>
      </c>
      <c r="G65">
        <v>0.26974999999999999</v>
      </c>
      <c r="H65">
        <v>0.29549999999999998</v>
      </c>
      <c r="I65">
        <v>0.25675000000000003</v>
      </c>
      <c r="J65">
        <v>0.22475000000000001</v>
      </c>
      <c r="K65">
        <v>0.19475000000000001</v>
      </c>
    </row>
    <row r="66" spans="1:11" x14ac:dyDescent="0.55000000000000004">
      <c r="A66" s="10" t="s">
        <v>161</v>
      </c>
      <c r="B66" s="5">
        <v>41466</v>
      </c>
      <c r="C66">
        <v>417</v>
      </c>
      <c r="D66">
        <v>0.25824999999999998</v>
      </c>
      <c r="E66">
        <v>0.28575</v>
      </c>
      <c r="F66">
        <v>0.27274999999999999</v>
      </c>
      <c r="G66">
        <v>0.27200000000000002</v>
      </c>
      <c r="H66">
        <v>0.29849999999999999</v>
      </c>
      <c r="I66">
        <v>0.25700000000000001</v>
      </c>
      <c r="J66">
        <v>0.23300000000000004</v>
      </c>
      <c r="K66">
        <v>0.20774999999999999</v>
      </c>
    </row>
    <row r="67" spans="1:11" x14ac:dyDescent="0.55000000000000004">
      <c r="A67" s="10" t="s">
        <v>161</v>
      </c>
      <c r="B67" s="5">
        <v>41485</v>
      </c>
      <c r="C67">
        <v>411</v>
      </c>
      <c r="D67">
        <v>0.24625</v>
      </c>
      <c r="E67">
        <v>0.27750000000000002</v>
      </c>
      <c r="F67">
        <v>0.26724999999999999</v>
      </c>
      <c r="G67">
        <v>0.26775000000000004</v>
      </c>
      <c r="H67">
        <v>0.29375000000000001</v>
      </c>
      <c r="I67">
        <v>0.25225000000000003</v>
      </c>
      <c r="J67">
        <v>0.23350000000000001</v>
      </c>
      <c r="K67">
        <v>0.21675</v>
      </c>
    </row>
    <row r="68" spans="1:11" x14ac:dyDescent="0.55000000000000004">
      <c r="A68" s="10" t="s">
        <v>161</v>
      </c>
      <c r="B68" s="5">
        <v>41515</v>
      </c>
      <c r="C68">
        <v>383.97499999999997</v>
      </c>
      <c r="D68">
        <v>0.198125</v>
      </c>
      <c r="E68">
        <v>0.2505</v>
      </c>
      <c r="F68">
        <v>0.252</v>
      </c>
      <c r="G68">
        <v>0.24725000000000003</v>
      </c>
      <c r="H68">
        <v>0.28675</v>
      </c>
      <c r="I68">
        <v>0.24049999999999996</v>
      </c>
      <c r="J68">
        <v>0.22974999999999998</v>
      </c>
      <c r="K68">
        <v>0.215</v>
      </c>
    </row>
    <row r="69" spans="1:11" x14ac:dyDescent="0.55000000000000004">
      <c r="A69" s="10" t="s">
        <v>161</v>
      </c>
      <c r="B69" s="5">
        <v>41533</v>
      </c>
      <c r="C69">
        <v>345.77500000000003</v>
      </c>
      <c r="D69">
        <v>0.15437500000000001</v>
      </c>
      <c r="E69">
        <v>0.21175000000000005</v>
      </c>
      <c r="F69">
        <v>0.21775</v>
      </c>
      <c r="G69">
        <v>0.21775000000000003</v>
      </c>
      <c r="H69">
        <v>0.27274999999999999</v>
      </c>
      <c r="I69">
        <v>0.22649999999999998</v>
      </c>
      <c r="J69">
        <v>0.21974999999999997</v>
      </c>
      <c r="K69">
        <v>0.20824999999999999</v>
      </c>
    </row>
    <row r="70" spans="1:11" x14ac:dyDescent="0.55000000000000004">
      <c r="A70" s="10" t="s">
        <v>161</v>
      </c>
      <c r="B70" s="5">
        <v>41542</v>
      </c>
      <c r="C70">
        <v>343.52500000000003</v>
      </c>
      <c r="D70">
        <v>0.19437499999999999</v>
      </c>
      <c r="E70">
        <v>0.20475000000000002</v>
      </c>
      <c r="F70">
        <v>0.20774999999999999</v>
      </c>
      <c r="G70">
        <v>0.20649999999999999</v>
      </c>
      <c r="H70">
        <v>0.26150000000000001</v>
      </c>
      <c r="I70">
        <v>0.21849999999999997</v>
      </c>
      <c r="J70">
        <v>0.2175</v>
      </c>
      <c r="K70">
        <v>0.20675000000000002</v>
      </c>
    </row>
    <row r="71" spans="1:11" x14ac:dyDescent="0.55000000000000004">
      <c r="A71" s="10" t="s">
        <v>161</v>
      </c>
      <c r="B71" s="5">
        <v>41548</v>
      </c>
      <c r="C71">
        <v>326.64999999999998</v>
      </c>
      <c r="D71">
        <v>0.12875</v>
      </c>
      <c r="E71">
        <v>0.20350000000000001</v>
      </c>
      <c r="F71">
        <v>0.20625000000000004</v>
      </c>
      <c r="G71">
        <v>0.20199999999999999</v>
      </c>
      <c r="H71">
        <v>0.25825000000000004</v>
      </c>
      <c r="I71">
        <v>0.21425</v>
      </c>
      <c r="J71">
        <v>0.21525</v>
      </c>
      <c r="K71">
        <v>0.20499999999999999</v>
      </c>
    </row>
    <row r="72" spans="1:11" x14ac:dyDescent="0.55000000000000004">
      <c r="A72" s="10" t="s">
        <v>161</v>
      </c>
      <c r="B72" s="5">
        <v>41555</v>
      </c>
      <c r="C72">
        <v>306.64999999999998</v>
      </c>
      <c r="D72">
        <v>0.113</v>
      </c>
      <c r="E72">
        <v>0.1905</v>
      </c>
      <c r="F72">
        <v>0.18575000000000003</v>
      </c>
      <c r="G72">
        <v>0.1845</v>
      </c>
      <c r="H72">
        <v>0.24674999999999997</v>
      </c>
      <c r="I72">
        <v>0.20274999999999999</v>
      </c>
      <c r="J72">
        <v>0.20975000000000002</v>
      </c>
      <c r="K72">
        <v>0.20024999999999998</v>
      </c>
    </row>
    <row r="73" spans="1:11" x14ac:dyDescent="0.55000000000000004">
      <c r="A73" s="10" t="s">
        <v>161</v>
      </c>
      <c r="B73" s="5">
        <v>41562</v>
      </c>
      <c r="C73">
        <v>294.7</v>
      </c>
      <c r="D73">
        <v>0.10125000000000001</v>
      </c>
      <c r="E73">
        <v>0.18149999999999999</v>
      </c>
      <c r="F73">
        <v>0.17575000000000002</v>
      </c>
      <c r="G73">
        <v>0.17600000000000002</v>
      </c>
      <c r="H73">
        <v>0.23824999999999999</v>
      </c>
      <c r="I73">
        <v>0.19700000000000004</v>
      </c>
      <c r="J73">
        <v>0.20424999999999996</v>
      </c>
      <c r="K73">
        <v>0.19949999999999998</v>
      </c>
    </row>
    <row r="74" spans="1:11" x14ac:dyDescent="0.55000000000000004">
      <c r="A74" s="10" t="s">
        <v>161</v>
      </c>
      <c r="B74" s="5">
        <v>41569</v>
      </c>
      <c r="C74">
        <v>266.85000000000002</v>
      </c>
      <c r="D74">
        <v>8.1500000000000003E-2</v>
      </c>
      <c r="E74">
        <v>0.16449999999999998</v>
      </c>
      <c r="F74">
        <v>0.1525</v>
      </c>
      <c r="G74">
        <v>0.14849999999999999</v>
      </c>
      <c r="H74">
        <v>0.21275000000000002</v>
      </c>
      <c r="I74">
        <v>0.18375</v>
      </c>
      <c r="J74">
        <v>0.19875000000000001</v>
      </c>
      <c r="K74">
        <v>0.192</v>
      </c>
    </row>
    <row r="75" spans="1:11" x14ac:dyDescent="0.55000000000000004">
      <c r="A75" s="10" t="s">
        <v>161</v>
      </c>
      <c r="B75" s="5">
        <v>41576</v>
      </c>
      <c r="C75">
        <v>247.75</v>
      </c>
      <c r="D75">
        <v>7.0999999999999994E-2</v>
      </c>
      <c r="E75">
        <v>0.15375</v>
      </c>
      <c r="F75">
        <v>0.13900000000000001</v>
      </c>
      <c r="G75">
        <v>0.12774999999999997</v>
      </c>
      <c r="H75">
        <v>0.19025000000000003</v>
      </c>
      <c r="I75">
        <v>0.16775000000000001</v>
      </c>
      <c r="J75">
        <v>0.19524999999999998</v>
      </c>
      <c r="K75">
        <v>0.19399999999999998</v>
      </c>
    </row>
    <row r="76" spans="1:11" x14ac:dyDescent="0.55000000000000004">
      <c r="A76" s="10" t="s">
        <v>161</v>
      </c>
      <c r="B76" s="5">
        <v>41583</v>
      </c>
      <c r="C76">
        <v>227.05</v>
      </c>
      <c r="D76">
        <v>6.4499999999999988E-2</v>
      </c>
      <c r="E76">
        <v>0.14449999999999999</v>
      </c>
      <c r="F76">
        <v>0.12825</v>
      </c>
      <c r="G76">
        <v>0.11150000000000002</v>
      </c>
      <c r="H76">
        <v>0.16675000000000001</v>
      </c>
      <c r="I76">
        <v>0.14974999999999997</v>
      </c>
      <c r="J76">
        <v>0.18375</v>
      </c>
      <c r="K76">
        <v>0.18625</v>
      </c>
    </row>
    <row r="77" spans="1:11" x14ac:dyDescent="0.55000000000000004">
      <c r="A77" s="10" t="s">
        <v>161</v>
      </c>
      <c r="B77" s="5">
        <v>41590</v>
      </c>
      <c r="C77">
        <v>216.59999999999997</v>
      </c>
      <c r="D77">
        <v>6.0749999999999998E-2</v>
      </c>
      <c r="E77">
        <v>0.14200000000000002</v>
      </c>
      <c r="F77">
        <v>0.12375</v>
      </c>
      <c r="G77">
        <v>0.10475</v>
      </c>
      <c r="H77">
        <v>0.15475000000000003</v>
      </c>
      <c r="I77">
        <v>0.13674999999999998</v>
      </c>
      <c r="J77">
        <v>0.17649999999999999</v>
      </c>
      <c r="K77">
        <v>0.18375</v>
      </c>
    </row>
    <row r="78" spans="1:11" x14ac:dyDescent="0.55000000000000004">
      <c r="A78" s="10" t="s">
        <v>161</v>
      </c>
      <c r="B78" s="5">
        <v>41597</v>
      </c>
      <c r="C78">
        <v>206.39999999999998</v>
      </c>
      <c r="D78">
        <v>6.0249999999999998E-2</v>
      </c>
      <c r="E78">
        <v>0.13949999999999999</v>
      </c>
      <c r="F78">
        <v>0.12225</v>
      </c>
      <c r="G78">
        <v>9.7250000000000017E-2</v>
      </c>
      <c r="H78">
        <v>0.14074999999999999</v>
      </c>
      <c r="I78">
        <v>0.1255</v>
      </c>
      <c r="J78">
        <v>0.16875000000000001</v>
      </c>
      <c r="K78">
        <v>0.17774999999999999</v>
      </c>
    </row>
    <row r="79" spans="1:11" x14ac:dyDescent="0.55000000000000004">
      <c r="A79" s="10" t="s">
        <v>161</v>
      </c>
      <c r="B79" s="5">
        <v>41604</v>
      </c>
      <c r="C79">
        <v>232.65000000000003</v>
      </c>
      <c r="D79">
        <v>0.12274999999999998</v>
      </c>
      <c r="E79">
        <v>0.18575</v>
      </c>
      <c r="F79">
        <v>0.13375000000000001</v>
      </c>
      <c r="G79">
        <v>0.10175000000000001</v>
      </c>
      <c r="H79">
        <v>0.14425000000000002</v>
      </c>
      <c r="I79">
        <v>0.1285</v>
      </c>
      <c r="J79">
        <v>0.17</v>
      </c>
      <c r="K79">
        <v>0.17649999999999999</v>
      </c>
    </row>
    <row r="80" spans="1:11" x14ac:dyDescent="0.55000000000000004">
      <c r="A80" s="10" t="s">
        <v>161</v>
      </c>
      <c r="B80" s="5">
        <v>41611</v>
      </c>
      <c r="C80">
        <v>248</v>
      </c>
      <c r="D80">
        <v>0.14550000000000002</v>
      </c>
      <c r="E80">
        <v>0.21925</v>
      </c>
      <c r="F80">
        <v>0.14774999999999999</v>
      </c>
      <c r="G80">
        <v>0.10675000000000001</v>
      </c>
      <c r="H80">
        <v>0.14974999999999999</v>
      </c>
      <c r="I80">
        <v>0.12825</v>
      </c>
      <c r="J80">
        <v>0.16899999999999998</v>
      </c>
      <c r="K80">
        <v>0.17374999999999999</v>
      </c>
    </row>
    <row r="81" spans="1:11" x14ac:dyDescent="0.55000000000000004">
      <c r="A81" s="10" t="s">
        <v>161</v>
      </c>
      <c r="B81" s="5">
        <v>41618</v>
      </c>
      <c r="C81">
        <v>254.04999999999998</v>
      </c>
      <c r="D81">
        <v>0.13099999999999998</v>
      </c>
      <c r="E81">
        <v>0.23600000000000002</v>
      </c>
      <c r="F81">
        <v>0.16500000000000001</v>
      </c>
      <c r="G81">
        <v>0.11425</v>
      </c>
      <c r="H81">
        <v>0.15275</v>
      </c>
      <c r="I81">
        <v>0.13175000000000001</v>
      </c>
      <c r="J81">
        <v>0.16799999999999998</v>
      </c>
      <c r="K81">
        <v>0.17149999999999999</v>
      </c>
    </row>
    <row r="82" spans="1:11" x14ac:dyDescent="0.55000000000000004">
      <c r="A82" s="10" t="s">
        <v>161</v>
      </c>
      <c r="B82" s="5">
        <v>41625</v>
      </c>
      <c r="C82">
        <v>278.35000000000002</v>
      </c>
      <c r="D82">
        <v>0.17374999999999999</v>
      </c>
      <c r="E82">
        <v>0.26924999999999999</v>
      </c>
      <c r="F82">
        <v>0.20250000000000001</v>
      </c>
      <c r="G82">
        <v>0.12499999999999999</v>
      </c>
      <c r="H82">
        <v>0.15725</v>
      </c>
      <c r="I82">
        <v>0.13175000000000001</v>
      </c>
      <c r="J82">
        <v>0.16549999999999998</v>
      </c>
      <c r="K82">
        <v>0.16675000000000001</v>
      </c>
    </row>
    <row r="83" spans="1:11" x14ac:dyDescent="0.55000000000000004">
      <c r="A83" s="10" t="s">
        <v>161</v>
      </c>
      <c r="B83" s="5">
        <v>41632</v>
      </c>
      <c r="C83">
        <v>300.55</v>
      </c>
      <c r="D83">
        <v>0.20399999999999999</v>
      </c>
      <c r="E83">
        <v>0.28225</v>
      </c>
      <c r="F83">
        <v>0.24099999999999999</v>
      </c>
      <c r="G83">
        <v>0.15100000000000002</v>
      </c>
      <c r="H83">
        <v>0.16399999999999998</v>
      </c>
      <c r="I83">
        <v>0.13125000000000001</v>
      </c>
      <c r="J83">
        <v>0.16375000000000001</v>
      </c>
      <c r="K83">
        <v>0.16550000000000001</v>
      </c>
    </row>
    <row r="84" spans="1:11" x14ac:dyDescent="0.55000000000000004">
      <c r="A84" s="10" t="s">
        <v>161</v>
      </c>
      <c r="B84" s="5">
        <v>41639</v>
      </c>
      <c r="C84">
        <v>286.25</v>
      </c>
      <c r="D84">
        <v>0.16475000000000001</v>
      </c>
      <c r="E84">
        <v>0.26100000000000001</v>
      </c>
      <c r="F84">
        <v>0.22649999999999998</v>
      </c>
      <c r="G84">
        <v>0.15325</v>
      </c>
      <c r="H84">
        <v>0.17100000000000001</v>
      </c>
      <c r="I84">
        <v>0.13425000000000001</v>
      </c>
      <c r="J84">
        <v>0.1605</v>
      </c>
      <c r="K84">
        <v>0.16</v>
      </c>
    </row>
    <row r="85" spans="1:11" x14ac:dyDescent="0.55000000000000004">
      <c r="A85" s="10" t="s">
        <v>161</v>
      </c>
      <c r="B85" s="5">
        <v>41646</v>
      </c>
      <c r="C85">
        <v>243.8</v>
      </c>
      <c r="D85">
        <v>7.5749999999999998E-2</v>
      </c>
      <c r="E85">
        <v>0.20574999999999999</v>
      </c>
      <c r="F85">
        <v>0.19149999999999998</v>
      </c>
      <c r="G85">
        <v>0.13875000000000001</v>
      </c>
      <c r="H85">
        <v>0.16425000000000001</v>
      </c>
      <c r="I85">
        <v>0.12899999999999998</v>
      </c>
      <c r="J85">
        <v>0.157</v>
      </c>
      <c r="K85">
        <v>0.157</v>
      </c>
    </row>
    <row r="86" spans="1:11" x14ac:dyDescent="0.55000000000000004">
      <c r="A86" s="10" t="s">
        <v>161</v>
      </c>
      <c r="B86" s="5">
        <v>41653</v>
      </c>
      <c r="C86">
        <v>226.2</v>
      </c>
      <c r="D86">
        <v>6.5750000000000003E-2</v>
      </c>
      <c r="E86">
        <v>0.18</v>
      </c>
      <c r="F86">
        <v>0.16500000000000001</v>
      </c>
      <c r="G86">
        <v>0.12649999999999997</v>
      </c>
      <c r="H86">
        <v>0.15775000000000003</v>
      </c>
      <c r="I86">
        <v>0.126</v>
      </c>
      <c r="J86">
        <v>0.15475</v>
      </c>
      <c r="K86">
        <v>0.15525</v>
      </c>
    </row>
    <row r="87" spans="1:11" x14ac:dyDescent="0.55000000000000004">
      <c r="A87" s="10" t="s">
        <v>161</v>
      </c>
      <c r="B87" s="5">
        <v>41660</v>
      </c>
      <c r="C87">
        <v>216.4</v>
      </c>
      <c r="D87">
        <v>0.06</v>
      </c>
      <c r="E87">
        <v>0.16899999999999998</v>
      </c>
      <c r="F87">
        <v>0.15200000000000002</v>
      </c>
      <c r="G87">
        <v>0.11950000000000001</v>
      </c>
      <c r="H87">
        <v>0.154</v>
      </c>
      <c r="I87">
        <v>0.12425000000000001</v>
      </c>
      <c r="J87">
        <v>0.1525</v>
      </c>
      <c r="K87">
        <v>0.15075000000000002</v>
      </c>
    </row>
    <row r="88" spans="1:11" x14ac:dyDescent="0.55000000000000004">
      <c r="A88" s="10" t="s">
        <v>161</v>
      </c>
      <c r="B88" s="5">
        <v>41667</v>
      </c>
      <c r="C88">
        <v>214.79999999999998</v>
      </c>
      <c r="D88">
        <v>5.7500000000000002E-2</v>
      </c>
      <c r="E88">
        <v>0.16500000000000001</v>
      </c>
      <c r="F88">
        <v>0.152</v>
      </c>
      <c r="G88">
        <v>0.11975</v>
      </c>
      <c r="H88">
        <v>0.157</v>
      </c>
      <c r="I88">
        <v>0.12450000000000001</v>
      </c>
      <c r="J88">
        <v>0.15049999999999999</v>
      </c>
      <c r="K88">
        <v>0.14774999999999999</v>
      </c>
    </row>
    <row r="89" spans="1:11" x14ac:dyDescent="0.55000000000000004">
      <c r="A89" s="10" t="s">
        <v>162</v>
      </c>
      <c r="B89" s="5">
        <v>41387</v>
      </c>
      <c r="C89">
        <v>380.80000000000007</v>
      </c>
      <c r="D89">
        <v>0.27399999999999997</v>
      </c>
      <c r="E89">
        <v>0.27800000000000002</v>
      </c>
      <c r="F89">
        <v>0.26949999999999996</v>
      </c>
      <c r="G89">
        <v>0.26974999999999999</v>
      </c>
      <c r="H89">
        <v>0.25724999999999998</v>
      </c>
      <c r="I89">
        <v>0.24424999999999999</v>
      </c>
      <c r="J89">
        <v>0.15075</v>
      </c>
      <c r="K89">
        <v>0.1605</v>
      </c>
    </row>
    <row r="90" spans="1:11" x14ac:dyDescent="0.55000000000000004">
      <c r="A90" s="10" t="s">
        <v>162</v>
      </c>
      <c r="B90" s="5">
        <v>41394</v>
      </c>
      <c r="C90">
        <v>375.8</v>
      </c>
      <c r="D90">
        <v>0.25724999999999998</v>
      </c>
      <c r="E90">
        <v>0.27424999999999999</v>
      </c>
      <c r="F90">
        <v>0.27149999999999996</v>
      </c>
      <c r="G90">
        <v>0.26624999999999999</v>
      </c>
      <c r="H90">
        <v>0.25624999999999998</v>
      </c>
      <c r="I90">
        <v>0.24324999999999999</v>
      </c>
      <c r="J90">
        <v>0.15049999999999999</v>
      </c>
      <c r="K90">
        <v>0.15975</v>
      </c>
    </row>
    <row r="91" spans="1:11" x14ac:dyDescent="0.55000000000000004">
      <c r="A91" s="10" t="s">
        <v>162</v>
      </c>
      <c r="B91" s="5">
        <v>41408</v>
      </c>
      <c r="C91">
        <v>369.85</v>
      </c>
      <c r="D91">
        <v>0.24299999999999997</v>
      </c>
      <c r="E91">
        <v>0.26274999999999998</v>
      </c>
      <c r="F91">
        <v>0.26800000000000002</v>
      </c>
      <c r="G91">
        <v>0.26424999999999998</v>
      </c>
      <c r="H91">
        <v>0.25575000000000003</v>
      </c>
      <c r="I91">
        <v>0.24549999999999997</v>
      </c>
      <c r="J91">
        <v>0.14974999999999999</v>
      </c>
      <c r="K91">
        <v>0.16024999999999998</v>
      </c>
    </row>
    <row r="92" spans="1:11" x14ac:dyDescent="0.55000000000000004">
      <c r="A92" s="10" t="s">
        <v>162</v>
      </c>
      <c r="B92" s="5">
        <v>41423</v>
      </c>
      <c r="C92">
        <v>388.47500000000002</v>
      </c>
      <c r="D92">
        <v>0.29262499999999997</v>
      </c>
      <c r="E92">
        <v>0.28549999999999998</v>
      </c>
      <c r="F92">
        <v>0.27524999999999999</v>
      </c>
      <c r="G92">
        <v>0.26775000000000004</v>
      </c>
      <c r="H92">
        <v>0.26200000000000001</v>
      </c>
      <c r="I92">
        <v>0.24725000000000003</v>
      </c>
      <c r="J92">
        <v>0.15</v>
      </c>
      <c r="K92">
        <v>0.16200000000000003</v>
      </c>
    </row>
    <row r="93" spans="1:11" x14ac:dyDescent="0.55000000000000004">
      <c r="A93" s="10" t="s">
        <v>162</v>
      </c>
      <c r="B93" s="5">
        <v>41436</v>
      </c>
      <c r="C93">
        <v>386.42499999999995</v>
      </c>
      <c r="D93">
        <v>0.29462499999999997</v>
      </c>
      <c r="E93">
        <v>0.28275</v>
      </c>
      <c r="F93">
        <v>0.27399999999999997</v>
      </c>
      <c r="G93">
        <v>0.26375000000000004</v>
      </c>
      <c r="H93">
        <v>0.26325000000000004</v>
      </c>
      <c r="I93">
        <v>0.2445</v>
      </c>
      <c r="J93">
        <v>0.14874999999999999</v>
      </c>
      <c r="K93">
        <v>0.1605</v>
      </c>
    </row>
    <row r="94" spans="1:11" x14ac:dyDescent="0.55000000000000004">
      <c r="A94" s="10" t="s">
        <v>162</v>
      </c>
      <c r="B94" s="5">
        <v>41450</v>
      </c>
      <c r="C94">
        <v>453.45000000000005</v>
      </c>
      <c r="D94">
        <v>0.33</v>
      </c>
      <c r="E94">
        <v>0.3</v>
      </c>
      <c r="F94">
        <v>0.30149999999999999</v>
      </c>
      <c r="G94">
        <v>0.30675000000000002</v>
      </c>
      <c r="H94">
        <v>0.32600000000000001</v>
      </c>
      <c r="I94">
        <v>0.29825000000000002</v>
      </c>
      <c r="J94">
        <v>0.21525</v>
      </c>
      <c r="K94">
        <v>0.1895</v>
      </c>
    </row>
    <row r="95" spans="1:11" x14ac:dyDescent="0.55000000000000004">
      <c r="A95" s="10" t="s">
        <v>162</v>
      </c>
      <c r="B95" s="5">
        <v>41466</v>
      </c>
      <c r="C95">
        <v>441.75</v>
      </c>
      <c r="D95">
        <v>0.29325000000000001</v>
      </c>
      <c r="E95">
        <v>0.28699999999999998</v>
      </c>
      <c r="F95">
        <v>0.28950000000000004</v>
      </c>
      <c r="G95">
        <v>0.29799999999999999</v>
      </c>
      <c r="H95">
        <v>0.3175</v>
      </c>
      <c r="I95">
        <v>0.30049999999999999</v>
      </c>
      <c r="J95">
        <v>0.21549999999999997</v>
      </c>
      <c r="K95">
        <v>0.20749999999999999</v>
      </c>
    </row>
    <row r="96" spans="1:11" x14ac:dyDescent="0.55000000000000004">
      <c r="A96" s="10" t="s">
        <v>162</v>
      </c>
      <c r="B96" s="5">
        <v>41485</v>
      </c>
      <c r="C96">
        <v>428.34999999999997</v>
      </c>
      <c r="D96">
        <v>0.27800000000000002</v>
      </c>
      <c r="E96">
        <v>0.27575</v>
      </c>
      <c r="F96">
        <v>0.28099999999999997</v>
      </c>
      <c r="G96">
        <v>0.28550000000000003</v>
      </c>
      <c r="H96">
        <v>0.30675000000000002</v>
      </c>
      <c r="I96">
        <v>0.29449999999999998</v>
      </c>
      <c r="J96">
        <v>0.20699999999999999</v>
      </c>
      <c r="K96">
        <v>0.21325</v>
      </c>
    </row>
    <row r="97" spans="1:11" x14ac:dyDescent="0.55000000000000004">
      <c r="A97" s="10" t="s">
        <v>162</v>
      </c>
      <c r="B97" s="5">
        <v>41515</v>
      </c>
      <c r="C97">
        <v>396.375</v>
      </c>
      <c r="D97">
        <v>0.23112500000000005</v>
      </c>
      <c r="E97">
        <v>0.251</v>
      </c>
      <c r="F97">
        <v>0.2545</v>
      </c>
      <c r="G97">
        <v>0.26924999999999999</v>
      </c>
      <c r="H97">
        <v>0.27149999999999996</v>
      </c>
      <c r="I97">
        <v>0.29475000000000001</v>
      </c>
      <c r="J97">
        <v>0.19675000000000001</v>
      </c>
      <c r="K97">
        <v>0.21299999999999999</v>
      </c>
    </row>
    <row r="98" spans="1:11" x14ac:dyDescent="0.55000000000000004">
      <c r="A98" s="10" t="s">
        <v>162</v>
      </c>
      <c r="B98" s="5">
        <v>41533</v>
      </c>
      <c r="C98">
        <v>357.2</v>
      </c>
      <c r="D98">
        <v>0.185</v>
      </c>
      <c r="E98">
        <v>0.21249999999999999</v>
      </c>
      <c r="F98">
        <v>0.22349999999999998</v>
      </c>
      <c r="G98">
        <v>0.23049999999999998</v>
      </c>
      <c r="H98">
        <v>0.26350000000000001</v>
      </c>
      <c r="I98">
        <v>0.28125</v>
      </c>
      <c r="J98">
        <v>0.18325</v>
      </c>
      <c r="K98">
        <v>0.20649999999999999</v>
      </c>
    </row>
    <row r="99" spans="1:11" x14ac:dyDescent="0.55000000000000004">
      <c r="A99" s="10" t="s">
        <v>162</v>
      </c>
      <c r="B99" s="5">
        <v>41542</v>
      </c>
      <c r="C99">
        <v>373.1</v>
      </c>
      <c r="D99">
        <v>0.23975000000000002</v>
      </c>
      <c r="E99">
        <v>0.248</v>
      </c>
      <c r="F99">
        <v>0.23049999999999998</v>
      </c>
      <c r="G99">
        <v>0.22949999999999998</v>
      </c>
      <c r="H99">
        <v>0.26100000000000001</v>
      </c>
      <c r="I99">
        <v>0.27349999999999997</v>
      </c>
      <c r="J99">
        <v>0.17924999999999996</v>
      </c>
      <c r="K99">
        <v>0.20399999999999999</v>
      </c>
    </row>
    <row r="100" spans="1:11" x14ac:dyDescent="0.55000000000000004">
      <c r="A100" s="10" t="s">
        <v>162</v>
      </c>
      <c r="B100" s="5">
        <v>41548</v>
      </c>
      <c r="C100">
        <v>374.55</v>
      </c>
      <c r="D100">
        <v>0.24975000000000003</v>
      </c>
      <c r="E100">
        <v>0.24675000000000005</v>
      </c>
      <c r="F100">
        <v>0.23149999999999998</v>
      </c>
      <c r="G100">
        <v>0.23224999999999998</v>
      </c>
      <c r="H100">
        <v>0.25800000000000001</v>
      </c>
      <c r="I100">
        <v>0.27250000000000002</v>
      </c>
      <c r="J100">
        <v>0.17649999999999999</v>
      </c>
      <c r="K100">
        <v>0.20550000000000002</v>
      </c>
    </row>
    <row r="101" spans="1:11" x14ac:dyDescent="0.55000000000000004">
      <c r="A101" s="10" t="s">
        <v>162</v>
      </c>
      <c r="B101" s="5">
        <v>41555</v>
      </c>
      <c r="C101">
        <v>349.74999999999994</v>
      </c>
      <c r="D101">
        <v>0.19399999999999998</v>
      </c>
      <c r="E101">
        <v>0.22450000000000001</v>
      </c>
      <c r="F101">
        <v>0.22400000000000003</v>
      </c>
      <c r="G101">
        <v>0.22524999999999998</v>
      </c>
      <c r="H101">
        <v>0.24950000000000003</v>
      </c>
      <c r="I101">
        <v>0.26099999999999995</v>
      </c>
      <c r="J101">
        <v>0.17125000000000001</v>
      </c>
      <c r="K101">
        <v>0.19925000000000001</v>
      </c>
    </row>
    <row r="102" spans="1:11" x14ac:dyDescent="0.55000000000000004">
      <c r="A102" s="10" t="s">
        <v>162</v>
      </c>
      <c r="B102" s="5">
        <v>41562</v>
      </c>
      <c r="C102">
        <v>333.95</v>
      </c>
      <c r="D102">
        <v>0.16674999999999998</v>
      </c>
      <c r="E102">
        <v>0.21050000000000002</v>
      </c>
      <c r="F102">
        <v>0.21200000000000002</v>
      </c>
      <c r="G102">
        <v>0.21575</v>
      </c>
      <c r="H102">
        <v>0.24424999999999999</v>
      </c>
      <c r="I102">
        <v>0.25474999999999998</v>
      </c>
      <c r="J102">
        <v>0.16750000000000001</v>
      </c>
      <c r="K102">
        <v>0.19825000000000004</v>
      </c>
    </row>
    <row r="103" spans="1:11" x14ac:dyDescent="0.55000000000000004">
      <c r="A103" s="10" t="s">
        <v>162</v>
      </c>
      <c r="B103" s="5">
        <v>41569</v>
      </c>
      <c r="C103">
        <v>297</v>
      </c>
      <c r="D103">
        <v>0.11524999999999999</v>
      </c>
      <c r="E103">
        <v>0.18124999999999999</v>
      </c>
      <c r="F103">
        <v>0.17450000000000002</v>
      </c>
      <c r="G103">
        <v>0.184</v>
      </c>
      <c r="H103">
        <v>0.23050000000000001</v>
      </c>
      <c r="I103">
        <v>0.24299999999999997</v>
      </c>
      <c r="J103">
        <v>0.16225000000000001</v>
      </c>
      <c r="K103">
        <v>0.19425000000000001</v>
      </c>
    </row>
    <row r="104" spans="1:11" x14ac:dyDescent="0.55000000000000004">
      <c r="A104" s="10" t="s">
        <v>162</v>
      </c>
      <c r="B104" s="5">
        <v>41576</v>
      </c>
      <c r="C104">
        <v>272.20000000000005</v>
      </c>
      <c r="D104">
        <v>0.10775</v>
      </c>
      <c r="E104">
        <v>0.16325000000000001</v>
      </c>
      <c r="F104">
        <v>0.15049999999999999</v>
      </c>
      <c r="G104">
        <v>0.15825</v>
      </c>
      <c r="H104">
        <v>0.20550000000000002</v>
      </c>
      <c r="I104">
        <v>0.22625000000000001</v>
      </c>
      <c r="J104">
        <v>0.15675</v>
      </c>
      <c r="K104">
        <v>0.19274999999999998</v>
      </c>
    </row>
    <row r="105" spans="1:11" x14ac:dyDescent="0.55000000000000004">
      <c r="A105" s="10" t="s">
        <v>162</v>
      </c>
      <c r="B105" s="5">
        <v>41583</v>
      </c>
      <c r="C105">
        <v>248.20000000000005</v>
      </c>
      <c r="D105">
        <v>9.7750000000000004E-2</v>
      </c>
      <c r="E105">
        <v>0.1535</v>
      </c>
      <c r="F105">
        <v>0.13699999999999998</v>
      </c>
      <c r="G105">
        <v>0.13949999999999999</v>
      </c>
      <c r="H105">
        <v>0.17399999999999999</v>
      </c>
      <c r="I105">
        <v>0.20125000000000001</v>
      </c>
      <c r="J105">
        <v>0.14975000000000002</v>
      </c>
      <c r="K105">
        <v>0.18825</v>
      </c>
    </row>
    <row r="106" spans="1:11" x14ac:dyDescent="0.55000000000000004">
      <c r="A106" s="10" t="s">
        <v>162</v>
      </c>
      <c r="B106" s="5">
        <v>41590</v>
      </c>
      <c r="C106">
        <v>230.9</v>
      </c>
      <c r="D106">
        <v>9.1000000000000011E-2</v>
      </c>
      <c r="E106">
        <v>0.14574999999999999</v>
      </c>
      <c r="F106">
        <v>0.129</v>
      </c>
      <c r="G106">
        <v>0.12575</v>
      </c>
      <c r="H106">
        <v>0.15225</v>
      </c>
      <c r="I106">
        <v>0.1845</v>
      </c>
      <c r="J106">
        <v>0.14249999999999999</v>
      </c>
      <c r="K106">
        <v>0.18375</v>
      </c>
    </row>
    <row r="107" spans="1:11" x14ac:dyDescent="0.55000000000000004">
      <c r="A107" s="10" t="s">
        <v>162</v>
      </c>
      <c r="B107" s="5">
        <v>41597</v>
      </c>
      <c r="C107">
        <v>217.3</v>
      </c>
      <c r="D107">
        <v>9.4750000000000015E-2</v>
      </c>
      <c r="E107">
        <v>0.14474999999999999</v>
      </c>
      <c r="F107">
        <v>0.12425000000000001</v>
      </c>
      <c r="G107">
        <v>0.11599999999999999</v>
      </c>
      <c r="H107">
        <v>0.13100000000000001</v>
      </c>
      <c r="I107">
        <v>0.16300000000000001</v>
      </c>
      <c r="J107">
        <v>0.13424999999999998</v>
      </c>
      <c r="K107">
        <v>0.17850000000000002</v>
      </c>
    </row>
    <row r="108" spans="1:11" x14ac:dyDescent="0.55000000000000004">
      <c r="A108" s="10" t="s">
        <v>162</v>
      </c>
      <c r="B108" s="5">
        <v>41604</v>
      </c>
      <c r="C108">
        <v>206.25</v>
      </c>
      <c r="D108">
        <v>8.5000000000000006E-2</v>
      </c>
      <c r="E108">
        <v>0.14324999999999999</v>
      </c>
      <c r="F108">
        <v>0.122</v>
      </c>
      <c r="G108">
        <v>0.11</v>
      </c>
      <c r="H108">
        <v>0.11650000000000002</v>
      </c>
      <c r="I108">
        <v>0.14950000000000002</v>
      </c>
      <c r="J108">
        <v>0.1275</v>
      </c>
      <c r="K108">
        <v>0.17749999999999999</v>
      </c>
    </row>
    <row r="109" spans="1:11" x14ac:dyDescent="0.55000000000000004">
      <c r="A109" s="10" t="s">
        <v>162</v>
      </c>
      <c r="B109" s="5">
        <v>41611</v>
      </c>
      <c r="C109">
        <v>192.1</v>
      </c>
      <c r="D109">
        <v>8.7499999999999994E-2</v>
      </c>
      <c r="E109">
        <v>0.13724999999999998</v>
      </c>
      <c r="F109">
        <v>0.11900000000000001</v>
      </c>
      <c r="G109">
        <v>9.9000000000000005E-2</v>
      </c>
      <c r="H109">
        <v>9.9250000000000005E-2</v>
      </c>
      <c r="I109">
        <v>0.12925</v>
      </c>
      <c r="J109">
        <v>0.12050000000000001</v>
      </c>
      <c r="K109">
        <v>0.16875000000000001</v>
      </c>
    </row>
    <row r="110" spans="1:11" x14ac:dyDescent="0.55000000000000004">
      <c r="A110" s="10" t="s">
        <v>162</v>
      </c>
      <c r="B110" s="5">
        <v>41618</v>
      </c>
      <c r="C110">
        <v>172.35</v>
      </c>
      <c r="D110">
        <v>7.8E-2</v>
      </c>
      <c r="E110">
        <v>0.13150000000000001</v>
      </c>
      <c r="F110">
        <v>0.10925000000000001</v>
      </c>
      <c r="G110">
        <v>0.09</v>
      </c>
      <c r="H110">
        <v>7.9750000000000001E-2</v>
      </c>
      <c r="I110">
        <v>0.10375</v>
      </c>
      <c r="J110">
        <v>0.107</v>
      </c>
      <c r="K110">
        <v>0.16250000000000001</v>
      </c>
    </row>
    <row r="111" spans="1:11" x14ac:dyDescent="0.55000000000000004">
      <c r="A111" s="10" t="s">
        <v>162</v>
      </c>
      <c r="B111" s="5">
        <v>41625</v>
      </c>
      <c r="C111">
        <v>201.5</v>
      </c>
      <c r="D111">
        <v>0.16475000000000001</v>
      </c>
      <c r="E111">
        <v>0.17925000000000002</v>
      </c>
      <c r="F111">
        <v>0.121</v>
      </c>
      <c r="G111">
        <v>9.0500000000000011E-2</v>
      </c>
      <c r="H111">
        <v>8.2500000000000004E-2</v>
      </c>
      <c r="I111">
        <v>0.10800000000000001</v>
      </c>
      <c r="J111">
        <v>0.10425000000000001</v>
      </c>
      <c r="K111">
        <v>0.15725</v>
      </c>
    </row>
    <row r="112" spans="1:11" x14ac:dyDescent="0.55000000000000004">
      <c r="A112" s="10" t="s">
        <v>162</v>
      </c>
      <c r="B112" s="5">
        <v>41632</v>
      </c>
      <c r="C112">
        <v>225.39999999999998</v>
      </c>
      <c r="D112">
        <v>0.21050000000000002</v>
      </c>
      <c r="E112">
        <v>0.22274999999999998</v>
      </c>
      <c r="F112">
        <v>0.14600000000000002</v>
      </c>
      <c r="G112">
        <v>9.6000000000000002E-2</v>
      </c>
      <c r="H112">
        <v>8.4000000000000005E-2</v>
      </c>
      <c r="I112">
        <v>0.11</v>
      </c>
      <c r="J112">
        <v>0.10350000000000001</v>
      </c>
      <c r="K112">
        <v>0.15425</v>
      </c>
    </row>
    <row r="113" spans="1:11" x14ac:dyDescent="0.55000000000000004">
      <c r="A113" s="10" t="s">
        <v>162</v>
      </c>
      <c r="B113" s="5">
        <v>41639</v>
      </c>
      <c r="C113">
        <v>267.55</v>
      </c>
      <c r="D113">
        <v>0.28324999999999995</v>
      </c>
      <c r="E113">
        <v>0.27725</v>
      </c>
      <c r="F113">
        <v>0.20649999999999999</v>
      </c>
      <c r="G113">
        <v>0.11324999999999999</v>
      </c>
      <c r="H113">
        <v>8.925000000000001E-2</v>
      </c>
      <c r="I113">
        <v>0.11349999999999998</v>
      </c>
      <c r="J113">
        <v>0.10400000000000001</v>
      </c>
      <c r="K113">
        <v>0.15075</v>
      </c>
    </row>
    <row r="114" spans="1:11" x14ac:dyDescent="0.55000000000000004">
      <c r="A114" s="10" t="s">
        <v>162</v>
      </c>
      <c r="B114" s="5">
        <v>41646</v>
      </c>
      <c r="C114">
        <v>253.95000000000002</v>
      </c>
      <c r="D114">
        <v>0.22424999999999998</v>
      </c>
      <c r="E114">
        <v>0.2515</v>
      </c>
      <c r="F114">
        <v>0.20749999999999999</v>
      </c>
      <c r="G114">
        <v>0.12875</v>
      </c>
      <c r="H114">
        <v>9.2999999999999985E-2</v>
      </c>
      <c r="I114">
        <v>0.11349999999999999</v>
      </c>
      <c r="J114">
        <v>0.10300000000000001</v>
      </c>
      <c r="K114">
        <v>0.14825000000000002</v>
      </c>
    </row>
    <row r="115" spans="1:11" x14ac:dyDescent="0.55000000000000004">
      <c r="A115" s="10" t="s">
        <v>162</v>
      </c>
      <c r="B115" s="5">
        <v>41653</v>
      </c>
      <c r="C115">
        <v>239.7</v>
      </c>
      <c r="D115">
        <v>0.17825000000000002</v>
      </c>
      <c r="E115">
        <v>0.22750000000000001</v>
      </c>
      <c r="F115">
        <v>0.19600000000000001</v>
      </c>
      <c r="G115">
        <v>0.13275000000000001</v>
      </c>
      <c r="H115">
        <v>9.774999999999999E-2</v>
      </c>
      <c r="I115">
        <v>0.11649999999999999</v>
      </c>
      <c r="J115">
        <v>0.10199999999999999</v>
      </c>
      <c r="K115">
        <v>0.14775000000000002</v>
      </c>
    </row>
    <row r="116" spans="1:11" x14ac:dyDescent="0.55000000000000004">
      <c r="A116" s="10" t="s">
        <v>162</v>
      </c>
      <c r="B116" s="5">
        <v>41660</v>
      </c>
      <c r="C116">
        <v>232.50000000000003</v>
      </c>
      <c r="D116">
        <v>0.15725</v>
      </c>
      <c r="E116">
        <v>0.21549999999999997</v>
      </c>
      <c r="F116">
        <v>0.18725000000000003</v>
      </c>
      <c r="G116">
        <v>0.13300000000000001</v>
      </c>
      <c r="H116">
        <v>0.10349999999999999</v>
      </c>
      <c r="I116">
        <v>0.11975000000000001</v>
      </c>
      <c r="J116">
        <v>0.10350000000000001</v>
      </c>
      <c r="K116">
        <v>0.14275000000000002</v>
      </c>
    </row>
    <row r="117" spans="1:11" x14ac:dyDescent="0.55000000000000004">
      <c r="A117" s="10" t="s">
        <v>162</v>
      </c>
      <c r="B117" s="5">
        <v>41667</v>
      </c>
      <c r="C117">
        <v>232.00000000000003</v>
      </c>
      <c r="D117">
        <v>0.15024999999999999</v>
      </c>
      <c r="E117">
        <v>0.20649999999999999</v>
      </c>
      <c r="F117">
        <v>0.182</v>
      </c>
      <c r="G117">
        <v>0.13375000000000001</v>
      </c>
      <c r="H117">
        <v>0.10975</v>
      </c>
      <c r="I117">
        <v>0.13275000000000001</v>
      </c>
      <c r="J117">
        <v>0.10475000000000001</v>
      </c>
      <c r="K117">
        <v>0.14024999999999999</v>
      </c>
    </row>
    <row r="118" spans="1:11" x14ac:dyDescent="0.55000000000000004">
      <c r="A118" s="10" t="s">
        <v>163</v>
      </c>
      <c r="B118" s="5">
        <v>41387</v>
      </c>
      <c r="C118">
        <v>397.4</v>
      </c>
      <c r="D118">
        <v>0.26950000000000002</v>
      </c>
      <c r="E118">
        <v>0.27875</v>
      </c>
      <c r="F118">
        <v>0.27099999999999996</v>
      </c>
      <c r="G118">
        <v>0.27949999999999997</v>
      </c>
      <c r="H118">
        <v>0.22750000000000001</v>
      </c>
      <c r="I118">
        <v>0.19050000000000003</v>
      </c>
      <c r="J118">
        <v>0.23174999999999998</v>
      </c>
      <c r="K118">
        <v>0.23850000000000002</v>
      </c>
    </row>
    <row r="119" spans="1:11" x14ac:dyDescent="0.55000000000000004">
      <c r="A119" s="10" t="s">
        <v>163</v>
      </c>
      <c r="B119" s="5">
        <v>41394</v>
      </c>
      <c r="C119">
        <v>391.67500000000001</v>
      </c>
      <c r="D119">
        <v>0.25362499999999999</v>
      </c>
      <c r="E119">
        <v>0.27775</v>
      </c>
      <c r="F119">
        <v>0.26824999999999999</v>
      </c>
      <c r="G119">
        <v>0.27750000000000002</v>
      </c>
      <c r="H119">
        <v>0.22450000000000001</v>
      </c>
      <c r="I119">
        <v>0.18825</v>
      </c>
      <c r="J119">
        <v>0.23</v>
      </c>
      <c r="K119">
        <v>0.23850000000000002</v>
      </c>
    </row>
    <row r="120" spans="1:11" x14ac:dyDescent="0.55000000000000004">
      <c r="A120" s="10" t="s">
        <v>163</v>
      </c>
      <c r="B120" s="5">
        <v>41408</v>
      </c>
      <c r="C120">
        <v>388.8</v>
      </c>
      <c r="D120">
        <v>0.23850000000000002</v>
      </c>
      <c r="E120">
        <v>0.26950000000000002</v>
      </c>
      <c r="F120">
        <v>0.26850000000000002</v>
      </c>
      <c r="G120">
        <v>0.28000000000000003</v>
      </c>
      <c r="H120">
        <v>0.22774999999999998</v>
      </c>
      <c r="I120">
        <v>0.19</v>
      </c>
      <c r="J120">
        <v>0.23074999999999998</v>
      </c>
      <c r="K120">
        <v>0.23899999999999999</v>
      </c>
    </row>
    <row r="121" spans="1:11" x14ac:dyDescent="0.55000000000000004">
      <c r="A121" s="10" t="s">
        <v>163</v>
      </c>
      <c r="B121" s="5">
        <v>41423</v>
      </c>
      <c r="C121">
        <v>402.375</v>
      </c>
      <c r="D121">
        <v>0.28712499999999996</v>
      </c>
      <c r="E121">
        <v>0.29075000000000001</v>
      </c>
      <c r="F121">
        <v>0.27074999999999999</v>
      </c>
      <c r="G121">
        <v>0.28000000000000003</v>
      </c>
      <c r="H121">
        <v>0.22524999999999998</v>
      </c>
      <c r="I121">
        <v>0.18974999999999997</v>
      </c>
      <c r="J121">
        <v>0.22850000000000001</v>
      </c>
      <c r="K121">
        <v>0.23975000000000002</v>
      </c>
    </row>
    <row r="122" spans="1:11" x14ac:dyDescent="0.55000000000000004">
      <c r="A122" s="10" t="s">
        <v>163</v>
      </c>
      <c r="B122" s="5">
        <v>41436</v>
      </c>
      <c r="C122">
        <v>398.57499999999999</v>
      </c>
      <c r="D122">
        <v>0.28637499999999999</v>
      </c>
      <c r="E122">
        <v>0.28725000000000001</v>
      </c>
      <c r="F122">
        <v>0.26874999999999999</v>
      </c>
      <c r="G122">
        <v>0.27975</v>
      </c>
      <c r="H122">
        <v>0.2205</v>
      </c>
      <c r="I122">
        <v>0.18675</v>
      </c>
      <c r="J122">
        <v>0.22675000000000003</v>
      </c>
      <c r="K122">
        <v>0.23675000000000002</v>
      </c>
    </row>
    <row r="123" spans="1:11" x14ac:dyDescent="0.55000000000000004">
      <c r="A123" s="10" t="s">
        <v>163</v>
      </c>
      <c r="B123" s="5">
        <v>41450</v>
      </c>
      <c r="C123">
        <v>437.42500000000001</v>
      </c>
      <c r="D123">
        <v>0.31862499999999999</v>
      </c>
      <c r="E123">
        <v>0.30049999999999999</v>
      </c>
      <c r="F123">
        <v>0.29075000000000001</v>
      </c>
      <c r="G123">
        <v>0.3</v>
      </c>
      <c r="H123">
        <v>0.25700000000000001</v>
      </c>
      <c r="I123">
        <v>0.22274999999999998</v>
      </c>
      <c r="J123">
        <v>0.2515</v>
      </c>
      <c r="K123">
        <v>0.24600000000000002</v>
      </c>
    </row>
    <row r="124" spans="1:11" x14ac:dyDescent="0.55000000000000004">
      <c r="A124" s="10" t="s">
        <v>163</v>
      </c>
      <c r="B124" s="5">
        <v>41466</v>
      </c>
      <c r="C124">
        <v>435.375</v>
      </c>
      <c r="D124">
        <v>0.28112499999999996</v>
      </c>
      <c r="E124">
        <v>0.28825000000000001</v>
      </c>
      <c r="F124">
        <v>0.28275</v>
      </c>
      <c r="G124">
        <v>0.29875000000000002</v>
      </c>
      <c r="H124">
        <v>0.25650000000000001</v>
      </c>
      <c r="I124">
        <v>0.23675000000000002</v>
      </c>
      <c r="J124">
        <v>0.26924999999999999</v>
      </c>
      <c r="K124">
        <v>0.26350000000000001</v>
      </c>
    </row>
    <row r="125" spans="1:11" x14ac:dyDescent="0.55000000000000004">
      <c r="A125" s="10" t="s">
        <v>163</v>
      </c>
      <c r="B125" s="5">
        <v>41485</v>
      </c>
      <c r="C125">
        <v>424.27499999999998</v>
      </c>
      <c r="D125">
        <v>0.267125</v>
      </c>
      <c r="E125">
        <v>0.27800000000000002</v>
      </c>
      <c r="F125">
        <v>0.27350000000000002</v>
      </c>
      <c r="G125">
        <v>0.29099999999999998</v>
      </c>
      <c r="H125">
        <v>0.24700000000000003</v>
      </c>
      <c r="I125">
        <v>0.23075000000000004</v>
      </c>
      <c r="J125">
        <v>0.26899999999999996</v>
      </c>
      <c r="K125">
        <v>0.26500000000000001</v>
      </c>
    </row>
    <row r="126" spans="1:11" x14ac:dyDescent="0.55000000000000004">
      <c r="A126" s="10" t="s">
        <v>163</v>
      </c>
      <c r="B126" s="5">
        <v>41515</v>
      </c>
      <c r="C126">
        <v>394.17500000000001</v>
      </c>
      <c r="D126">
        <v>0.22112500000000002</v>
      </c>
      <c r="E126">
        <v>0.24850000000000003</v>
      </c>
      <c r="F126">
        <v>0.25174999999999997</v>
      </c>
      <c r="G126">
        <v>0.26950000000000002</v>
      </c>
      <c r="H126">
        <v>0.23950000000000002</v>
      </c>
      <c r="I126">
        <v>0.21400000000000002</v>
      </c>
      <c r="J126">
        <v>0.26124999999999998</v>
      </c>
      <c r="K126">
        <v>0.26524999999999999</v>
      </c>
    </row>
    <row r="127" spans="1:11" x14ac:dyDescent="0.55000000000000004">
      <c r="A127" s="10" t="s">
        <v>163</v>
      </c>
      <c r="B127" s="5">
        <v>41533</v>
      </c>
      <c r="C127">
        <v>354.02499999999998</v>
      </c>
      <c r="D127">
        <v>0.18087499999999998</v>
      </c>
      <c r="E127">
        <v>0.21375</v>
      </c>
      <c r="F127">
        <v>0.214</v>
      </c>
      <c r="G127">
        <v>0.23649999999999999</v>
      </c>
      <c r="H127">
        <v>0.218</v>
      </c>
      <c r="I127">
        <v>0.19900000000000001</v>
      </c>
      <c r="J127">
        <v>0.25124999999999997</v>
      </c>
      <c r="K127">
        <v>0.25674999999999998</v>
      </c>
    </row>
    <row r="128" spans="1:11" x14ac:dyDescent="0.55000000000000004">
      <c r="A128" s="10" t="s">
        <v>163</v>
      </c>
      <c r="B128" s="5">
        <v>41542</v>
      </c>
      <c r="C128">
        <v>371.07500000000005</v>
      </c>
      <c r="D128">
        <v>0.23512499999999995</v>
      </c>
      <c r="E128">
        <v>0.25224999999999997</v>
      </c>
      <c r="F128">
        <v>0.22</v>
      </c>
      <c r="G128">
        <v>0.23624999999999999</v>
      </c>
      <c r="H128">
        <v>0.21425</v>
      </c>
      <c r="I128">
        <v>0.193</v>
      </c>
      <c r="J128">
        <v>0.24674999999999997</v>
      </c>
      <c r="K128">
        <v>0.25774999999999998</v>
      </c>
    </row>
    <row r="129" spans="1:11" x14ac:dyDescent="0.55000000000000004">
      <c r="A129" s="10" t="s">
        <v>163</v>
      </c>
      <c r="B129" s="5">
        <v>41548</v>
      </c>
      <c r="C129">
        <v>384.7</v>
      </c>
      <c r="D129">
        <v>0.27925</v>
      </c>
      <c r="E129">
        <v>0.26849999999999996</v>
      </c>
      <c r="F129">
        <v>0.22750000000000001</v>
      </c>
      <c r="G129">
        <v>0.23725000000000002</v>
      </c>
      <c r="H129">
        <v>0.215</v>
      </c>
      <c r="I129">
        <v>0.19075</v>
      </c>
      <c r="J129">
        <v>0.24725000000000003</v>
      </c>
      <c r="K129">
        <v>0.25800000000000001</v>
      </c>
    </row>
    <row r="130" spans="1:11" x14ac:dyDescent="0.55000000000000004">
      <c r="A130" s="10" t="s">
        <v>163</v>
      </c>
      <c r="B130" s="5">
        <v>41555</v>
      </c>
      <c r="C130">
        <v>379.70000000000005</v>
      </c>
      <c r="D130">
        <v>0.25699999999999995</v>
      </c>
      <c r="E130">
        <v>0.27500000000000002</v>
      </c>
      <c r="F130">
        <v>0.23774999999999999</v>
      </c>
      <c r="G130">
        <v>0.23774999999999999</v>
      </c>
      <c r="H130">
        <v>0.21050000000000002</v>
      </c>
      <c r="I130">
        <v>0.18675</v>
      </c>
      <c r="J130">
        <v>0.23924999999999996</v>
      </c>
      <c r="K130">
        <v>0.2545</v>
      </c>
    </row>
    <row r="131" spans="1:11" x14ac:dyDescent="0.55000000000000004">
      <c r="A131" s="10" t="s">
        <v>163</v>
      </c>
      <c r="B131" s="5">
        <v>41562</v>
      </c>
      <c r="C131">
        <v>366.9</v>
      </c>
      <c r="D131">
        <v>0.22850000000000001</v>
      </c>
      <c r="E131">
        <v>0.26</v>
      </c>
      <c r="F131">
        <v>0.23299999999999998</v>
      </c>
      <c r="G131">
        <v>0.23674999999999996</v>
      </c>
      <c r="H131">
        <v>0.20550000000000002</v>
      </c>
      <c r="I131">
        <v>0.18425</v>
      </c>
      <c r="J131">
        <v>0.23524999999999999</v>
      </c>
      <c r="K131">
        <v>0.25124999999999997</v>
      </c>
    </row>
    <row r="132" spans="1:11" x14ac:dyDescent="0.55000000000000004">
      <c r="A132" s="10" t="s">
        <v>163</v>
      </c>
      <c r="B132" s="5">
        <v>41569</v>
      </c>
      <c r="C132">
        <v>328.35</v>
      </c>
      <c r="D132">
        <v>0.16125</v>
      </c>
      <c r="E132">
        <v>0.21025000000000002</v>
      </c>
      <c r="F132">
        <v>0.20149999999999998</v>
      </c>
      <c r="G132">
        <v>0.21725000000000003</v>
      </c>
      <c r="H132">
        <v>0.1925</v>
      </c>
      <c r="I132">
        <v>0.17649999999999999</v>
      </c>
      <c r="J132">
        <v>0.23449999999999999</v>
      </c>
      <c r="K132">
        <v>0.248</v>
      </c>
    </row>
    <row r="133" spans="1:11" x14ac:dyDescent="0.55000000000000004">
      <c r="A133" s="10" t="s">
        <v>163</v>
      </c>
      <c r="B133" s="5">
        <v>41576</v>
      </c>
      <c r="C133">
        <v>291.2</v>
      </c>
      <c r="D133">
        <v>0.13200000000000001</v>
      </c>
      <c r="E133">
        <v>0.18200000000000002</v>
      </c>
      <c r="F133">
        <v>0.16325000000000001</v>
      </c>
      <c r="G133">
        <v>0.17725000000000002</v>
      </c>
      <c r="H133">
        <v>0.17050000000000001</v>
      </c>
      <c r="I133">
        <v>0.16274999999999998</v>
      </c>
      <c r="J133">
        <v>0.2235</v>
      </c>
      <c r="K133">
        <v>0.24475000000000002</v>
      </c>
    </row>
    <row r="134" spans="1:11" x14ac:dyDescent="0.55000000000000004">
      <c r="A134" s="10" t="s">
        <v>163</v>
      </c>
      <c r="B134" s="5">
        <v>41583</v>
      </c>
      <c r="C134">
        <v>260.05</v>
      </c>
      <c r="D134">
        <v>0.114</v>
      </c>
      <c r="E134">
        <v>0.16425000000000001</v>
      </c>
      <c r="F134">
        <v>0.14175000000000001</v>
      </c>
      <c r="G134">
        <v>0.14000000000000001</v>
      </c>
      <c r="H134">
        <v>0.14050000000000001</v>
      </c>
      <c r="I134">
        <v>0.14349999999999999</v>
      </c>
      <c r="J134">
        <v>0.21475000000000002</v>
      </c>
      <c r="K134">
        <v>0.24150000000000002</v>
      </c>
    </row>
    <row r="135" spans="1:11" x14ac:dyDescent="0.55000000000000004">
      <c r="A135" s="10" t="s">
        <v>163</v>
      </c>
      <c r="B135" s="5">
        <v>41590</v>
      </c>
      <c r="C135">
        <v>239.35000000000002</v>
      </c>
      <c r="D135">
        <v>0.10400000000000001</v>
      </c>
      <c r="E135">
        <v>0.15925</v>
      </c>
      <c r="F135">
        <v>0.13250000000000001</v>
      </c>
      <c r="G135">
        <v>0.12175000000000001</v>
      </c>
      <c r="H135">
        <v>0.11824999999999999</v>
      </c>
      <c r="I135">
        <v>0.1255</v>
      </c>
      <c r="J135">
        <v>0.20250000000000001</v>
      </c>
      <c r="K135">
        <v>0.23300000000000001</v>
      </c>
    </row>
    <row r="136" spans="1:11" x14ac:dyDescent="0.55000000000000004">
      <c r="A136" s="10" t="s">
        <v>163</v>
      </c>
      <c r="B136" s="5">
        <v>41597</v>
      </c>
      <c r="C136">
        <v>222.8</v>
      </c>
      <c r="D136">
        <v>0.10150000000000001</v>
      </c>
      <c r="E136">
        <v>0.15225</v>
      </c>
      <c r="F136">
        <v>0.12675</v>
      </c>
      <c r="G136">
        <v>0.10999999999999999</v>
      </c>
      <c r="H136">
        <v>9.8750000000000004E-2</v>
      </c>
      <c r="I136">
        <v>0.1105</v>
      </c>
      <c r="J136">
        <v>0.19</v>
      </c>
      <c r="K136">
        <v>0.22424999999999998</v>
      </c>
    </row>
    <row r="137" spans="1:11" x14ac:dyDescent="0.55000000000000004">
      <c r="A137" s="10" t="s">
        <v>163</v>
      </c>
      <c r="B137" s="5">
        <v>41604</v>
      </c>
      <c r="C137">
        <v>209.8</v>
      </c>
      <c r="D137">
        <v>9.5000000000000001E-2</v>
      </c>
      <c r="E137">
        <v>0.14949999999999999</v>
      </c>
      <c r="F137">
        <v>0.12075</v>
      </c>
      <c r="G137">
        <v>9.8750000000000004E-2</v>
      </c>
      <c r="H137">
        <v>8.6249999999999993E-2</v>
      </c>
      <c r="I137">
        <v>9.8750000000000004E-2</v>
      </c>
      <c r="J137">
        <v>0.18149999999999999</v>
      </c>
      <c r="K137">
        <v>0.21850000000000003</v>
      </c>
    </row>
    <row r="138" spans="1:11" x14ac:dyDescent="0.55000000000000004">
      <c r="A138" s="10" t="s">
        <v>163</v>
      </c>
      <c r="B138" s="5">
        <v>41611</v>
      </c>
      <c r="C138">
        <v>196.2</v>
      </c>
      <c r="D138">
        <v>9.2749999999999999E-2</v>
      </c>
      <c r="E138">
        <v>0.14150000000000001</v>
      </c>
      <c r="F138">
        <v>0.11525000000000001</v>
      </c>
      <c r="G138">
        <v>9.0500000000000011E-2</v>
      </c>
      <c r="H138">
        <v>7.4249999999999997E-2</v>
      </c>
      <c r="I138">
        <v>8.3750000000000005E-2</v>
      </c>
      <c r="J138">
        <v>0.17050000000000001</v>
      </c>
      <c r="K138">
        <v>0.21249999999999999</v>
      </c>
    </row>
    <row r="139" spans="1:11" x14ac:dyDescent="0.55000000000000004">
      <c r="A139" s="10" t="s">
        <v>163</v>
      </c>
      <c r="B139" s="5">
        <v>41618</v>
      </c>
      <c r="C139">
        <v>178.60000000000002</v>
      </c>
      <c r="D139">
        <v>8.1000000000000016E-2</v>
      </c>
      <c r="E139">
        <v>0.13274999999999998</v>
      </c>
      <c r="F139">
        <v>0.10799999999999998</v>
      </c>
      <c r="G139">
        <v>8.1250000000000003E-2</v>
      </c>
      <c r="H139">
        <v>6.1249999999999999E-2</v>
      </c>
      <c r="I139">
        <v>6.9249999999999992E-2</v>
      </c>
      <c r="J139">
        <v>0.15525</v>
      </c>
      <c r="K139">
        <v>0.20425000000000001</v>
      </c>
    </row>
    <row r="140" spans="1:11" x14ac:dyDescent="0.55000000000000004">
      <c r="A140" s="10" t="s">
        <v>163</v>
      </c>
      <c r="B140" s="5">
        <v>41625</v>
      </c>
      <c r="C140">
        <v>166</v>
      </c>
      <c r="D140">
        <v>7.5249999999999997E-2</v>
      </c>
      <c r="E140">
        <v>0.1255</v>
      </c>
      <c r="F140">
        <v>0.10175000000000001</v>
      </c>
      <c r="G140">
        <v>7.425000000000001E-2</v>
      </c>
      <c r="H140">
        <v>5.3749999999999992E-2</v>
      </c>
      <c r="I140">
        <v>6.0999999999999999E-2</v>
      </c>
      <c r="J140">
        <v>0.14324999999999999</v>
      </c>
      <c r="K140">
        <v>0.19524999999999998</v>
      </c>
    </row>
    <row r="141" spans="1:11" x14ac:dyDescent="0.55000000000000004">
      <c r="A141" s="10" t="s">
        <v>163</v>
      </c>
      <c r="B141" s="5">
        <v>41632</v>
      </c>
      <c r="C141">
        <v>198.79999999999998</v>
      </c>
      <c r="D141">
        <v>0.1825</v>
      </c>
      <c r="E141">
        <v>0.17350000000000002</v>
      </c>
      <c r="F141">
        <v>0.10925000000000001</v>
      </c>
      <c r="G141">
        <v>7.400000000000001E-2</v>
      </c>
      <c r="H141">
        <v>5.6749999999999995E-2</v>
      </c>
      <c r="I141">
        <v>6.3500000000000001E-2</v>
      </c>
      <c r="J141">
        <v>0.14400000000000002</v>
      </c>
      <c r="K141">
        <v>0.1905</v>
      </c>
    </row>
    <row r="142" spans="1:11" x14ac:dyDescent="0.55000000000000004">
      <c r="A142" s="10" t="s">
        <v>163</v>
      </c>
      <c r="B142" s="5">
        <v>41639</v>
      </c>
      <c r="C142">
        <v>243.25000000000003</v>
      </c>
      <c r="D142">
        <v>0.24775</v>
      </c>
      <c r="E142">
        <v>0.26450000000000001</v>
      </c>
      <c r="F142">
        <v>0.1585</v>
      </c>
      <c r="G142">
        <v>8.1499999999999989E-2</v>
      </c>
      <c r="H142">
        <v>5.8250000000000003E-2</v>
      </c>
      <c r="I142">
        <v>7.0250000000000007E-2</v>
      </c>
      <c r="J142">
        <v>0.14649999999999999</v>
      </c>
      <c r="K142">
        <v>0.18899999999999997</v>
      </c>
    </row>
    <row r="143" spans="1:11" x14ac:dyDescent="0.55000000000000004">
      <c r="A143" s="10" t="s">
        <v>163</v>
      </c>
      <c r="B143" s="5">
        <v>41646</v>
      </c>
      <c r="C143">
        <v>249.15</v>
      </c>
      <c r="D143">
        <v>0.24950000000000003</v>
      </c>
      <c r="E143">
        <v>0.25975000000000004</v>
      </c>
      <c r="F143">
        <v>0.17974999999999997</v>
      </c>
      <c r="G143">
        <v>8.9749999999999996E-2</v>
      </c>
      <c r="H143">
        <v>6.1499999999999992E-2</v>
      </c>
      <c r="I143">
        <v>7.0750000000000007E-2</v>
      </c>
      <c r="J143">
        <v>0.14624999999999999</v>
      </c>
      <c r="K143">
        <v>0.1885</v>
      </c>
    </row>
    <row r="144" spans="1:11" x14ac:dyDescent="0.55000000000000004">
      <c r="A144" s="10" t="s">
        <v>163</v>
      </c>
      <c r="B144" s="5">
        <v>41653</v>
      </c>
      <c r="C144">
        <v>242.84999999999997</v>
      </c>
      <c r="D144">
        <v>0.21775000000000003</v>
      </c>
      <c r="E144">
        <v>0.24150000000000002</v>
      </c>
      <c r="F144">
        <v>0.17725000000000002</v>
      </c>
      <c r="G144">
        <v>9.6750000000000003E-2</v>
      </c>
      <c r="H144">
        <v>6.649999999999999E-2</v>
      </c>
      <c r="I144">
        <v>7.5249999999999997E-2</v>
      </c>
      <c r="J144">
        <v>0.14824999999999999</v>
      </c>
      <c r="K144">
        <v>0.191</v>
      </c>
    </row>
    <row r="145" spans="1:11" x14ac:dyDescent="0.55000000000000004">
      <c r="A145" s="10" t="s">
        <v>163</v>
      </c>
      <c r="B145" s="5">
        <v>41660</v>
      </c>
      <c r="C145">
        <v>238.5</v>
      </c>
      <c r="D145">
        <v>0.19700000000000004</v>
      </c>
      <c r="E145">
        <v>0.23300000000000001</v>
      </c>
      <c r="F145">
        <v>0.17299999999999996</v>
      </c>
      <c r="G145">
        <v>0.10224999999999999</v>
      </c>
      <c r="H145">
        <v>7.0750000000000007E-2</v>
      </c>
      <c r="I145">
        <v>7.8750000000000001E-2</v>
      </c>
      <c r="J145">
        <v>0.14824999999999999</v>
      </c>
      <c r="K145">
        <v>0.1895</v>
      </c>
    </row>
    <row r="146" spans="1:11" x14ac:dyDescent="0.55000000000000004">
      <c r="A146" s="10" t="s">
        <v>163</v>
      </c>
      <c r="B146" s="5">
        <v>41667</v>
      </c>
      <c r="C146">
        <v>237.95000000000002</v>
      </c>
      <c r="D146">
        <v>0.18774999999999997</v>
      </c>
      <c r="E146">
        <v>0.22675000000000001</v>
      </c>
      <c r="F146">
        <v>0.17150000000000001</v>
      </c>
      <c r="G146">
        <v>0.10675000000000001</v>
      </c>
      <c r="H146">
        <v>7.7499999999999999E-2</v>
      </c>
      <c r="I146">
        <v>8.3000000000000004E-2</v>
      </c>
      <c r="J146">
        <v>0.14924999999999999</v>
      </c>
      <c r="K146">
        <v>0.18725000000000003</v>
      </c>
    </row>
    <row r="147" spans="1:11" x14ac:dyDescent="0.55000000000000004">
      <c r="A147" s="10" t="s">
        <v>164</v>
      </c>
      <c r="B147" s="5">
        <v>41387</v>
      </c>
      <c r="C147">
        <v>404.22500000000002</v>
      </c>
      <c r="D147">
        <v>0.268125</v>
      </c>
      <c r="E147">
        <v>0.27850000000000003</v>
      </c>
      <c r="F147">
        <v>0.27399999999999997</v>
      </c>
      <c r="G147">
        <v>0.27074999999999999</v>
      </c>
      <c r="H147">
        <v>0.27150000000000002</v>
      </c>
      <c r="I147">
        <v>0.23125000000000001</v>
      </c>
      <c r="J147">
        <v>0.19899999999999998</v>
      </c>
      <c r="K147">
        <v>0.22799999999999998</v>
      </c>
    </row>
    <row r="148" spans="1:11" x14ac:dyDescent="0.55000000000000004">
      <c r="A148" s="10" t="s">
        <v>164</v>
      </c>
      <c r="B148" s="5">
        <v>41394</v>
      </c>
      <c r="C148">
        <v>401.375</v>
      </c>
      <c r="D148">
        <v>0.25412499999999999</v>
      </c>
      <c r="E148">
        <v>0.27825000000000005</v>
      </c>
      <c r="F148">
        <v>0.27625</v>
      </c>
      <c r="G148">
        <v>0.27</v>
      </c>
      <c r="H148">
        <v>0.27024999999999999</v>
      </c>
      <c r="I148">
        <v>0.23224999999999998</v>
      </c>
      <c r="J148">
        <v>0.19799999999999998</v>
      </c>
      <c r="K148">
        <v>0.22774999999999998</v>
      </c>
    </row>
    <row r="149" spans="1:11" x14ac:dyDescent="0.55000000000000004">
      <c r="A149" s="10" t="s">
        <v>164</v>
      </c>
      <c r="B149" s="5">
        <v>41408</v>
      </c>
      <c r="C149">
        <v>389.15</v>
      </c>
      <c r="D149">
        <v>0.22450000000000003</v>
      </c>
      <c r="E149">
        <v>0.26600000000000001</v>
      </c>
      <c r="F149">
        <v>0.27100000000000002</v>
      </c>
      <c r="G149">
        <v>0.26500000000000001</v>
      </c>
      <c r="H149">
        <v>0.26600000000000001</v>
      </c>
      <c r="I149">
        <v>0.23050000000000001</v>
      </c>
      <c r="J149">
        <v>0.19574999999999998</v>
      </c>
      <c r="K149">
        <v>0.22699999999999998</v>
      </c>
    </row>
    <row r="150" spans="1:11" x14ac:dyDescent="0.55000000000000004">
      <c r="A150" s="10" t="s">
        <v>164</v>
      </c>
      <c r="B150" s="5">
        <v>41423</v>
      </c>
      <c r="C150">
        <v>409.05</v>
      </c>
      <c r="D150">
        <v>0.28899999999999998</v>
      </c>
      <c r="E150">
        <v>0.28825000000000001</v>
      </c>
      <c r="F150">
        <v>0.27725</v>
      </c>
      <c r="G150">
        <v>0.26824999999999999</v>
      </c>
      <c r="H150">
        <v>0.26624999999999999</v>
      </c>
      <c r="I150">
        <v>0.22900000000000001</v>
      </c>
      <c r="J150">
        <v>0.19975000000000001</v>
      </c>
      <c r="K150">
        <v>0.22750000000000001</v>
      </c>
    </row>
    <row r="151" spans="1:11" x14ac:dyDescent="0.55000000000000004">
      <c r="A151" s="10" t="s">
        <v>164</v>
      </c>
      <c r="B151" s="5">
        <v>41436</v>
      </c>
      <c r="C151">
        <v>407.22500000000002</v>
      </c>
      <c r="D151">
        <v>0.28787499999999999</v>
      </c>
      <c r="E151">
        <v>0.28575</v>
      </c>
      <c r="F151">
        <v>0.27600000000000002</v>
      </c>
      <c r="G151">
        <v>0.26624999999999999</v>
      </c>
      <c r="H151">
        <v>0.26724999999999999</v>
      </c>
      <c r="I151">
        <v>0.22800000000000001</v>
      </c>
      <c r="J151">
        <v>0.19974999999999998</v>
      </c>
      <c r="K151">
        <v>0.22525000000000003</v>
      </c>
    </row>
    <row r="152" spans="1:11" x14ac:dyDescent="0.55000000000000004">
      <c r="A152" s="10" t="s">
        <v>164</v>
      </c>
      <c r="B152" s="5">
        <v>41450</v>
      </c>
      <c r="C152">
        <v>470.34999999999997</v>
      </c>
      <c r="D152">
        <v>0.33274999999999999</v>
      </c>
      <c r="E152">
        <v>0.30450000000000005</v>
      </c>
      <c r="F152">
        <v>0.29125000000000001</v>
      </c>
      <c r="G152">
        <v>0.31725000000000003</v>
      </c>
      <c r="H152">
        <v>0.30375000000000002</v>
      </c>
      <c r="I152">
        <v>0.29975000000000002</v>
      </c>
      <c r="J152">
        <v>0.26400000000000001</v>
      </c>
      <c r="K152">
        <v>0.23850000000000002</v>
      </c>
    </row>
    <row r="153" spans="1:11" x14ac:dyDescent="0.55000000000000004">
      <c r="A153" s="10" t="s">
        <v>164</v>
      </c>
      <c r="B153" s="5">
        <v>41466</v>
      </c>
      <c r="C153">
        <v>458.1</v>
      </c>
      <c r="D153">
        <v>0.29249999999999998</v>
      </c>
      <c r="E153">
        <v>0.28875000000000001</v>
      </c>
      <c r="F153">
        <v>0.28725000000000001</v>
      </c>
      <c r="G153">
        <v>0.30700000000000005</v>
      </c>
      <c r="H153">
        <v>0.3</v>
      </c>
      <c r="I153">
        <v>0.29449999999999998</v>
      </c>
      <c r="J153">
        <v>0.26624999999999999</v>
      </c>
      <c r="K153">
        <v>0.25424999999999998</v>
      </c>
    </row>
    <row r="154" spans="1:11" x14ac:dyDescent="0.55000000000000004">
      <c r="A154" s="10" t="s">
        <v>164</v>
      </c>
      <c r="B154" s="5">
        <v>41485</v>
      </c>
      <c r="C154">
        <v>446.52499999999998</v>
      </c>
      <c r="D154">
        <v>0.27612499999999995</v>
      </c>
      <c r="E154">
        <v>0.28125</v>
      </c>
      <c r="F154">
        <v>0.28225</v>
      </c>
      <c r="G154">
        <v>0.29475000000000001</v>
      </c>
      <c r="H154">
        <v>0.29275000000000001</v>
      </c>
      <c r="I154">
        <v>0.28525</v>
      </c>
      <c r="J154">
        <v>0.26200000000000001</v>
      </c>
      <c r="K154">
        <v>0.25825000000000004</v>
      </c>
    </row>
    <row r="155" spans="1:11" x14ac:dyDescent="0.55000000000000004">
      <c r="A155" s="10" t="s">
        <v>164</v>
      </c>
      <c r="B155" s="5">
        <v>41515</v>
      </c>
      <c r="C155">
        <v>414.47499999999997</v>
      </c>
      <c r="D155">
        <v>0.22087500000000002</v>
      </c>
      <c r="E155">
        <v>0.25525000000000003</v>
      </c>
      <c r="F155">
        <v>0.26950000000000002</v>
      </c>
      <c r="G155">
        <v>0.27124999999999999</v>
      </c>
      <c r="H155">
        <v>0.28325</v>
      </c>
      <c r="I155">
        <v>0.26299999999999996</v>
      </c>
      <c r="J155">
        <v>0.24975000000000003</v>
      </c>
      <c r="K155">
        <v>0.25950000000000001</v>
      </c>
    </row>
    <row r="156" spans="1:11" x14ac:dyDescent="0.55000000000000004">
      <c r="A156" s="10" t="s">
        <v>164</v>
      </c>
      <c r="B156" s="5">
        <v>41533</v>
      </c>
      <c r="C156">
        <v>375.25</v>
      </c>
      <c r="D156">
        <v>0.17125000000000001</v>
      </c>
      <c r="E156">
        <v>0.21924999999999997</v>
      </c>
      <c r="F156">
        <v>0.24325000000000002</v>
      </c>
      <c r="G156">
        <v>0.23900000000000002</v>
      </c>
      <c r="H156">
        <v>0.26575000000000004</v>
      </c>
      <c r="I156">
        <v>0.2445</v>
      </c>
      <c r="J156">
        <v>0.23574999999999999</v>
      </c>
      <c r="K156">
        <v>0.25750000000000001</v>
      </c>
    </row>
    <row r="157" spans="1:11" x14ac:dyDescent="0.55000000000000004">
      <c r="A157" s="10" t="s">
        <v>164</v>
      </c>
      <c r="B157" s="5">
        <v>41542</v>
      </c>
      <c r="C157">
        <v>390.47499999999997</v>
      </c>
      <c r="D157">
        <v>0.22612500000000002</v>
      </c>
      <c r="E157">
        <v>0.25800000000000001</v>
      </c>
      <c r="F157">
        <v>0.24875</v>
      </c>
      <c r="G157">
        <v>0.23699999999999999</v>
      </c>
      <c r="H157">
        <v>0.26</v>
      </c>
      <c r="I157">
        <v>0.23849999999999999</v>
      </c>
      <c r="J157">
        <v>0.22774999999999998</v>
      </c>
      <c r="K157">
        <v>0.25624999999999998</v>
      </c>
    </row>
    <row r="158" spans="1:11" x14ac:dyDescent="0.55000000000000004">
      <c r="A158" s="10" t="s">
        <v>164</v>
      </c>
      <c r="B158" s="5">
        <v>41548</v>
      </c>
      <c r="C158">
        <v>400.6</v>
      </c>
      <c r="D158">
        <v>0.25950000000000001</v>
      </c>
      <c r="E158">
        <v>0.27575000000000005</v>
      </c>
      <c r="F158">
        <v>0.25475000000000003</v>
      </c>
      <c r="G158">
        <v>0.23700000000000002</v>
      </c>
      <c r="H158">
        <v>0.26074999999999998</v>
      </c>
      <c r="I158">
        <v>0.23525000000000001</v>
      </c>
      <c r="J158">
        <v>0.22475000000000001</v>
      </c>
      <c r="K158">
        <v>0.25524999999999998</v>
      </c>
    </row>
    <row r="159" spans="1:11" x14ac:dyDescent="0.55000000000000004">
      <c r="A159" s="10" t="s">
        <v>164</v>
      </c>
      <c r="B159" s="5">
        <v>41555</v>
      </c>
      <c r="C159">
        <v>398.2</v>
      </c>
      <c r="D159">
        <v>0.25650000000000001</v>
      </c>
      <c r="E159">
        <v>0.27925000000000005</v>
      </c>
      <c r="F159">
        <v>0.26050000000000001</v>
      </c>
      <c r="G159">
        <v>0.23699999999999999</v>
      </c>
      <c r="H159">
        <v>0.25624999999999998</v>
      </c>
      <c r="I159">
        <v>0.23024999999999998</v>
      </c>
      <c r="J159">
        <v>0.21825</v>
      </c>
      <c r="K159">
        <v>0.253</v>
      </c>
    </row>
    <row r="160" spans="1:11" x14ac:dyDescent="0.55000000000000004">
      <c r="A160" s="10" t="s">
        <v>164</v>
      </c>
      <c r="B160" s="5">
        <v>41562</v>
      </c>
      <c r="C160">
        <v>405.85</v>
      </c>
      <c r="D160">
        <v>0.27524999999999999</v>
      </c>
      <c r="E160">
        <v>0.29125000000000001</v>
      </c>
      <c r="F160">
        <v>0.26774999999999999</v>
      </c>
      <c r="G160">
        <v>0.24</v>
      </c>
      <c r="H160">
        <v>0.26</v>
      </c>
      <c r="I160">
        <v>0.22675000000000001</v>
      </c>
      <c r="J160">
        <v>0.21625</v>
      </c>
      <c r="K160">
        <v>0.252</v>
      </c>
    </row>
    <row r="161" spans="1:13" x14ac:dyDescent="0.55000000000000004">
      <c r="A161" s="10" t="s">
        <v>164</v>
      </c>
      <c r="B161" s="5">
        <v>41569</v>
      </c>
      <c r="C161">
        <v>387.85</v>
      </c>
      <c r="D161">
        <v>0.22024999999999997</v>
      </c>
      <c r="E161">
        <v>0.27374999999999999</v>
      </c>
      <c r="F161">
        <v>0.26549999999999996</v>
      </c>
      <c r="G161">
        <v>0.23850000000000002</v>
      </c>
      <c r="H161">
        <v>0.25374999999999998</v>
      </c>
      <c r="I161">
        <v>0.22475000000000001</v>
      </c>
      <c r="J161">
        <v>0.21299999999999999</v>
      </c>
      <c r="K161">
        <v>0.24975000000000003</v>
      </c>
    </row>
    <row r="162" spans="1:13" x14ac:dyDescent="0.55000000000000004">
      <c r="A162" s="10" t="s">
        <v>164</v>
      </c>
      <c r="B162" s="5">
        <v>41576</v>
      </c>
      <c r="C162">
        <v>382.95</v>
      </c>
      <c r="D162">
        <v>0.21200000000000002</v>
      </c>
      <c r="E162">
        <v>0.26949999999999996</v>
      </c>
      <c r="F162">
        <v>0.26624999999999999</v>
      </c>
      <c r="G162">
        <v>0.23800000000000002</v>
      </c>
      <c r="H162">
        <v>0.25174999999999997</v>
      </c>
      <c r="I162">
        <v>0.22125</v>
      </c>
      <c r="J162">
        <v>0.20724999999999999</v>
      </c>
      <c r="K162">
        <v>0.24875</v>
      </c>
    </row>
    <row r="163" spans="1:13" x14ac:dyDescent="0.55000000000000004">
      <c r="A163" s="10" t="s">
        <v>164</v>
      </c>
      <c r="B163" s="5">
        <v>41583</v>
      </c>
      <c r="C163">
        <v>347.9</v>
      </c>
      <c r="D163">
        <v>0.14374999999999999</v>
      </c>
      <c r="E163">
        <v>0.22625000000000001</v>
      </c>
      <c r="F163">
        <v>0.2455</v>
      </c>
      <c r="G163">
        <v>0.22200000000000003</v>
      </c>
      <c r="H163">
        <v>0.24249999999999999</v>
      </c>
      <c r="I163">
        <v>0.21174999999999997</v>
      </c>
      <c r="J163">
        <v>0.20174999999999998</v>
      </c>
      <c r="K163">
        <v>0.24600000000000002</v>
      </c>
    </row>
    <row r="164" spans="1:13" x14ac:dyDescent="0.55000000000000004">
      <c r="A164" s="10" t="s">
        <v>164</v>
      </c>
      <c r="B164" s="5">
        <v>41590</v>
      </c>
      <c r="C164">
        <v>318.8</v>
      </c>
      <c r="D164">
        <v>0.11725000000000002</v>
      </c>
      <c r="E164">
        <v>0.20299999999999996</v>
      </c>
      <c r="F164">
        <v>0.21799999999999997</v>
      </c>
      <c r="G164">
        <v>0.1905</v>
      </c>
      <c r="H164">
        <v>0.22474999999999998</v>
      </c>
      <c r="I164">
        <v>0.20024999999999998</v>
      </c>
      <c r="J164">
        <v>0.19500000000000001</v>
      </c>
      <c r="K164">
        <v>0.24525000000000002</v>
      </c>
    </row>
    <row r="165" spans="1:13" x14ac:dyDescent="0.55000000000000004">
      <c r="A165" s="10" t="s">
        <v>164</v>
      </c>
      <c r="B165" s="5">
        <v>41597</v>
      </c>
      <c r="C165">
        <v>292.59999999999997</v>
      </c>
      <c r="D165">
        <v>0.1075</v>
      </c>
      <c r="E165">
        <v>0.19299999999999998</v>
      </c>
      <c r="F165">
        <v>0.19274999999999998</v>
      </c>
      <c r="G165">
        <v>0.15999999999999998</v>
      </c>
      <c r="H165">
        <v>0.20250000000000001</v>
      </c>
      <c r="I165">
        <v>0.18525</v>
      </c>
      <c r="J165">
        <v>0.18275</v>
      </c>
      <c r="K165">
        <v>0.23925000000000002</v>
      </c>
    </row>
    <row r="166" spans="1:13" x14ac:dyDescent="0.55000000000000004">
      <c r="A166" s="10" t="s">
        <v>164</v>
      </c>
      <c r="B166" s="5">
        <v>41604</v>
      </c>
      <c r="C166">
        <v>271.99999999999994</v>
      </c>
      <c r="D166">
        <v>9.774999999999999E-2</v>
      </c>
      <c r="E166">
        <v>0.182</v>
      </c>
      <c r="F166">
        <v>0.17524999999999999</v>
      </c>
      <c r="G166">
        <v>0.14074999999999999</v>
      </c>
      <c r="H166">
        <v>0.1855</v>
      </c>
      <c r="I166">
        <v>0.17</v>
      </c>
      <c r="J166">
        <v>0.17524999999999999</v>
      </c>
      <c r="K166">
        <v>0.23349999999999999</v>
      </c>
    </row>
    <row r="167" spans="1:13" x14ac:dyDescent="0.55000000000000004">
      <c r="A167" s="10" t="s">
        <v>164</v>
      </c>
      <c r="B167" s="5">
        <v>41611</v>
      </c>
      <c r="C167">
        <v>249</v>
      </c>
      <c r="D167">
        <v>9.2249999999999999E-2</v>
      </c>
      <c r="E167">
        <v>0.16925000000000001</v>
      </c>
      <c r="F167">
        <v>0.15975</v>
      </c>
      <c r="G167">
        <v>0.11925000000000001</v>
      </c>
      <c r="H167">
        <v>0.156</v>
      </c>
      <c r="I167">
        <v>0.15150000000000002</v>
      </c>
      <c r="J167">
        <v>0.16500000000000001</v>
      </c>
      <c r="K167">
        <v>0.23199999999999998</v>
      </c>
    </row>
    <row r="168" spans="1:13" x14ac:dyDescent="0.55000000000000004">
      <c r="A168" s="10" t="s">
        <v>164</v>
      </c>
      <c r="B168" s="5">
        <v>41618</v>
      </c>
      <c r="C168">
        <v>215.5</v>
      </c>
      <c r="D168">
        <v>7.7500000000000013E-2</v>
      </c>
      <c r="E168">
        <v>0.15775</v>
      </c>
      <c r="F168">
        <v>0.14025000000000001</v>
      </c>
      <c r="G168">
        <v>9.1999999999999998E-2</v>
      </c>
      <c r="H168">
        <v>0.115</v>
      </c>
      <c r="I168">
        <v>0.12175000000000001</v>
      </c>
      <c r="J168">
        <v>0.14774999999999999</v>
      </c>
      <c r="K168">
        <v>0.22549999999999998</v>
      </c>
    </row>
    <row r="169" spans="1:13" x14ac:dyDescent="0.55000000000000004">
      <c r="A169" s="10" t="s">
        <v>164</v>
      </c>
      <c r="B169" s="5">
        <v>41625</v>
      </c>
      <c r="C169">
        <v>190.25</v>
      </c>
      <c r="D169">
        <v>7.1249999999999994E-2</v>
      </c>
      <c r="E169">
        <v>0.14624999999999999</v>
      </c>
      <c r="F169">
        <v>0.12725</v>
      </c>
      <c r="G169">
        <v>7.6499999999999999E-2</v>
      </c>
      <c r="H169">
        <v>8.8749999999999996E-2</v>
      </c>
      <c r="I169">
        <v>9.4500000000000015E-2</v>
      </c>
      <c r="J169">
        <v>0.13149999999999998</v>
      </c>
      <c r="K169">
        <v>0.21525</v>
      </c>
    </row>
    <row r="170" spans="1:13" x14ac:dyDescent="0.55000000000000004">
      <c r="A170" s="10" t="s">
        <v>164</v>
      </c>
      <c r="B170" s="5">
        <v>41632</v>
      </c>
      <c r="C170">
        <v>175.1</v>
      </c>
      <c r="D170">
        <v>7.375000000000001E-2</v>
      </c>
      <c r="E170">
        <v>0.13950000000000001</v>
      </c>
      <c r="F170">
        <v>0.12</v>
      </c>
      <c r="G170">
        <v>6.6250000000000003E-2</v>
      </c>
      <c r="H170">
        <v>7.3749999999999996E-2</v>
      </c>
      <c r="I170">
        <v>7.4999999999999997E-2</v>
      </c>
      <c r="J170">
        <v>0.12025000000000001</v>
      </c>
      <c r="K170">
        <v>0.20699999999999999</v>
      </c>
    </row>
    <row r="171" spans="1:13" x14ac:dyDescent="0.55000000000000004">
      <c r="A171" s="10" t="s">
        <v>164</v>
      </c>
      <c r="B171" s="5">
        <v>41639</v>
      </c>
      <c r="C171">
        <v>170.75</v>
      </c>
      <c r="D171">
        <v>7.350000000000001E-2</v>
      </c>
      <c r="E171">
        <v>0.13800000000000001</v>
      </c>
      <c r="F171">
        <v>0.11724999999999999</v>
      </c>
      <c r="G171">
        <v>6.4750000000000002E-2</v>
      </c>
      <c r="H171">
        <v>6.9000000000000006E-2</v>
      </c>
      <c r="I171">
        <v>7.1249999999999994E-2</v>
      </c>
      <c r="J171">
        <v>0.11675000000000001</v>
      </c>
      <c r="K171">
        <v>0.20325000000000004</v>
      </c>
    </row>
    <row r="172" spans="1:13" x14ac:dyDescent="0.55000000000000004">
      <c r="A172" s="10" t="s">
        <v>164</v>
      </c>
      <c r="B172" s="5">
        <v>41646</v>
      </c>
      <c r="C172">
        <v>162.35</v>
      </c>
      <c r="D172">
        <v>6.1249999999999999E-2</v>
      </c>
      <c r="E172">
        <v>0.13175000000000001</v>
      </c>
      <c r="F172">
        <v>0.114</v>
      </c>
      <c r="G172">
        <v>6.1500000000000006E-2</v>
      </c>
      <c r="H172">
        <v>6.4250000000000002E-2</v>
      </c>
      <c r="I172">
        <v>6.4000000000000001E-2</v>
      </c>
      <c r="J172">
        <v>0.11550000000000001</v>
      </c>
      <c r="K172">
        <v>0.19949999999999998</v>
      </c>
    </row>
    <row r="173" spans="1:13" x14ac:dyDescent="0.55000000000000004">
      <c r="A173" s="10" t="s">
        <v>164</v>
      </c>
      <c r="B173" s="5">
        <v>41653</v>
      </c>
      <c r="C173">
        <v>162.75</v>
      </c>
      <c r="D173">
        <v>5.9000000000000004E-2</v>
      </c>
      <c r="E173">
        <v>0.13350000000000001</v>
      </c>
      <c r="F173">
        <v>0.11549999999999999</v>
      </c>
      <c r="G173">
        <v>5.8999999999999997E-2</v>
      </c>
      <c r="H173">
        <v>6.4750000000000002E-2</v>
      </c>
      <c r="I173">
        <v>6.5750000000000003E-2</v>
      </c>
      <c r="J173">
        <v>0.11675000000000001</v>
      </c>
      <c r="K173">
        <v>0.19949999999999998</v>
      </c>
    </row>
    <row r="174" spans="1:13" x14ac:dyDescent="0.55000000000000004">
      <c r="A174" s="10" t="s">
        <v>164</v>
      </c>
      <c r="B174" s="5">
        <v>41660</v>
      </c>
      <c r="C174">
        <v>162.99999999999997</v>
      </c>
      <c r="D174">
        <v>5.6250000000000001E-2</v>
      </c>
      <c r="E174">
        <v>0.12975</v>
      </c>
      <c r="F174">
        <v>0.11425</v>
      </c>
      <c r="G174">
        <v>5.9999999999999991E-2</v>
      </c>
      <c r="H174">
        <v>6.6000000000000003E-2</v>
      </c>
      <c r="I174">
        <v>7.0000000000000007E-2</v>
      </c>
      <c r="J174">
        <v>0.1215</v>
      </c>
      <c r="K174">
        <v>0.19725000000000001</v>
      </c>
    </row>
    <row r="175" spans="1:13" x14ac:dyDescent="0.55000000000000004">
      <c r="A175" s="10" t="s">
        <v>164</v>
      </c>
      <c r="B175" s="5">
        <v>41667</v>
      </c>
      <c r="C175">
        <v>10.900000000000002</v>
      </c>
      <c r="D175">
        <v>5.4500000000000014E-2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3" x14ac:dyDescent="0.55000000000000004">
      <c r="A176" t="s">
        <v>235</v>
      </c>
      <c r="B176" s="18">
        <v>37068</v>
      </c>
      <c r="C176">
        <v>904.78270880573837</v>
      </c>
      <c r="E176">
        <v>0.46336650178340993</v>
      </c>
      <c r="F176">
        <v>0.5287117995382894</v>
      </c>
      <c r="G176">
        <v>0.54485817589700725</v>
      </c>
      <c r="H176">
        <v>0.52897094450766613</v>
      </c>
      <c r="I176">
        <v>0.51462622600062757</v>
      </c>
      <c r="J176">
        <v>0.54345742022487398</v>
      </c>
      <c r="K176">
        <v>0.50275464008076465</v>
      </c>
      <c r="L176">
        <v>0.46624444147805399</v>
      </c>
      <c r="M176">
        <v>0.43092339451799921</v>
      </c>
    </row>
    <row r="177" spans="1:13" x14ac:dyDescent="0.55000000000000004">
      <c r="A177" t="s">
        <v>235</v>
      </c>
      <c r="B177" s="18">
        <v>37097</v>
      </c>
      <c r="C177">
        <v>897.75645123572258</v>
      </c>
      <c r="E177">
        <v>0.44612710192039051</v>
      </c>
      <c r="F177">
        <v>0.52952518366686052</v>
      </c>
      <c r="G177">
        <v>0.53790888791554647</v>
      </c>
      <c r="H177">
        <v>0.52759201630554953</v>
      </c>
      <c r="I177">
        <v>0.5065663217920181</v>
      </c>
      <c r="J177">
        <v>0.53834621822054318</v>
      </c>
      <c r="K177">
        <v>0.50228573792617592</v>
      </c>
      <c r="L177">
        <v>0.46664457708616164</v>
      </c>
      <c r="M177">
        <v>0.4337862113453661</v>
      </c>
    </row>
    <row r="178" spans="1:13" x14ac:dyDescent="0.55000000000000004">
      <c r="A178" t="s">
        <v>235</v>
      </c>
      <c r="B178" s="18">
        <v>37103</v>
      </c>
      <c r="C178">
        <v>936.55537238603972</v>
      </c>
      <c r="E178">
        <v>0.5159983176857651</v>
      </c>
      <c r="F178">
        <v>0.54256720218397247</v>
      </c>
      <c r="G178">
        <v>0.55037263864340846</v>
      </c>
      <c r="H178">
        <v>0.53493614691175806</v>
      </c>
      <c r="I178">
        <v>0.52054159650691501</v>
      </c>
      <c r="J178">
        <v>0.55307697682190471</v>
      </c>
      <c r="K178">
        <v>0.5436136274616572</v>
      </c>
      <c r="L178">
        <v>0.48395772090924005</v>
      </c>
      <c r="M178">
        <v>0.43771263480557793</v>
      </c>
    </row>
    <row r="179" spans="1:13" x14ac:dyDescent="0.55000000000000004">
      <c r="A179" t="s">
        <v>235</v>
      </c>
      <c r="B179" s="18">
        <v>37127</v>
      </c>
      <c r="C179">
        <v>917.08209705901197</v>
      </c>
      <c r="E179">
        <v>0.51961580866143964</v>
      </c>
      <c r="F179">
        <v>0.54321630929966003</v>
      </c>
      <c r="G179">
        <v>0.550913907041642</v>
      </c>
      <c r="H179">
        <v>0.53011666279275726</v>
      </c>
      <c r="I179">
        <v>0.52735824922219232</v>
      </c>
      <c r="J179">
        <v>0.54973183641163337</v>
      </c>
      <c r="K179">
        <v>0.48035779706697596</v>
      </c>
      <c r="L179">
        <v>0.45473452662424946</v>
      </c>
      <c r="M179">
        <v>0.42936538817450903</v>
      </c>
    </row>
    <row r="180" spans="1:13" x14ac:dyDescent="0.55000000000000004">
      <c r="A180" t="s">
        <v>235</v>
      </c>
      <c r="B180" s="18">
        <v>37166</v>
      </c>
      <c r="C180">
        <v>781.24223856149877</v>
      </c>
      <c r="E180">
        <v>0.34382444998586331</v>
      </c>
      <c r="F180">
        <v>0.3758451409405123</v>
      </c>
      <c r="G180">
        <v>0.4213465884752241</v>
      </c>
      <c r="H180">
        <v>0.4395812476839871</v>
      </c>
      <c r="I180">
        <v>0.46439152101895348</v>
      </c>
      <c r="J180">
        <v>0.51203355913485626</v>
      </c>
      <c r="K180">
        <v>0.4737617484669765</v>
      </c>
      <c r="L180">
        <v>0.45440500422598168</v>
      </c>
      <c r="M180">
        <v>0.42102193287513956</v>
      </c>
    </row>
    <row r="181" spans="1:13" x14ac:dyDescent="0.55000000000000004">
      <c r="A181" t="s">
        <v>235</v>
      </c>
      <c r="B181" s="18">
        <v>37174</v>
      </c>
      <c r="C181">
        <v>760.95883640208854</v>
      </c>
      <c r="E181">
        <v>0.33764096723288206</v>
      </c>
      <c r="F181">
        <v>0.35624176126266333</v>
      </c>
      <c r="G181">
        <v>0.39474561362548427</v>
      </c>
      <c r="H181">
        <v>0.41791669295525219</v>
      </c>
      <c r="I181">
        <v>0.44869264649829271</v>
      </c>
      <c r="J181">
        <v>0.50706232309325261</v>
      </c>
      <c r="K181">
        <v>0.47096823033137641</v>
      </c>
      <c r="L181">
        <v>0.44990670380170061</v>
      </c>
      <c r="M181">
        <v>0.42161924320953881</v>
      </c>
    </row>
    <row r="182" spans="1:13" x14ac:dyDescent="0.55000000000000004">
      <c r="A182" t="s">
        <v>235</v>
      </c>
      <c r="B182" s="18">
        <v>37197</v>
      </c>
    </row>
    <row r="183" spans="1:13" x14ac:dyDescent="0.55000000000000004">
      <c r="A183" t="s">
        <v>235</v>
      </c>
      <c r="B183" s="18">
        <v>37200</v>
      </c>
      <c r="C183">
        <v>672.26132498316542</v>
      </c>
      <c r="E183">
        <v>0.27391534189002842</v>
      </c>
      <c r="F183">
        <v>0.29179351070458681</v>
      </c>
      <c r="G183">
        <v>0.32172120887333044</v>
      </c>
      <c r="H183">
        <v>0.34464302424277354</v>
      </c>
      <c r="I183">
        <v>0.38121706217723073</v>
      </c>
      <c r="J183">
        <v>0.44286482501949992</v>
      </c>
      <c r="K183">
        <v>0.43931877262460134</v>
      </c>
      <c r="L183">
        <v>0.44232547651572413</v>
      </c>
      <c r="M183">
        <v>0.42350740286805172</v>
      </c>
    </row>
    <row r="184" spans="1:13" x14ac:dyDescent="0.55000000000000004">
      <c r="A184" t="s">
        <v>235</v>
      </c>
      <c r="B184" s="18">
        <v>37216</v>
      </c>
      <c r="C184">
        <v>687.68728594656227</v>
      </c>
      <c r="E184">
        <v>0.34187749898448344</v>
      </c>
      <c r="F184">
        <v>0.30741767271470127</v>
      </c>
      <c r="G184">
        <v>0.32245484202390318</v>
      </c>
      <c r="H184">
        <v>0.34060554711649133</v>
      </c>
      <c r="I184">
        <v>0.37865568982417847</v>
      </c>
      <c r="J184">
        <v>0.43902349445312649</v>
      </c>
      <c r="K184">
        <v>0.43520393076437558</v>
      </c>
      <c r="L184">
        <v>0.44342822444943819</v>
      </c>
      <c r="M184">
        <v>0.42976952940211399</v>
      </c>
    </row>
    <row r="185" spans="1:13" x14ac:dyDescent="0.55000000000000004">
      <c r="A185" t="s">
        <v>235</v>
      </c>
      <c r="B185" s="18">
        <v>37230</v>
      </c>
      <c r="C185">
        <v>724.00029456307641</v>
      </c>
      <c r="E185">
        <v>0.4311657365770607</v>
      </c>
      <c r="F185">
        <v>0.36661783595799613</v>
      </c>
      <c r="G185">
        <v>0.34921838875901734</v>
      </c>
      <c r="H185">
        <v>0.35659408138284937</v>
      </c>
      <c r="I185">
        <v>0.38457441496299843</v>
      </c>
      <c r="J185">
        <v>0.44137710614422587</v>
      </c>
      <c r="K185">
        <v>0.43300305927935284</v>
      </c>
      <c r="L185">
        <v>0.43591572858981648</v>
      </c>
      <c r="M185">
        <v>0.42153512116206493</v>
      </c>
    </row>
    <row r="186" spans="1:13" x14ac:dyDescent="0.55000000000000004">
      <c r="A186" t="s">
        <v>39</v>
      </c>
      <c r="B186" s="11">
        <v>34864</v>
      </c>
      <c r="C186">
        <v>516.59275781389772</v>
      </c>
      <c r="D186">
        <v>0.32744924271650855</v>
      </c>
      <c r="E186">
        <v>0.34294956238945057</v>
      </c>
      <c r="F186">
        <v>0.33403789108434651</v>
      </c>
      <c r="G186">
        <v>0.33034410475322679</v>
      </c>
      <c r="H186">
        <v>0.31063222100161986</v>
      </c>
      <c r="I186">
        <v>0.30604032268599596</v>
      </c>
      <c r="J186">
        <v>0.26944653865974461</v>
      </c>
    </row>
    <row r="187" spans="1:13" x14ac:dyDescent="0.55000000000000004">
      <c r="A187" t="s">
        <v>39</v>
      </c>
      <c r="B187" s="11">
        <v>34879</v>
      </c>
      <c r="C187">
        <v>521.71251254503045</v>
      </c>
      <c r="E187">
        <v>0.34946910024931988</v>
      </c>
      <c r="F187">
        <v>0.33703618122311002</v>
      </c>
      <c r="G187">
        <v>0.32992573868735287</v>
      </c>
      <c r="H187">
        <v>0.32238133468491381</v>
      </c>
      <c r="I187">
        <v>0.30733028472244067</v>
      </c>
      <c r="J187">
        <v>0.26763361904095739</v>
      </c>
    </row>
    <row r="188" spans="1:13" x14ac:dyDescent="0.55000000000000004">
      <c r="A188" t="s">
        <v>39</v>
      </c>
      <c r="B188" s="11">
        <v>34885</v>
      </c>
      <c r="C188">
        <v>518.91991905532166</v>
      </c>
      <c r="E188">
        <v>0.34451843513647795</v>
      </c>
      <c r="F188">
        <v>0.33076069023500049</v>
      </c>
      <c r="G188">
        <v>0.32901927887795923</v>
      </c>
      <c r="H188">
        <v>0.31715175886148927</v>
      </c>
      <c r="I188">
        <v>0.30774865078831459</v>
      </c>
      <c r="J188">
        <v>0.2727934671867363</v>
      </c>
    </row>
    <row r="189" spans="1:13" x14ac:dyDescent="0.55000000000000004">
      <c r="A189" t="s">
        <v>39</v>
      </c>
      <c r="B189" s="11">
        <v>34894</v>
      </c>
      <c r="C189">
        <v>537.84052438447191</v>
      </c>
      <c r="E189">
        <v>0.35630241265859469</v>
      </c>
      <c r="F189">
        <v>0.34188225481948348</v>
      </c>
      <c r="G189">
        <v>0.31639856922409448</v>
      </c>
      <c r="H189">
        <v>0.34807598389734007</v>
      </c>
      <c r="I189">
        <v>0.30729542088361783</v>
      </c>
      <c r="J189">
        <v>0.30099831279440636</v>
      </c>
    </row>
    <row r="190" spans="1:13" x14ac:dyDescent="0.55000000000000004">
      <c r="A190" t="s">
        <v>39</v>
      </c>
      <c r="B190" s="11">
        <v>34901</v>
      </c>
      <c r="C190">
        <v>520.00767082659399</v>
      </c>
      <c r="E190">
        <v>0.34716808688701306</v>
      </c>
      <c r="F190">
        <v>0.33313143127495293</v>
      </c>
      <c r="G190">
        <v>0.33525990602724598</v>
      </c>
      <c r="H190">
        <v>0.31446724327213127</v>
      </c>
      <c r="I190">
        <v>0.30551736510365346</v>
      </c>
      <c r="J190">
        <v>0.27139891363382312</v>
      </c>
    </row>
    <row r="191" spans="1:13" x14ac:dyDescent="0.55000000000000004">
      <c r="A191" t="s">
        <v>39</v>
      </c>
      <c r="B191" s="11">
        <v>34908</v>
      </c>
      <c r="C191">
        <v>515.59913840744707</v>
      </c>
      <c r="E191">
        <v>0.33046830809087713</v>
      </c>
      <c r="F191">
        <v>0.33316629511377577</v>
      </c>
      <c r="G191">
        <v>0.3316340667896715</v>
      </c>
      <c r="H191">
        <v>0.31446724327213127</v>
      </c>
      <c r="I191">
        <v>0.30635409723540141</v>
      </c>
      <c r="J191">
        <v>0.26780793823507154</v>
      </c>
    </row>
    <row r="192" spans="1:13" x14ac:dyDescent="0.55000000000000004">
      <c r="A192" t="s">
        <v>39</v>
      </c>
      <c r="B192" s="11">
        <v>34915</v>
      </c>
      <c r="C192">
        <v>507.04878193614775</v>
      </c>
      <c r="E192">
        <v>0.31537226588059153</v>
      </c>
      <c r="F192">
        <v>0.31970885332816312</v>
      </c>
      <c r="G192">
        <v>0.32316215395572367</v>
      </c>
      <c r="H192">
        <v>0.31289837052510383</v>
      </c>
      <c r="I192">
        <v>0.30816701685418857</v>
      </c>
      <c r="J192">
        <v>0.26854007885035097</v>
      </c>
    </row>
    <row r="193" spans="1:10" x14ac:dyDescent="0.55000000000000004">
      <c r="A193" t="s">
        <v>39</v>
      </c>
      <c r="B193" s="11">
        <v>34921</v>
      </c>
      <c r="C193">
        <v>498.88018449995866</v>
      </c>
      <c r="E193">
        <v>0.299822993765609</v>
      </c>
      <c r="F193">
        <v>0.31050479987893581</v>
      </c>
      <c r="G193">
        <v>0.32030331917225152</v>
      </c>
      <c r="H193">
        <v>0.30962116967575781</v>
      </c>
      <c r="I193">
        <v>0.30346039861310647</v>
      </c>
      <c r="J193">
        <v>0.2691327641103391</v>
      </c>
    </row>
    <row r="194" spans="1:10" x14ac:dyDescent="0.55000000000000004">
      <c r="A194" t="s">
        <v>39</v>
      </c>
      <c r="B194" s="11">
        <v>34929</v>
      </c>
      <c r="C194">
        <v>488.30598218499404</v>
      </c>
      <c r="E194">
        <v>0.28678391804587033</v>
      </c>
      <c r="F194">
        <v>0.28909840284171773</v>
      </c>
      <c r="G194">
        <v>0.31001848671951648</v>
      </c>
      <c r="H194">
        <v>0.30864498218871855</v>
      </c>
      <c r="I194">
        <v>0.30785324230478317</v>
      </c>
      <c r="J194">
        <v>0.26867953420564233</v>
      </c>
    </row>
    <row r="195" spans="1:10" x14ac:dyDescent="0.55000000000000004">
      <c r="A195" t="s">
        <v>39</v>
      </c>
      <c r="B195" s="11">
        <v>34936</v>
      </c>
      <c r="C195">
        <v>470.04953298541875</v>
      </c>
      <c r="E195">
        <v>0.27845146056721376</v>
      </c>
      <c r="F195">
        <v>0.26992329148916089</v>
      </c>
      <c r="G195">
        <v>0.29405084853866004</v>
      </c>
      <c r="H195">
        <v>0.29787205599246386</v>
      </c>
      <c r="I195">
        <v>0.30032265311905171</v>
      </c>
      <c r="J195">
        <v>0.2654371971951191</v>
      </c>
    </row>
    <row r="196" spans="1:10" x14ac:dyDescent="0.55000000000000004">
      <c r="A196" t="s">
        <v>39</v>
      </c>
      <c r="B196" s="11">
        <v>34943</v>
      </c>
      <c r="C196">
        <v>447.24335281946401</v>
      </c>
      <c r="E196">
        <v>0.26795744508154173</v>
      </c>
      <c r="F196">
        <v>0.25196841449540308</v>
      </c>
      <c r="G196">
        <v>0.27529410325197712</v>
      </c>
      <c r="H196">
        <v>0.27827857857403299</v>
      </c>
      <c r="I196">
        <v>0.29097914431453303</v>
      </c>
      <c r="J196">
        <v>0.26031221288816297</v>
      </c>
    </row>
    <row r="197" spans="1:10" x14ac:dyDescent="0.55000000000000004">
      <c r="A197" t="s">
        <v>39</v>
      </c>
      <c r="B197" s="11">
        <v>34948</v>
      </c>
      <c r="C197">
        <v>431.67490559312898</v>
      </c>
      <c r="E197">
        <v>0.26645830001216003</v>
      </c>
      <c r="F197">
        <v>0.2500509033601474</v>
      </c>
      <c r="G197">
        <v>0.27271417917908769</v>
      </c>
      <c r="H197">
        <v>0.27608215672819464</v>
      </c>
      <c r="I197">
        <v>0.25186191715531703</v>
      </c>
      <c r="J197">
        <v>0.25497804554826986</v>
      </c>
    </row>
    <row r="198" spans="1:10" x14ac:dyDescent="0.55000000000000004">
      <c r="A198" t="s">
        <v>39</v>
      </c>
      <c r="B198" s="11">
        <v>34957</v>
      </c>
      <c r="C198">
        <v>422.3871789307268</v>
      </c>
      <c r="E198">
        <v>0.26136817954402669</v>
      </c>
      <c r="F198">
        <v>0.24248545033559313</v>
      </c>
      <c r="G198">
        <v>0.26375417260162015</v>
      </c>
      <c r="H198">
        <v>0.25749973063562587</v>
      </c>
      <c r="I198">
        <v>0.27257103741607847</v>
      </c>
      <c r="J198">
        <v>0.24096278234149193</v>
      </c>
    </row>
    <row r="199" spans="1:10" x14ac:dyDescent="0.55000000000000004">
      <c r="A199" t="s">
        <v>39</v>
      </c>
      <c r="B199" s="11">
        <v>34964</v>
      </c>
      <c r="C199">
        <v>401.25446302826811</v>
      </c>
      <c r="D199">
        <v>0.20843729735720984</v>
      </c>
      <c r="E199">
        <v>0.2526173559994962</v>
      </c>
      <c r="F199">
        <v>0.22993446835937412</v>
      </c>
      <c r="G199">
        <v>0.25566576199472346</v>
      </c>
      <c r="H199">
        <v>0.24749380889347347</v>
      </c>
      <c r="I199">
        <v>0.25635935236346219</v>
      </c>
      <c r="J199">
        <v>0.2217528071501122</v>
      </c>
    </row>
    <row r="200" spans="1:10" x14ac:dyDescent="0.55000000000000004">
      <c r="A200" t="s">
        <v>39</v>
      </c>
      <c r="B200" s="11">
        <v>34971</v>
      </c>
      <c r="C200">
        <v>389.23689778603824</v>
      </c>
      <c r="E200">
        <v>0.2502466149595437</v>
      </c>
      <c r="F200">
        <v>0.22850505096763804</v>
      </c>
      <c r="G200">
        <v>0.248553538874866</v>
      </c>
      <c r="H200">
        <v>0.24038158577361604</v>
      </c>
      <c r="I200">
        <v>0.24562129000603031</v>
      </c>
      <c r="J200">
        <v>0.20927155285153881</v>
      </c>
    </row>
    <row r="201" spans="1:10" x14ac:dyDescent="0.55000000000000004">
      <c r="A201" t="s">
        <v>39</v>
      </c>
      <c r="B201" s="11">
        <v>34981</v>
      </c>
      <c r="C201">
        <v>374.07112789810702</v>
      </c>
      <c r="E201">
        <v>0.24710886946548899</v>
      </c>
      <c r="F201">
        <v>0.2216717385583632</v>
      </c>
      <c r="G201">
        <v>0.24290559698556741</v>
      </c>
      <c r="H201">
        <v>0.23515200995019145</v>
      </c>
      <c r="I201">
        <v>0.23143170760513823</v>
      </c>
      <c r="J201">
        <v>0.1921882718283518</v>
      </c>
    </row>
    <row r="202" spans="1:10" x14ac:dyDescent="0.55000000000000004">
      <c r="A202" t="s">
        <v>39</v>
      </c>
      <c r="B202" s="11">
        <v>34988</v>
      </c>
      <c r="C202">
        <v>371.79626241491724</v>
      </c>
      <c r="E202">
        <v>0.24581890742904422</v>
      </c>
      <c r="F202">
        <v>0.22076527874896962</v>
      </c>
      <c r="G202">
        <v>0.24217345637028795</v>
      </c>
      <c r="H202">
        <v>0.23159589839026271</v>
      </c>
      <c r="I202">
        <v>0.23042065627927613</v>
      </c>
      <c r="J202">
        <v>0.19145613121307234</v>
      </c>
    </row>
    <row r="203" spans="1:10" x14ac:dyDescent="0.55000000000000004">
      <c r="A203" t="s">
        <v>39</v>
      </c>
      <c r="B203" s="11">
        <v>34991</v>
      </c>
      <c r="C203">
        <v>372.21462848079119</v>
      </c>
      <c r="D203">
        <v>0.207104383352366</v>
      </c>
      <c r="E203">
        <v>0.24484271994200499</v>
      </c>
      <c r="F203">
        <v>0.22048636803838698</v>
      </c>
      <c r="G203">
        <v>0.24430015053848064</v>
      </c>
      <c r="H203">
        <v>0.23281613274906177</v>
      </c>
      <c r="I203">
        <v>0.23195466518748067</v>
      </c>
      <c r="J203">
        <v>0.18873675178489158</v>
      </c>
    </row>
    <row r="204" spans="1:10" x14ac:dyDescent="0.55000000000000004">
      <c r="A204" t="s">
        <v>36</v>
      </c>
      <c r="B204" s="11">
        <v>34964</v>
      </c>
      <c r="C204">
        <v>443.23677883604279</v>
      </c>
    </row>
    <row r="205" spans="1:10" x14ac:dyDescent="0.55000000000000004">
      <c r="A205" t="s">
        <v>36</v>
      </c>
      <c r="B205" s="11">
        <v>34991</v>
      </c>
      <c r="C205">
        <v>430.37541025726881</v>
      </c>
    </row>
    <row r="206" spans="1:10" x14ac:dyDescent="0.55000000000000004">
      <c r="A206" t="s">
        <v>38</v>
      </c>
      <c r="B206" s="11">
        <v>34991</v>
      </c>
      <c r="C206">
        <v>395.47191224766141</v>
      </c>
    </row>
    <row r="207" spans="1:10" x14ac:dyDescent="0.55000000000000004">
      <c r="A207" t="s">
        <v>37</v>
      </c>
      <c r="B207" s="11">
        <v>34991</v>
      </c>
    </row>
    <row r="208" spans="1:10" x14ac:dyDescent="0.55000000000000004">
      <c r="A208" t="s">
        <v>32</v>
      </c>
      <c r="B208" s="11">
        <v>34964</v>
      </c>
      <c r="C208">
        <v>566.21451567862778</v>
      </c>
    </row>
    <row r="209" spans="1:11" x14ac:dyDescent="0.55000000000000004">
      <c r="A209" t="s">
        <v>35</v>
      </c>
      <c r="B209" s="11">
        <v>34964</v>
      </c>
    </row>
    <row r="210" spans="1:11" x14ac:dyDescent="0.55000000000000004">
      <c r="A210" t="s">
        <v>96</v>
      </c>
      <c r="B210" s="5">
        <v>33483</v>
      </c>
      <c r="C210">
        <v>395.745</v>
      </c>
      <c r="D210">
        <v>0.27399999999999997</v>
      </c>
      <c r="E210">
        <v>0.2954</v>
      </c>
      <c r="F210">
        <v>0.28159999999999996</v>
      </c>
      <c r="G210">
        <v>0.24840000000000001</v>
      </c>
      <c r="H210">
        <v>0.23874999999999999</v>
      </c>
      <c r="I210">
        <v>0.26919999999999999</v>
      </c>
      <c r="J210">
        <v>0.26740000000000003</v>
      </c>
      <c r="K210">
        <v>0.20795000000000002</v>
      </c>
    </row>
    <row r="211" spans="1:11" x14ac:dyDescent="0.55000000000000004">
      <c r="A211" t="s">
        <v>327</v>
      </c>
      <c r="B211" s="5">
        <v>33483</v>
      </c>
      <c r="C211">
        <v>379.6</v>
      </c>
      <c r="D211">
        <v>0.24850000000000003</v>
      </c>
      <c r="E211">
        <v>0.24945000000000001</v>
      </c>
      <c r="F211">
        <v>0.23795000000000002</v>
      </c>
      <c r="G211">
        <v>0.25120000000000003</v>
      </c>
      <c r="H211">
        <v>0.26669999999999999</v>
      </c>
      <c r="I211">
        <v>0.26350000000000001</v>
      </c>
      <c r="J211">
        <v>0.23129999999999998</v>
      </c>
      <c r="K211">
        <v>0.29880000000000001</v>
      </c>
    </row>
    <row r="212" spans="1:11" x14ac:dyDescent="0.55000000000000004">
      <c r="A212" t="s">
        <v>97</v>
      </c>
      <c r="B212" s="5">
        <v>33483</v>
      </c>
      <c r="C212">
        <v>395.65000000000003</v>
      </c>
      <c r="D212">
        <v>0.27899999999999997</v>
      </c>
      <c r="E212">
        <v>0.26769999999999999</v>
      </c>
      <c r="F212">
        <v>0.24909999999999999</v>
      </c>
      <c r="G212">
        <v>0.27045000000000002</v>
      </c>
      <c r="H212">
        <v>0.311</v>
      </c>
      <c r="I212">
        <v>0.25355</v>
      </c>
      <c r="J212">
        <v>0.27634999999999998</v>
      </c>
      <c r="K212">
        <v>0.14219999999999999</v>
      </c>
    </row>
    <row r="213" spans="1:11" x14ac:dyDescent="0.55000000000000004">
      <c r="A213" t="s">
        <v>328</v>
      </c>
      <c r="B213" s="5">
        <v>33483</v>
      </c>
      <c r="C213">
        <v>394.48</v>
      </c>
      <c r="D213">
        <v>0.26600000000000001</v>
      </c>
      <c r="E213">
        <v>0.27990000000000004</v>
      </c>
      <c r="F213">
        <v>0.26050000000000001</v>
      </c>
      <c r="G213">
        <v>0.24434999999999998</v>
      </c>
      <c r="H213">
        <v>0.27784999999999999</v>
      </c>
      <c r="I213">
        <v>0.28130000000000005</v>
      </c>
      <c r="J213">
        <v>0.23704999999999998</v>
      </c>
      <c r="K213">
        <v>0.25090000000000001</v>
      </c>
    </row>
    <row r="214" spans="1:11" x14ac:dyDescent="0.55000000000000004">
      <c r="A214" t="s">
        <v>98</v>
      </c>
      <c r="B214" s="5">
        <v>33483</v>
      </c>
      <c r="C214">
        <v>421.48999999999995</v>
      </c>
      <c r="D214">
        <v>0.26549999999999996</v>
      </c>
      <c r="E214">
        <v>0.27</v>
      </c>
      <c r="F214">
        <v>0.20899999999999999</v>
      </c>
      <c r="G214">
        <v>0.31145</v>
      </c>
      <c r="H214">
        <v>0.30790000000000001</v>
      </c>
      <c r="I214">
        <v>0.30070000000000002</v>
      </c>
      <c r="J214">
        <v>0.28704999999999997</v>
      </c>
      <c r="K214">
        <v>0.31169999999999998</v>
      </c>
    </row>
    <row r="215" spans="1:11" x14ac:dyDescent="0.55000000000000004">
      <c r="A215" t="s">
        <v>99</v>
      </c>
      <c r="B215" s="5">
        <v>33483</v>
      </c>
      <c r="C215">
        <v>376.94499999999999</v>
      </c>
      <c r="D215">
        <v>0.28050000000000003</v>
      </c>
      <c r="E215">
        <v>0.27965000000000001</v>
      </c>
      <c r="F215">
        <v>0.27</v>
      </c>
      <c r="G215">
        <v>0.29600000000000004</v>
      </c>
      <c r="H215">
        <v>0.23105000000000001</v>
      </c>
      <c r="I215">
        <v>0.24530000000000002</v>
      </c>
      <c r="J215">
        <v>0.20420000000000002</v>
      </c>
      <c r="K215">
        <v>0.15604999999999999</v>
      </c>
    </row>
    <row r="216" spans="1:11" x14ac:dyDescent="0.55000000000000004">
      <c r="A216" t="s">
        <v>100</v>
      </c>
      <c r="B216" s="5">
        <v>33483</v>
      </c>
      <c r="C216">
        <v>404.85</v>
      </c>
      <c r="D216">
        <v>0.27800000000000002</v>
      </c>
      <c r="E216">
        <v>0.26824999999999999</v>
      </c>
      <c r="F216">
        <v>0.25355</v>
      </c>
      <c r="G216">
        <v>0.2364</v>
      </c>
      <c r="H216">
        <v>0.26350000000000001</v>
      </c>
      <c r="I216">
        <v>0.27704999999999996</v>
      </c>
      <c r="J216">
        <v>0.3392</v>
      </c>
      <c r="K216">
        <v>0.21660000000000001</v>
      </c>
    </row>
    <row r="217" spans="1:11" x14ac:dyDescent="0.55000000000000004">
      <c r="A217" t="s">
        <v>101</v>
      </c>
      <c r="B217" s="5">
        <v>33483</v>
      </c>
      <c r="C217">
        <v>397.18</v>
      </c>
      <c r="D217">
        <v>0.28100000000000003</v>
      </c>
      <c r="E217">
        <v>0.27850000000000003</v>
      </c>
      <c r="F217">
        <v>0.27539999999999998</v>
      </c>
      <c r="G217">
        <v>0.26979999999999998</v>
      </c>
      <c r="H217">
        <v>0.252</v>
      </c>
      <c r="I217">
        <v>0.26715</v>
      </c>
      <c r="J217">
        <v>0.26229999999999998</v>
      </c>
      <c r="K217">
        <v>0.19950000000000004</v>
      </c>
    </row>
    <row r="218" spans="1:11" x14ac:dyDescent="0.55000000000000004">
      <c r="A218" t="s">
        <v>329</v>
      </c>
      <c r="B218" s="5">
        <v>33483</v>
      </c>
      <c r="C218">
        <v>389.20999999999992</v>
      </c>
      <c r="D218">
        <v>0.25950000000000001</v>
      </c>
      <c r="E218">
        <v>0.28539999999999999</v>
      </c>
      <c r="F218">
        <v>0.25014999999999998</v>
      </c>
      <c r="G218">
        <v>0.21195</v>
      </c>
      <c r="H218">
        <v>0.28369999999999995</v>
      </c>
      <c r="I218">
        <v>0.30719999999999997</v>
      </c>
      <c r="J218">
        <v>0.22339999999999999</v>
      </c>
      <c r="K218">
        <v>0.2495</v>
      </c>
    </row>
    <row r="219" spans="1:11" x14ac:dyDescent="0.55000000000000004">
      <c r="A219" t="s">
        <v>322</v>
      </c>
      <c r="B219" s="5">
        <v>33483</v>
      </c>
      <c r="C219">
        <v>379.995</v>
      </c>
      <c r="D219">
        <v>0.27800000000000002</v>
      </c>
      <c r="E219">
        <v>0.26469999999999999</v>
      </c>
      <c r="F219">
        <v>0.17344999999999999</v>
      </c>
      <c r="G219">
        <v>0.24854999999999997</v>
      </c>
      <c r="H219">
        <v>0.30980000000000002</v>
      </c>
      <c r="I219">
        <v>0.24170000000000003</v>
      </c>
      <c r="J219">
        <v>0.2427</v>
      </c>
      <c r="K219">
        <v>0.28215000000000001</v>
      </c>
    </row>
    <row r="220" spans="1:11" x14ac:dyDescent="0.55000000000000004">
      <c r="A220" t="s">
        <v>102</v>
      </c>
      <c r="B220" s="5">
        <v>33483</v>
      </c>
      <c r="C220">
        <v>358.17</v>
      </c>
      <c r="D220">
        <v>0.23749999999999999</v>
      </c>
      <c r="E220">
        <v>0.2666</v>
      </c>
      <c r="F220">
        <v>0.26340000000000002</v>
      </c>
      <c r="G220">
        <v>0.23090000000000002</v>
      </c>
      <c r="H220">
        <v>0.23804999999999998</v>
      </c>
      <c r="I220">
        <v>0.2339</v>
      </c>
      <c r="J220">
        <v>0.22814999999999996</v>
      </c>
      <c r="K220">
        <v>0.18469999999999998</v>
      </c>
    </row>
    <row r="221" spans="1:11" x14ac:dyDescent="0.55000000000000004">
      <c r="A221" t="s">
        <v>323</v>
      </c>
      <c r="B221" s="5">
        <v>33483</v>
      </c>
      <c r="C221">
        <v>393.42999999999995</v>
      </c>
      <c r="D221">
        <v>0.27050000000000002</v>
      </c>
      <c r="E221">
        <v>0.2762</v>
      </c>
      <c r="F221">
        <v>0.28859999999999997</v>
      </c>
      <c r="G221">
        <v>0.28270000000000001</v>
      </c>
      <c r="H221">
        <v>0.27784999999999999</v>
      </c>
      <c r="I221">
        <v>0.21345</v>
      </c>
      <c r="J221">
        <v>0.22515000000000002</v>
      </c>
      <c r="K221">
        <v>0.26539999999999997</v>
      </c>
    </row>
    <row r="222" spans="1:11" x14ac:dyDescent="0.55000000000000004">
      <c r="A222" t="s">
        <v>324</v>
      </c>
      <c r="B222" s="5">
        <v>33483</v>
      </c>
      <c r="C222">
        <v>434.01499999999999</v>
      </c>
      <c r="D222">
        <v>0.2515</v>
      </c>
      <c r="E222">
        <v>0.30579999999999996</v>
      </c>
      <c r="F222">
        <v>0.2792</v>
      </c>
      <c r="G222">
        <v>0.29914999999999997</v>
      </c>
      <c r="H222">
        <v>0.29935</v>
      </c>
      <c r="I222">
        <v>0.26674999999999999</v>
      </c>
      <c r="J222">
        <v>0.31920000000000004</v>
      </c>
      <c r="K222">
        <v>0.29825000000000002</v>
      </c>
    </row>
    <row r="223" spans="1:11" x14ac:dyDescent="0.55000000000000004">
      <c r="A223" t="s">
        <v>325</v>
      </c>
      <c r="B223" s="5">
        <v>33483</v>
      </c>
      <c r="C223">
        <v>424.60500000000002</v>
      </c>
      <c r="D223">
        <v>0.23050000000000001</v>
      </c>
      <c r="E223">
        <v>0.30795</v>
      </c>
      <c r="F223">
        <v>0.28619999999999995</v>
      </c>
      <c r="G223">
        <v>0.30435000000000001</v>
      </c>
      <c r="H223">
        <v>0.28420000000000001</v>
      </c>
      <c r="I223">
        <v>0.31069999999999998</v>
      </c>
      <c r="J223">
        <v>0.26879999999999998</v>
      </c>
      <c r="K223">
        <v>0.26064999999999999</v>
      </c>
    </row>
    <row r="224" spans="1:11" x14ac:dyDescent="0.55000000000000004">
      <c r="A224" t="s">
        <v>96</v>
      </c>
      <c r="B224" s="5">
        <v>33491</v>
      </c>
      <c r="C224">
        <v>397.89499999999998</v>
      </c>
      <c r="D224">
        <v>0.28499999999999998</v>
      </c>
      <c r="E224">
        <v>0.29925000000000002</v>
      </c>
      <c r="F224">
        <v>0.28094999999999998</v>
      </c>
      <c r="G224">
        <v>0.2487</v>
      </c>
      <c r="H224">
        <v>0.23870000000000002</v>
      </c>
      <c r="I224">
        <v>0.26615</v>
      </c>
      <c r="J224">
        <v>0.26624999999999999</v>
      </c>
      <c r="K224">
        <v>0.20895</v>
      </c>
    </row>
    <row r="225" spans="1:11" x14ac:dyDescent="0.55000000000000004">
      <c r="A225" t="s">
        <v>327</v>
      </c>
      <c r="B225" s="5">
        <v>33491</v>
      </c>
      <c r="C225">
        <v>370.67499999999995</v>
      </c>
      <c r="D225">
        <v>0.22399999999999998</v>
      </c>
      <c r="E225">
        <v>0.23915</v>
      </c>
      <c r="F225">
        <v>0.23014999999999999</v>
      </c>
      <c r="G225">
        <v>0.25060000000000004</v>
      </c>
      <c r="H225">
        <v>0.26285000000000003</v>
      </c>
      <c r="I225">
        <v>0.26539999999999997</v>
      </c>
      <c r="J225">
        <v>0.23064999999999997</v>
      </c>
      <c r="K225">
        <v>0.30114999999999997</v>
      </c>
    </row>
    <row r="226" spans="1:11" x14ac:dyDescent="0.55000000000000004">
      <c r="A226" t="s">
        <v>97</v>
      </c>
      <c r="B226" s="5">
        <v>33491</v>
      </c>
      <c r="C226">
        <v>384.38500000000005</v>
      </c>
      <c r="D226">
        <v>0.26049999999999995</v>
      </c>
      <c r="E226">
        <v>0.25159999999999999</v>
      </c>
      <c r="F226">
        <v>0.24420000000000003</v>
      </c>
      <c r="G226">
        <v>0.2631</v>
      </c>
      <c r="H226">
        <v>0.30745</v>
      </c>
      <c r="I226">
        <v>0.25170000000000003</v>
      </c>
      <c r="J226">
        <v>0.2722</v>
      </c>
      <c r="K226">
        <v>0.14235</v>
      </c>
    </row>
    <row r="227" spans="1:11" x14ac:dyDescent="0.55000000000000004">
      <c r="A227" t="s">
        <v>328</v>
      </c>
      <c r="B227" s="5">
        <v>33491</v>
      </c>
      <c r="C227">
        <v>383.91500000000002</v>
      </c>
      <c r="D227">
        <v>0.24399999999999999</v>
      </c>
      <c r="E227">
        <v>0.26085000000000003</v>
      </c>
      <c r="F227">
        <v>0.25329999999999997</v>
      </c>
      <c r="G227">
        <v>0.24285000000000001</v>
      </c>
      <c r="H227">
        <v>0.27844999999999998</v>
      </c>
      <c r="I227">
        <v>0.28075000000000006</v>
      </c>
      <c r="J227">
        <v>0.23815</v>
      </c>
      <c r="K227">
        <v>0.24244999999999997</v>
      </c>
    </row>
    <row r="228" spans="1:11" x14ac:dyDescent="0.55000000000000004">
      <c r="A228" t="s">
        <v>98</v>
      </c>
      <c r="B228" s="5">
        <v>33491</v>
      </c>
      <c r="C228">
        <v>405.46</v>
      </c>
      <c r="D228">
        <v>0.24149999999999999</v>
      </c>
      <c r="E228">
        <v>0.24765000000000001</v>
      </c>
      <c r="F228">
        <v>0.19200000000000003</v>
      </c>
      <c r="G228">
        <v>0.30649999999999999</v>
      </c>
      <c r="H228">
        <v>0.30075000000000002</v>
      </c>
      <c r="I228">
        <v>0.2969</v>
      </c>
      <c r="J228">
        <v>0.28625</v>
      </c>
      <c r="K228">
        <v>0.3115</v>
      </c>
    </row>
    <row r="229" spans="1:11" x14ac:dyDescent="0.55000000000000004">
      <c r="A229" t="s">
        <v>99</v>
      </c>
      <c r="B229" s="5">
        <v>33491</v>
      </c>
      <c r="C229">
        <v>373.26499999999999</v>
      </c>
      <c r="D229">
        <v>0.27350000000000002</v>
      </c>
      <c r="E229">
        <v>0.27045000000000002</v>
      </c>
      <c r="F229">
        <v>0.26829999999999998</v>
      </c>
      <c r="G229">
        <v>0.29444999999999999</v>
      </c>
      <c r="H229">
        <v>0.23180000000000001</v>
      </c>
      <c r="I229">
        <v>0.24445</v>
      </c>
      <c r="J229">
        <v>0.20550000000000002</v>
      </c>
      <c r="K229">
        <v>0.15575</v>
      </c>
    </row>
    <row r="230" spans="1:11" x14ac:dyDescent="0.55000000000000004">
      <c r="A230" t="s">
        <v>100</v>
      </c>
      <c r="B230" s="5">
        <v>33491</v>
      </c>
      <c r="C230">
        <v>400.88499999999999</v>
      </c>
      <c r="D230">
        <v>0.27699999999999997</v>
      </c>
      <c r="E230">
        <v>0.26315</v>
      </c>
      <c r="F230">
        <v>0.25685000000000002</v>
      </c>
      <c r="G230">
        <v>0.23280000000000001</v>
      </c>
      <c r="H230">
        <v>0.26229999999999998</v>
      </c>
      <c r="I230">
        <v>0.27424999999999999</v>
      </c>
      <c r="J230">
        <v>0.33700000000000002</v>
      </c>
      <c r="K230">
        <v>0.20215</v>
      </c>
    </row>
    <row r="231" spans="1:11" x14ac:dyDescent="0.55000000000000004">
      <c r="A231" t="s">
        <v>101</v>
      </c>
      <c r="B231" s="5">
        <v>33491</v>
      </c>
      <c r="C231">
        <v>398.95</v>
      </c>
      <c r="D231">
        <v>0.29049999999999998</v>
      </c>
      <c r="E231">
        <v>0.27925</v>
      </c>
      <c r="F231">
        <v>0.27729999999999999</v>
      </c>
      <c r="G231">
        <v>0.27310000000000001</v>
      </c>
      <c r="H231">
        <v>0.25005000000000005</v>
      </c>
      <c r="I231">
        <v>0.26315</v>
      </c>
      <c r="J231">
        <v>0.26095000000000002</v>
      </c>
      <c r="K231">
        <v>0.2009</v>
      </c>
    </row>
    <row r="232" spans="1:11" x14ac:dyDescent="0.55000000000000004">
      <c r="A232" t="s">
        <v>329</v>
      </c>
      <c r="B232" s="5">
        <v>33491</v>
      </c>
      <c r="C232">
        <v>388.77499999999998</v>
      </c>
      <c r="D232">
        <v>0.26750000000000002</v>
      </c>
      <c r="E232">
        <v>0.28184999999999999</v>
      </c>
      <c r="F232">
        <v>0.25005000000000005</v>
      </c>
      <c r="G232">
        <v>0.21304999999999999</v>
      </c>
      <c r="H232">
        <v>0.27905000000000002</v>
      </c>
      <c r="I232">
        <v>0.30774999999999997</v>
      </c>
      <c r="J232">
        <v>0.22089999999999999</v>
      </c>
      <c r="K232">
        <v>0.24744999999999998</v>
      </c>
    </row>
    <row r="233" spans="1:11" x14ac:dyDescent="0.55000000000000004">
      <c r="A233" t="s">
        <v>322</v>
      </c>
      <c r="B233" s="5">
        <v>33491</v>
      </c>
      <c r="C233">
        <v>384.21000000000004</v>
      </c>
      <c r="D233">
        <v>0.28300000000000003</v>
      </c>
      <c r="E233">
        <v>0.26594999999999996</v>
      </c>
      <c r="F233">
        <v>0.18179999999999999</v>
      </c>
      <c r="G233">
        <v>0.23994999999999997</v>
      </c>
      <c r="H233">
        <v>0.31470000000000004</v>
      </c>
      <c r="I233">
        <v>0.2409</v>
      </c>
      <c r="J233">
        <v>0.24925</v>
      </c>
      <c r="K233">
        <v>0.29100000000000004</v>
      </c>
    </row>
    <row r="234" spans="1:11" x14ac:dyDescent="0.55000000000000004">
      <c r="A234" t="s">
        <v>102</v>
      </c>
      <c r="B234" s="5">
        <v>33491</v>
      </c>
      <c r="C234">
        <v>351.51499999999999</v>
      </c>
      <c r="D234">
        <v>0.2175</v>
      </c>
      <c r="E234">
        <v>0.25384999999999996</v>
      </c>
      <c r="F234">
        <v>0.26219999999999999</v>
      </c>
      <c r="G234">
        <v>0.23094999999999999</v>
      </c>
      <c r="H234">
        <v>0.23845</v>
      </c>
      <c r="I234">
        <v>0.23254999999999998</v>
      </c>
      <c r="J234">
        <v>0.22844999999999999</v>
      </c>
      <c r="K234">
        <v>0.18725000000000003</v>
      </c>
    </row>
    <row r="235" spans="1:11" x14ac:dyDescent="0.55000000000000004">
      <c r="A235" t="s">
        <v>323</v>
      </c>
      <c r="B235" s="5">
        <v>33491</v>
      </c>
      <c r="C235">
        <v>383.47500000000002</v>
      </c>
      <c r="D235">
        <v>0.255</v>
      </c>
      <c r="E235">
        <v>0.25934999999999997</v>
      </c>
      <c r="F235">
        <v>0.27975</v>
      </c>
      <c r="G235">
        <v>0.28105000000000002</v>
      </c>
      <c r="H235">
        <v>0.27660000000000001</v>
      </c>
      <c r="I235">
        <v>0.21179999999999999</v>
      </c>
      <c r="J235">
        <v>0.22140000000000001</v>
      </c>
      <c r="K235">
        <v>0.26484999999999997</v>
      </c>
    </row>
    <row r="236" spans="1:11" x14ac:dyDescent="0.55000000000000004">
      <c r="A236" t="s">
        <v>324</v>
      </c>
      <c r="B236" s="5">
        <v>33491</v>
      </c>
      <c r="C236">
        <v>433.56499999999994</v>
      </c>
      <c r="D236">
        <v>0.26100000000000001</v>
      </c>
      <c r="E236">
        <v>0.30435000000000001</v>
      </c>
      <c r="F236">
        <v>0.2762</v>
      </c>
      <c r="G236">
        <v>0.29814999999999997</v>
      </c>
      <c r="H236">
        <v>0.30015000000000003</v>
      </c>
      <c r="I236">
        <v>0.2641</v>
      </c>
      <c r="J236">
        <v>0.31725000000000003</v>
      </c>
      <c r="K236">
        <v>0.29325000000000001</v>
      </c>
    </row>
    <row r="237" spans="1:11" x14ac:dyDescent="0.55000000000000004">
      <c r="A237" t="s">
        <v>325</v>
      </c>
      <c r="B237" s="5">
        <v>33491</v>
      </c>
      <c r="C237">
        <v>423.19000000000005</v>
      </c>
      <c r="D237">
        <v>0.24</v>
      </c>
      <c r="E237">
        <v>0.3049</v>
      </c>
      <c r="F237">
        <v>0.27925</v>
      </c>
      <c r="G237">
        <v>0.30375000000000002</v>
      </c>
      <c r="H237">
        <v>0.28284999999999999</v>
      </c>
      <c r="I237">
        <v>0.31069999999999998</v>
      </c>
      <c r="J237">
        <v>0.26505000000000001</v>
      </c>
      <c r="K237">
        <v>0.25890000000000002</v>
      </c>
    </row>
    <row r="238" spans="1:11" x14ac:dyDescent="0.55000000000000004">
      <c r="A238" t="s">
        <v>96</v>
      </c>
      <c r="B238" s="5">
        <v>33497</v>
      </c>
      <c r="C238">
        <v>410.42500000000001</v>
      </c>
      <c r="D238">
        <v>0.30200000000000005</v>
      </c>
      <c r="E238">
        <v>0.30235000000000001</v>
      </c>
      <c r="F238">
        <v>0.28885</v>
      </c>
      <c r="G238">
        <v>0.26255000000000001</v>
      </c>
      <c r="H238">
        <v>0.25380000000000003</v>
      </c>
      <c r="I238">
        <v>0.27260000000000001</v>
      </c>
      <c r="J238">
        <v>0.26555000000000001</v>
      </c>
      <c r="K238">
        <v>0.20885000000000001</v>
      </c>
    </row>
    <row r="239" spans="1:11" x14ac:dyDescent="0.55000000000000004">
      <c r="A239" t="s">
        <v>327</v>
      </c>
      <c r="B239" s="5">
        <v>33497</v>
      </c>
      <c r="C239">
        <v>363.95000000000005</v>
      </c>
      <c r="D239">
        <v>0.21149999999999999</v>
      </c>
      <c r="E239">
        <v>0.23005000000000003</v>
      </c>
      <c r="F239">
        <v>0.22935000000000003</v>
      </c>
      <c r="G239">
        <v>0.24445</v>
      </c>
      <c r="H239">
        <v>0.26079999999999998</v>
      </c>
      <c r="I239">
        <v>0.26340000000000002</v>
      </c>
      <c r="J239">
        <v>0.2291</v>
      </c>
      <c r="K239">
        <v>0.30219999999999997</v>
      </c>
    </row>
    <row r="240" spans="1:11" x14ac:dyDescent="0.55000000000000004">
      <c r="A240" t="s">
        <v>97</v>
      </c>
      <c r="B240" s="5">
        <v>33497</v>
      </c>
      <c r="C240">
        <v>374.95499999999998</v>
      </c>
      <c r="D240">
        <v>0.25</v>
      </c>
      <c r="E240">
        <v>0.23565000000000003</v>
      </c>
      <c r="F240">
        <v>0.23350000000000001</v>
      </c>
      <c r="G240">
        <v>0.25670000000000004</v>
      </c>
      <c r="H240">
        <v>0.30399999999999999</v>
      </c>
      <c r="I240">
        <v>0.25130000000000002</v>
      </c>
      <c r="J240">
        <v>0.27310000000000001</v>
      </c>
      <c r="K240">
        <v>0.14105000000000001</v>
      </c>
    </row>
    <row r="241" spans="1:11" x14ac:dyDescent="0.55000000000000004">
      <c r="A241" t="s">
        <v>328</v>
      </c>
      <c r="B241" s="5">
        <v>33497</v>
      </c>
      <c r="C241">
        <v>374.19999999999993</v>
      </c>
      <c r="D241">
        <v>0.22550000000000001</v>
      </c>
      <c r="E241">
        <v>0.2409</v>
      </c>
      <c r="F241">
        <v>0.25069999999999998</v>
      </c>
      <c r="G241">
        <v>0.23675000000000002</v>
      </c>
      <c r="H241">
        <v>0.27779999999999999</v>
      </c>
      <c r="I241">
        <v>0.27889999999999998</v>
      </c>
      <c r="J241">
        <v>0.23865000000000003</v>
      </c>
      <c r="K241">
        <v>0.24359999999999998</v>
      </c>
    </row>
    <row r="242" spans="1:11" x14ac:dyDescent="0.55000000000000004">
      <c r="A242" t="s">
        <v>98</v>
      </c>
      <c r="B242" s="5">
        <v>33497</v>
      </c>
      <c r="C242">
        <v>394.86500000000001</v>
      </c>
      <c r="D242">
        <v>0.22399999999999998</v>
      </c>
      <c r="E242">
        <v>0.23435000000000003</v>
      </c>
      <c r="F242">
        <v>0.17530000000000001</v>
      </c>
      <c r="G242">
        <v>0.30549999999999999</v>
      </c>
      <c r="H242">
        <v>0.2984</v>
      </c>
      <c r="I242">
        <v>0.29494999999999999</v>
      </c>
      <c r="J242">
        <v>0.2873</v>
      </c>
      <c r="K242">
        <v>0.30904999999999999</v>
      </c>
    </row>
    <row r="243" spans="1:11" x14ac:dyDescent="0.55000000000000004">
      <c r="A243" t="s">
        <v>99</v>
      </c>
      <c r="B243" s="5">
        <v>33497</v>
      </c>
      <c r="C243">
        <v>370.18500000000006</v>
      </c>
      <c r="D243">
        <v>0.27649999999999997</v>
      </c>
      <c r="E243">
        <v>0.25805</v>
      </c>
      <c r="F243">
        <v>0.26285000000000003</v>
      </c>
      <c r="G243">
        <v>0.29189999999999999</v>
      </c>
      <c r="H243">
        <v>0.23045000000000002</v>
      </c>
      <c r="I243">
        <v>0.24674999999999997</v>
      </c>
      <c r="J243">
        <v>0.20660000000000001</v>
      </c>
      <c r="K243">
        <v>0.15565000000000001</v>
      </c>
    </row>
    <row r="244" spans="1:11" x14ac:dyDescent="0.55000000000000004">
      <c r="A244" t="s">
        <v>100</v>
      </c>
      <c r="B244" s="5">
        <v>33497</v>
      </c>
      <c r="C244">
        <v>404.21499999999997</v>
      </c>
      <c r="D244">
        <v>0.28649999999999998</v>
      </c>
      <c r="E244">
        <v>0.26770000000000005</v>
      </c>
      <c r="F244">
        <v>0.25465000000000004</v>
      </c>
      <c r="G244">
        <v>0.23575000000000002</v>
      </c>
      <c r="H244">
        <v>0.26200000000000001</v>
      </c>
      <c r="I244">
        <v>0.27474999999999999</v>
      </c>
      <c r="J244">
        <v>0.33945000000000003</v>
      </c>
      <c r="K244">
        <v>0.20055000000000001</v>
      </c>
    </row>
    <row r="245" spans="1:11" x14ac:dyDescent="0.55000000000000004">
      <c r="A245" t="s">
        <v>101</v>
      </c>
      <c r="B245" s="5">
        <v>33497</v>
      </c>
      <c r="C245">
        <v>401.85</v>
      </c>
      <c r="D245">
        <v>0.29799999999999999</v>
      </c>
      <c r="E245">
        <v>0.28075000000000006</v>
      </c>
      <c r="F245">
        <v>0.28125</v>
      </c>
      <c r="G245">
        <v>0.27165</v>
      </c>
      <c r="H245">
        <v>0.25195000000000001</v>
      </c>
      <c r="I245">
        <v>0.26335000000000003</v>
      </c>
      <c r="J245">
        <v>0.26200000000000001</v>
      </c>
      <c r="K245">
        <v>0.20060000000000003</v>
      </c>
    </row>
    <row r="246" spans="1:11" x14ac:dyDescent="0.55000000000000004">
      <c r="A246" t="s">
        <v>329</v>
      </c>
      <c r="B246" s="5">
        <v>33497</v>
      </c>
      <c r="C246">
        <v>395.99</v>
      </c>
      <c r="D246">
        <v>0.27950000000000003</v>
      </c>
      <c r="E246">
        <v>0.2878</v>
      </c>
      <c r="F246">
        <v>0.25090000000000001</v>
      </c>
      <c r="G246">
        <v>0.221</v>
      </c>
      <c r="H246">
        <v>0.28394999999999998</v>
      </c>
      <c r="I246">
        <v>0.31045</v>
      </c>
      <c r="J246">
        <v>0.22115000000000001</v>
      </c>
      <c r="K246">
        <v>0.25040000000000001</v>
      </c>
    </row>
    <row r="247" spans="1:11" x14ac:dyDescent="0.55000000000000004">
      <c r="A247" t="s">
        <v>322</v>
      </c>
      <c r="B247" s="5">
        <v>33497</v>
      </c>
      <c r="C247">
        <v>413.66499999999996</v>
      </c>
      <c r="D247">
        <v>0.32100000000000001</v>
      </c>
      <c r="E247">
        <v>0.27244999999999997</v>
      </c>
      <c r="F247">
        <v>0.21390000000000001</v>
      </c>
      <c r="G247">
        <v>0.28470000000000001</v>
      </c>
      <c r="H247">
        <v>0.31934999999999997</v>
      </c>
      <c r="I247">
        <v>0.26229999999999998</v>
      </c>
      <c r="J247">
        <v>0.24895</v>
      </c>
      <c r="K247">
        <v>0.29135</v>
      </c>
    </row>
    <row r="248" spans="1:11" x14ac:dyDescent="0.55000000000000004">
      <c r="A248" t="s">
        <v>102</v>
      </c>
      <c r="B248" s="5">
        <v>33497</v>
      </c>
      <c r="C248">
        <v>343.30000000000007</v>
      </c>
      <c r="D248">
        <v>0.19950000000000004</v>
      </c>
      <c r="E248">
        <v>0.24024999999999999</v>
      </c>
      <c r="F248">
        <v>0.25705</v>
      </c>
      <c r="G248">
        <v>0.22924999999999998</v>
      </c>
      <c r="H248">
        <v>0.23685000000000003</v>
      </c>
      <c r="I248">
        <v>0.23219999999999999</v>
      </c>
      <c r="J248">
        <v>0.22735</v>
      </c>
      <c r="K248">
        <v>0.18810000000000002</v>
      </c>
    </row>
    <row r="249" spans="1:11" x14ac:dyDescent="0.55000000000000004">
      <c r="A249" t="s">
        <v>323</v>
      </c>
      <c r="B249" s="5">
        <v>33497</v>
      </c>
      <c r="C249">
        <v>394.46500000000003</v>
      </c>
      <c r="D249">
        <v>0.28549999999999998</v>
      </c>
      <c r="E249">
        <v>0.27639999999999998</v>
      </c>
      <c r="F249">
        <v>0.28484999999999999</v>
      </c>
      <c r="G249">
        <v>0.28415000000000001</v>
      </c>
      <c r="H249">
        <v>0.2752</v>
      </c>
      <c r="I249">
        <v>0.21230000000000002</v>
      </c>
      <c r="J249">
        <v>0.22335000000000002</v>
      </c>
      <c r="K249">
        <v>0.26114999999999999</v>
      </c>
    </row>
    <row r="250" spans="1:11" x14ac:dyDescent="0.55000000000000004">
      <c r="A250" t="s">
        <v>324</v>
      </c>
      <c r="B250" s="5">
        <v>33497</v>
      </c>
      <c r="C250">
        <v>435.39</v>
      </c>
      <c r="D250">
        <v>0.28000000000000003</v>
      </c>
      <c r="E250">
        <v>0.30259999999999998</v>
      </c>
      <c r="F250">
        <v>0.27500000000000002</v>
      </c>
      <c r="G250">
        <v>0.29749999999999999</v>
      </c>
      <c r="H250">
        <v>0.29930000000000001</v>
      </c>
      <c r="I250">
        <v>0.26049999999999995</v>
      </c>
      <c r="J250">
        <v>0.31420000000000003</v>
      </c>
      <c r="K250">
        <v>0.29570000000000002</v>
      </c>
    </row>
    <row r="251" spans="1:11" x14ac:dyDescent="0.55000000000000004">
      <c r="A251" t="s">
        <v>325</v>
      </c>
      <c r="B251" s="5">
        <v>33497</v>
      </c>
      <c r="C251">
        <v>422.84499999999997</v>
      </c>
      <c r="D251">
        <v>0.25049999999999994</v>
      </c>
      <c r="E251">
        <v>0.30325000000000002</v>
      </c>
      <c r="F251">
        <v>0.28220000000000001</v>
      </c>
      <c r="G251">
        <v>0.30359999999999998</v>
      </c>
      <c r="H251">
        <v>0.27905000000000002</v>
      </c>
      <c r="I251">
        <v>0.30559999999999998</v>
      </c>
      <c r="J251">
        <v>0.2616</v>
      </c>
      <c r="K251">
        <v>0.25685000000000002</v>
      </c>
    </row>
    <row r="252" spans="1:11" x14ac:dyDescent="0.55000000000000004">
      <c r="A252" t="s">
        <v>96</v>
      </c>
      <c r="B252" s="5">
        <v>33504</v>
      </c>
      <c r="C252">
        <v>408.61</v>
      </c>
      <c r="D252">
        <v>0.29649999999999999</v>
      </c>
      <c r="E252">
        <v>0.30175000000000002</v>
      </c>
      <c r="F252">
        <v>0.2883</v>
      </c>
      <c r="G252">
        <v>0.26200000000000001</v>
      </c>
      <c r="H252">
        <v>0.25325000000000003</v>
      </c>
      <c r="I252">
        <v>0.27204999999999996</v>
      </c>
      <c r="J252">
        <v>0.26500000000000001</v>
      </c>
      <c r="K252">
        <v>0.2084</v>
      </c>
    </row>
    <row r="253" spans="1:11" x14ac:dyDescent="0.55000000000000004">
      <c r="A253" t="s">
        <v>327</v>
      </c>
      <c r="B253" s="5">
        <v>33504</v>
      </c>
      <c r="C253">
        <v>360.98</v>
      </c>
      <c r="D253">
        <v>0.2</v>
      </c>
      <c r="E253">
        <v>0.22954999999999998</v>
      </c>
      <c r="F253">
        <v>0.22884999999999997</v>
      </c>
      <c r="G253">
        <v>0.24390000000000001</v>
      </c>
      <c r="H253">
        <v>0.26030000000000003</v>
      </c>
      <c r="I253">
        <v>0.26285000000000003</v>
      </c>
      <c r="J253">
        <v>0.22865000000000002</v>
      </c>
      <c r="K253">
        <v>0.30159999999999998</v>
      </c>
    </row>
    <row r="254" spans="1:11" x14ac:dyDescent="0.55000000000000004">
      <c r="A254" t="s">
        <v>97</v>
      </c>
      <c r="B254" s="5">
        <v>33504</v>
      </c>
      <c r="C254">
        <v>371.88</v>
      </c>
      <c r="D254">
        <v>0.23800000000000002</v>
      </c>
      <c r="E254">
        <v>0.23515</v>
      </c>
      <c r="F254">
        <v>0.23299999999999998</v>
      </c>
      <c r="G254">
        <v>0.25619999999999998</v>
      </c>
      <c r="H254">
        <v>0.3034</v>
      </c>
      <c r="I254">
        <v>0.25074999999999997</v>
      </c>
      <c r="J254">
        <v>0.27255000000000001</v>
      </c>
      <c r="K254">
        <v>0.14069999999999999</v>
      </c>
    </row>
    <row r="255" spans="1:11" x14ac:dyDescent="0.55000000000000004">
      <c r="A255" t="s">
        <v>328</v>
      </c>
      <c r="B255" s="5">
        <v>33504</v>
      </c>
      <c r="C255">
        <v>370.125</v>
      </c>
      <c r="D255">
        <v>0.20850000000000002</v>
      </c>
      <c r="E255">
        <v>0.2404</v>
      </c>
      <c r="F255">
        <v>0.25014999999999998</v>
      </c>
      <c r="G255">
        <v>0.23624999999999999</v>
      </c>
      <c r="H255">
        <v>0.27729999999999999</v>
      </c>
      <c r="I255">
        <v>0.27834999999999999</v>
      </c>
      <c r="J255">
        <v>0.23815</v>
      </c>
      <c r="K255">
        <v>0.24304999999999999</v>
      </c>
    </row>
    <row r="256" spans="1:11" x14ac:dyDescent="0.55000000000000004">
      <c r="A256" t="s">
        <v>98</v>
      </c>
      <c r="B256" s="5">
        <v>33504</v>
      </c>
      <c r="C256">
        <v>391.95500000000004</v>
      </c>
      <c r="D256">
        <v>0.21299999999999999</v>
      </c>
      <c r="E256">
        <v>0.23384999999999997</v>
      </c>
      <c r="F256">
        <v>0.17490000000000003</v>
      </c>
      <c r="G256">
        <v>0.30495</v>
      </c>
      <c r="H256">
        <v>0.29780000000000001</v>
      </c>
      <c r="I256">
        <v>0.29435</v>
      </c>
      <c r="J256">
        <v>0.28670000000000001</v>
      </c>
      <c r="K256">
        <v>0.30845</v>
      </c>
    </row>
    <row r="257" spans="1:11" x14ac:dyDescent="0.55000000000000004">
      <c r="A257" t="s">
        <v>99</v>
      </c>
      <c r="B257" s="5">
        <v>33504</v>
      </c>
      <c r="C257">
        <v>368.53</v>
      </c>
      <c r="D257">
        <v>0.27149999999999996</v>
      </c>
      <c r="E257">
        <v>0.25755</v>
      </c>
      <c r="F257">
        <v>0.26229999999999998</v>
      </c>
      <c r="G257">
        <v>0.29125000000000001</v>
      </c>
      <c r="H257">
        <v>0.22995000000000002</v>
      </c>
      <c r="I257">
        <v>0.24625</v>
      </c>
      <c r="J257">
        <v>0.20619999999999997</v>
      </c>
      <c r="K257">
        <v>0.15530000000000002</v>
      </c>
    </row>
    <row r="258" spans="1:11" x14ac:dyDescent="0.55000000000000004">
      <c r="A258" t="s">
        <v>100</v>
      </c>
      <c r="B258" s="5">
        <v>33504</v>
      </c>
      <c r="C258">
        <v>404.32</v>
      </c>
      <c r="D258">
        <v>0.29049999999999998</v>
      </c>
      <c r="E258">
        <v>0.26719999999999999</v>
      </c>
      <c r="F258">
        <v>0.25409999999999999</v>
      </c>
      <c r="G258">
        <v>0.23524999999999999</v>
      </c>
      <c r="H258">
        <v>0.26150000000000001</v>
      </c>
      <c r="I258">
        <v>0.2742</v>
      </c>
      <c r="J258">
        <v>0.33880000000000005</v>
      </c>
      <c r="K258">
        <v>0.20009999999999997</v>
      </c>
    </row>
    <row r="259" spans="1:11" x14ac:dyDescent="0.55000000000000004">
      <c r="A259" t="s">
        <v>101</v>
      </c>
      <c r="B259" s="5">
        <v>33504</v>
      </c>
      <c r="C259">
        <v>400.95</v>
      </c>
      <c r="D259">
        <v>0.29700000000000004</v>
      </c>
      <c r="E259">
        <v>0.28015000000000001</v>
      </c>
      <c r="F259">
        <v>0.28070000000000001</v>
      </c>
      <c r="G259">
        <v>0.27115</v>
      </c>
      <c r="H259">
        <v>0.25140000000000001</v>
      </c>
      <c r="I259">
        <v>0.26280000000000003</v>
      </c>
      <c r="J259">
        <v>0.26145000000000002</v>
      </c>
      <c r="K259">
        <v>0.20019999999999999</v>
      </c>
    </row>
    <row r="260" spans="1:11" x14ac:dyDescent="0.55000000000000004">
      <c r="A260" t="s">
        <v>329</v>
      </c>
      <c r="B260" s="5">
        <v>33504</v>
      </c>
      <c r="C260">
        <v>394.41499999999996</v>
      </c>
      <c r="D260">
        <v>0.27500000000000002</v>
      </c>
      <c r="E260">
        <v>0.28725000000000001</v>
      </c>
      <c r="F260">
        <v>0.25035000000000002</v>
      </c>
      <c r="G260">
        <v>0.22055</v>
      </c>
      <c r="H260">
        <v>0.28339999999999999</v>
      </c>
      <c r="I260">
        <v>0.30985000000000001</v>
      </c>
      <c r="J260">
        <v>0.22070000000000001</v>
      </c>
      <c r="K260">
        <v>0.24994999999999998</v>
      </c>
    </row>
    <row r="261" spans="1:11" x14ac:dyDescent="0.55000000000000004">
      <c r="A261" t="s">
        <v>322</v>
      </c>
      <c r="B261" s="5">
        <v>33504</v>
      </c>
      <c r="C261">
        <v>409.96000000000004</v>
      </c>
      <c r="D261">
        <v>0.30599999999999999</v>
      </c>
      <c r="E261">
        <v>0.27185000000000004</v>
      </c>
      <c r="F261">
        <v>0.21345</v>
      </c>
      <c r="G261">
        <v>0.28415000000000001</v>
      </c>
      <c r="H261">
        <v>0.31869999999999998</v>
      </c>
      <c r="I261">
        <v>0.26179999999999998</v>
      </c>
      <c r="J261">
        <v>0.24844999999999998</v>
      </c>
      <c r="K261">
        <v>0.2908</v>
      </c>
    </row>
    <row r="262" spans="1:11" x14ac:dyDescent="0.55000000000000004">
      <c r="A262" t="s">
        <v>102</v>
      </c>
      <c r="B262" s="5">
        <v>33504</v>
      </c>
      <c r="C262">
        <v>338.88</v>
      </c>
      <c r="D262">
        <v>0.18049999999999997</v>
      </c>
      <c r="E262">
        <v>0.23975000000000002</v>
      </c>
      <c r="F262">
        <v>0.25655</v>
      </c>
      <c r="G262">
        <v>0.22875000000000001</v>
      </c>
      <c r="H262">
        <v>0.2364</v>
      </c>
      <c r="I262">
        <v>0.23170000000000002</v>
      </c>
      <c r="J262">
        <v>0.22689999999999999</v>
      </c>
      <c r="K262">
        <v>0.18770000000000001</v>
      </c>
    </row>
    <row r="263" spans="1:11" x14ac:dyDescent="0.55000000000000004">
      <c r="A263" t="s">
        <v>323</v>
      </c>
      <c r="B263" s="5">
        <v>33504</v>
      </c>
      <c r="C263">
        <v>384.96999999999997</v>
      </c>
      <c r="D263">
        <v>0.24149999999999999</v>
      </c>
      <c r="E263">
        <v>0.27584999999999998</v>
      </c>
      <c r="F263">
        <v>0.28425</v>
      </c>
      <c r="G263">
        <v>0.28355000000000002</v>
      </c>
      <c r="H263">
        <v>0.27465000000000001</v>
      </c>
      <c r="I263">
        <v>0.21184999999999998</v>
      </c>
      <c r="J263">
        <v>0.22289999999999999</v>
      </c>
      <c r="K263">
        <v>0.2606</v>
      </c>
    </row>
    <row r="264" spans="1:11" x14ac:dyDescent="0.55000000000000004">
      <c r="A264" t="s">
        <v>324</v>
      </c>
      <c r="B264" s="5">
        <v>33504</v>
      </c>
      <c r="C264">
        <v>433.91499999999996</v>
      </c>
      <c r="D264">
        <v>0.27649999999999997</v>
      </c>
      <c r="E264">
        <v>0.30200000000000005</v>
      </c>
      <c r="F264">
        <v>0.27445000000000003</v>
      </c>
      <c r="G264">
        <v>0.2969</v>
      </c>
      <c r="H264">
        <v>0.29869999999999997</v>
      </c>
      <c r="I264">
        <v>0.25990000000000002</v>
      </c>
      <c r="J264">
        <v>0.31359999999999999</v>
      </c>
      <c r="K264">
        <v>0.29505000000000003</v>
      </c>
    </row>
    <row r="265" spans="1:11" x14ac:dyDescent="0.55000000000000004">
      <c r="A265" t="s">
        <v>325</v>
      </c>
      <c r="B265" s="5">
        <v>33504</v>
      </c>
      <c r="C265">
        <v>422.29500000000002</v>
      </c>
      <c r="D265">
        <v>0.2515</v>
      </c>
      <c r="E265">
        <v>0.30265000000000003</v>
      </c>
      <c r="F265">
        <v>0.28165000000000001</v>
      </c>
      <c r="G265">
        <v>0.30299999999999999</v>
      </c>
      <c r="H265">
        <v>0.27844999999999998</v>
      </c>
      <c r="I265">
        <v>0.30495</v>
      </c>
      <c r="J265">
        <v>0.2611</v>
      </c>
      <c r="K265">
        <v>0.25634999999999997</v>
      </c>
    </row>
    <row r="266" spans="1:11" x14ac:dyDescent="0.55000000000000004">
      <c r="A266" t="s">
        <v>96</v>
      </c>
      <c r="B266" s="5">
        <v>33512</v>
      </c>
      <c r="C266">
        <v>386.22499999999997</v>
      </c>
      <c r="D266">
        <v>0.25799999999999995</v>
      </c>
      <c r="E266">
        <v>0.27200000000000002</v>
      </c>
      <c r="F266">
        <v>0.27500000000000002</v>
      </c>
      <c r="G266">
        <v>0.24744999999999998</v>
      </c>
      <c r="H266">
        <v>0.24335000000000001</v>
      </c>
      <c r="I266">
        <v>0.26784999999999998</v>
      </c>
      <c r="J266">
        <v>0.26565</v>
      </c>
      <c r="K266">
        <v>0.20365</v>
      </c>
    </row>
    <row r="267" spans="1:11" x14ac:dyDescent="0.55000000000000004">
      <c r="A267" t="s">
        <v>327</v>
      </c>
      <c r="B267" s="5">
        <v>33512</v>
      </c>
      <c r="C267">
        <v>340.52499999999998</v>
      </c>
      <c r="D267">
        <v>0.17899999999999999</v>
      </c>
      <c r="E267">
        <v>0.1966</v>
      </c>
      <c r="F267">
        <v>0.21100000000000002</v>
      </c>
      <c r="G267">
        <v>0.23259999999999997</v>
      </c>
      <c r="H267">
        <v>0.24975000000000003</v>
      </c>
      <c r="I267">
        <v>0.25780000000000003</v>
      </c>
      <c r="J267">
        <v>0.2261</v>
      </c>
      <c r="K267">
        <v>0.29954999999999998</v>
      </c>
    </row>
    <row r="268" spans="1:11" x14ac:dyDescent="0.55000000000000004">
      <c r="A268" t="s">
        <v>97</v>
      </c>
      <c r="B268" s="5">
        <v>33512</v>
      </c>
      <c r="C268">
        <v>348.26499999999999</v>
      </c>
      <c r="D268">
        <v>0.21100000000000002</v>
      </c>
      <c r="E268">
        <v>0.20305000000000001</v>
      </c>
      <c r="F268">
        <v>0.21880000000000002</v>
      </c>
      <c r="G268">
        <v>0.23494999999999996</v>
      </c>
      <c r="H268">
        <v>0.28715000000000002</v>
      </c>
      <c r="I268">
        <v>0.24725000000000003</v>
      </c>
      <c r="J268">
        <v>0.26945000000000002</v>
      </c>
      <c r="K268">
        <v>0.13934999999999997</v>
      </c>
    </row>
    <row r="269" spans="1:11" x14ac:dyDescent="0.55000000000000004">
      <c r="A269" t="s">
        <v>328</v>
      </c>
      <c r="B269" s="5">
        <v>33512</v>
      </c>
      <c r="C269">
        <v>348.73500000000001</v>
      </c>
      <c r="D269">
        <v>0.18149999999999999</v>
      </c>
      <c r="E269">
        <v>0.20835000000000001</v>
      </c>
      <c r="F269">
        <v>0.22619999999999998</v>
      </c>
      <c r="G269">
        <v>0.22445000000000001</v>
      </c>
      <c r="H269">
        <v>0.26874999999999999</v>
      </c>
      <c r="I269">
        <v>0.27775</v>
      </c>
      <c r="J269">
        <v>0.23425000000000001</v>
      </c>
      <c r="K269">
        <v>0.24485000000000004</v>
      </c>
    </row>
    <row r="270" spans="1:11" x14ac:dyDescent="0.55000000000000004">
      <c r="A270" t="s">
        <v>98</v>
      </c>
      <c r="B270" s="5">
        <v>33512</v>
      </c>
      <c r="C270">
        <v>369.78499999999997</v>
      </c>
      <c r="D270">
        <v>0.1885</v>
      </c>
      <c r="E270">
        <v>0.19805</v>
      </c>
      <c r="F270">
        <v>0.1447</v>
      </c>
      <c r="G270">
        <v>0.2944</v>
      </c>
      <c r="H270">
        <v>0.2949</v>
      </c>
      <c r="I270">
        <v>0.29265000000000002</v>
      </c>
      <c r="J270">
        <v>0.28179999999999999</v>
      </c>
      <c r="K270">
        <v>0.30785000000000001</v>
      </c>
    </row>
    <row r="271" spans="1:11" x14ac:dyDescent="0.55000000000000004">
      <c r="A271" t="s">
        <v>99</v>
      </c>
      <c r="B271" s="5">
        <v>33512</v>
      </c>
      <c r="C271">
        <v>346.53500000000003</v>
      </c>
      <c r="D271">
        <v>0.23649999999999999</v>
      </c>
      <c r="E271">
        <v>0.22924999999999998</v>
      </c>
      <c r="F271">
        <v>0.24854999999999999</v>
      </c>
      <c r="G271">
        <v>0.28520000000000001</v>
      </c>
      <c r="H271">
        <v>0.22005000000000002</v>
      </c>
      <c r="I271">
        <v>0.23574999999999999</v>
      </c>
      <c r="J271">
        <v>0.20035</v>
      </c>
      <c r="K271">
        <v>0.15405000000000002</v>
      </c>
    </row>
    <row r="272" spans="1:11" x14ac:dyDescent="0.55000000000000004">
      <c r="A272" t="s">
        <v>100</v>
      </c>
      <c r="B272" s="5">
        <v>33512</v>
      </c>
      <c r="C272">
        <v>380.125</v>
      </c>
      <c r="D272">
        <v>0.24199999999999999</v>
      </c>
      <c r="E272">
        <v>0.23620000000000002</v>
      </c>
      <c r="F272">
        <v>0.23299999999999998</v>
      </c>
      <c r="G272">
        <v>0.22515000000000002</v>
      </c>
      <c r="H272">
        <v>0.25744999999999996</v>
      </c>
      <c r="I272">
        <v>0.27195000000000003</v>
      </c>
      <c r="J272">
        <v>0.33454999999999996</v>
      </c>
      <c r="K272">
        <v>0.20065000000000002</v>
      </c>
    </row>
    <row r="273" spans="1:11" x14ac:dyDescent="0.55000000000000004">
      <c r="A273" t="s">
        <v>101</v>
      </c>
      <c r="B273" s="5">
        <v>33512</v>
      </c>
      <c r="C273">
        <v>377.87</v>
      </c>
      <c r="D273">
        <v>0.24450000000000002</v>
      </c>
      <c r="E273">
        <v>0.25505</v>
      </c>
      <c r="F273">
        <v>0.26524999999999999</v>
      </c>
      <c r="G273">
        <v>0.26469999999999999</v>
      </c>
      <c r="H273">
        <v>0.24390000000000001</v>
      </c>
      <c r="I273">
        <v>0.25895000000000001</v>
      </c>
      <c r="J273">
        <v>0.25774999999999998</v>
      </c>
      <c r="K273">
        <v>0.19850000000000001</v>
      </c>
    </row>
    <row r="274" spans="1:11" x14ac:dyDescent="0.55000000000000004">
      <c r="A274" t="s">
        <v>329</v>
      </c>
      <c r="B274" s="5">
        <v>33512</v>
      </c>
      <c r="C274">
        <v>371.88500000000005</v>
      </c>
      <c r="D274">
        <v>0.23850000000000002</v>
      </c>
      <c r="E274">
        <v>0.25659999999999999</v>
      </c>
      <c r="F274">
        <v>0.2354</v>
      </c>
      <c r="G274">
        <v>0.20225000000000001</v>
      </c>
      <c r="H274">
        <v>0.27765000000000001</v>
      </c>
      <c r="I274">
        <v>0.30495</v>
      </c>
      <c r="J274">
        <v>0.22089999999999999</v>
      </c>
      <c r="K274">
        <v>0.24635000000000001</v>
      </c>
    </row>
    <row r="275" spans="1:11" x14ac:dyDescent="0.55000000000000004">
      <c r="A275" t="s">
        <v>322</v>
      </c>
      <c r="B275" s="5">
        <v>33512</v>
      </c>
      <c r="C275">
        <v>380.28000000000009</v>
      </c>
      <c r="D275">
        <v>0.26600000000000001</v>
      </c>
      <c r="E275">
        <v>0.25209999999999999</v>
      </c>
      <c r="F275">
        <v>0.16985</v>
      </c>
      <c r="G275">
        <v>0.24199999999999999</v>
      </c>
      <c r="H275">
        <v>0.31785000000000002</v>
      </c>
      <c r="I275">
        <v>0.25659999999999994</v>
      </c>
      <c r="J275">
        <v>0.24969999999999998</v>
      </c>
      <c r="K275">
        <v>0.29460000000000003</v>
      </c>
    </row>
    <row r="276" spans="1:11" x14ac:dyDescent="0.55000000000000004">
      <c r="A276" t="s">
        <v>102</v>
      </c>
      <c r="B276" s="5">
        <v>33512</v>
      </c>
      <c r="C276">
        <v>325.30500000000006</v>
      </c>
      <c r="D276">
        <v>0.1575</v>
      </c>
      <c r="E276">
        <v>0.21285000000000001</v>
      </c>
      <c r="F276">
        <v>0.24939999999999998</v>
      </c>
      <c r="G276">
        <v>0.2248</v>
      </c>
      <c r="H276">
        <v>0.2296</v>
      </c>
      <c r="I276">
        <v>0.23125000000000001</v>
      </c>
      <c r="J276">
        <v>0.2286</v>
      </c>
      <c r="K276">
        <v>0.18505000000000002</v>
      </c>
    </row>
    <row r="277" spans="1:11" x14ac:dyDescent="0.55000000000000004">
      <c r="A277" t="s">
        <v>323</v>
      </c>
      <c r="B277" s="5">
        <v>33512</v>
      </c>
      <c r="C277">
        <v>362.20499999999998</v>
      </c>
      <c r="D277">
        <v>0.22</v>
      </c>
      <c r="E277">
        <v>0.22769999999999999</v>
      </c>
      <c r="F277">
        <v>0.25905</v>
      </c>
      <c r="G277">
        <v>0.27424999999999999</v>
      </c>
      <c r="H277">
        <v>0.2717</v>
      </c>
      <c r="I277">
        <v>0.20860000000000001</v>
      </c>
      <c r="J277">
        <v>0.21829999999999999</v>
      </c>
      <c r="K277">
        <v>0.26285000000000003</v>
      </c>
    </row>
    <row r="278" spans="1:11" x14ac:dyDescent="0.55000000000000004">
      <c r="A278" t="s">
        <v>324</v>
      </c>
      <c r="B278" s="5">
        <v>33512</v>
      </c>
      <c r="C278">
        <v>413.11999999999995</v>
      </c>
      <c r="D278">
        <v>0.23749999999999999</v>
      </c>
      <c r="E278">
        <v>0.28334999999999999</v>
      </c>
      <c r="F278">
        <v>0.26229999999999998</v>
      </c>
      <c r="G278">
        <v>0.28789999999999999</v>
      </c>
      <c r="H278">
        <v>0.28965000000000002</v>
      </c>
      <c r="I278">
        <v>0.24840000000000001</v>
      </c>
      <c r="J278">
        <v>0.31059999999999999</v>
      </c>
      <c r="K278">
        <v>0.2918</v>
      </c>
    </row>
    <row r="279" spans="1:11" x14ac:dyDescent="0.55000000000000004">
      <c r="A279" t="s">
        <v>325</v>
      </c>
      <c r="B279" s="5">
        <v>33512</v>
      </c>
      <c r="C279">
        <v>402.66999999999996</v>
      </c>
      <c r="D279">
        <v>0.20799999999999996</v>
      </c>
      <c r="E279">
        <v>0.28594999999999998</v>
      </c>
      <c r="F279">
        <v>0.27704999999999996</v>
      </c>
      <c r="G279">
        <v>0.29505000000000003</v>
      </c>
      <c r="H279">
        <v>0.26990000000000003</v>
      </c>
      <c r="I279">
        <v>0.30015000000000003</v>
      </c>
      <c r="J279">
        <v>0.24935000000000002</v>
      </c>
      <c r="K279">
        <v>0.25579999999999997</v>
      </c>
    </row>
    <row r="280" spans="1:11" x14ac:dyDescent="0.55000000000000004">
      <c r="A280" t="s">
        <v>96</v>
      </c>
      <c r="B280" s="5">
        <v>33519</v>
      </c>
      <c r="C280">
        <v>393.92999999999995</v>
      </c>
      <c r="D280">
        <v>0.27149999999999996</v>
      </c>
      <c r="E280">
        <v>0.29335</v>
      </c>
      <c r="F280">
        <v>0.27875</v>
      </c>
      <c r="G280">
        <v>0.24575000000000002</v>
      </c>
      <c r="H280">
        <v>0.24554999999999999</v>
      </c>
      <c r="I280">
        <v>0.26590000000000003</v>
      </c>
      <c r="J280">
        <v>0.26350000000000001</v>
      </c>
      <c r="K280">
        <v>0.2107</v>
      </c>
    </row>
    <row r="281" spans="1:11" x14ac:dyDescent="0.55000000000000004">
      <c r="A281" t="s">
        <v>327</v>
      </c>
      <c r="B281" s="5">
        <v>33519</v>
      </c>
      <c r="C281">
        <v>328.32500000000005</v>
      </c>
      <c r="D281">
        <v>0.15</v>
      </c>
      <c r="E281">
        <v>0.18285000000000001</v>
      </c>
      <c r="F281">
        <v>0.19884999999999997</v>
      </c>
      <c r="G281">
        <v>0.23199999999999998</v>
      </c>
      <c r="H281">
        <v>0.24629999999999999</v>
      </c>
      <c r="I281">
        <v>0.25714999999999999</v>
      </c>
      <c r="J281">
        <v>0.22329999999999997</v>
      </c>
      <c r="K281">
        <v>0.30235000000000001</v>
      </c>
    </row>
    <row r="282" spans="1:11" x14ac:dyDescent="0.55000000000000004">
      <c r="A282" t="s">
        <v>97</v>
      </c>
      <c r="B282" s="5">
        <v>33519</v>
      </c>
      <c r="C282">
        <v>330.39499999999998</v>
      </c>
      <c r="D282">
        <v>0.18200000000000002</v>
      </c>
      <c r="E282">
        <v>0.18049999999999999</v>
      </c>
      <c r="F282">
        <v>0.2039</v>
      </c>
      <c r="G282">
        <v>0.22594999999999998</v>
      </c>
      <c r="H282">
        <v>0.28149999999999997</v>
      </c>
      <c r="I282">
        <v>0.2422</v>
      </c>
      <c r="J282">
        <v>0.26545000000000002</v>
      </c>
      <c r="K282">
        <v>0.14094999999999999</v>
      </c>
    </row>
    <row r="283" spans="1:11" x14ac:dyDescent="0.55000000000000004">
      <c r="A283" t="s">
        <v>328</v>
      </c>
      <c r="B283" s="5">
        <v>33519</v>
      </c>
      <c r="C283">
        <v>331.90499999999997</v>
      </c>
      <c r="D283">
        <v>0.14499999999999999</v>
      </c>
      <c r="E283">
        <v>0.18880000000000002</v>
      </c>
      <c r="F283">
        <v>0.21200000000000002</v>
      </c>
      <c r="G283">
        <v>0.218</v>
      </c>
      <c r="H283">
        <v>0.26634999999999998</v>
      </c>
      <c r="I283">
        <v>0.2717</v>
      </c>
      <c r="J283">
        <v>0.23579999999999998</v>
      </c>
      <c r="K283">
        <v>0.24374999999999999</v>
      </c>
    </row>
    <row r="284" spans="1:11" x14ac:dyDescent="0.55000000000000004">
      <c r="A284" t="s">
        <v>98</v>
      </c>
      <c r="B284" s="5">
        <v>33519</v>
      </c>
      <c r="C284">
        <v>355.70499999999998</v>
      </c>
      <c r="D284">
        <v>0.17100000000000001</v>
      </c>
      <c r="E284">
        <v>0.17055000000000001</v>
      </c>
      <c r="F284">
        <v>0.12984999999999999</v>
      </c>
      <c r="G284">
        <v>0.29164999999999996</v>
      </c>
      <c r="H284">
        <v>0.29370000000000002</v>
      </c>
      <c r="I284">
        <v>0.28684999999999999</v>
      </c>
      <c r="J284">
        <v>0.28065000000000001</v>
      </c>
      <c r="K284">
        <v>0.30855000000000005</v>
      </c>
    </row>
    <row r="285" spans="1:11" x14ac:dyDescent="0.55000000000000004">
      <c r="A285" t="s">
        <v>99</v>
      </c>
      <c r="B285" s="5">
        <v>33519</v>
      </c>
      <c r="C285">
        <v>329.15000000000003</v>
      </c>
      <c r="D285">
        <v>0.215</v>
      </c>
      <c r="E285">
        <v>0.19764999999999999</v>
      </c>
      <c r="F285">
        <v>0.22745000000000001</v>
      </c>
      <c r="G285">
        <v>0.28029999999999999</v>
      </c>
      <c r="H285">
        <v>0.2162</v>
      </c>
      <c r="I285">
        <v>0.23344999999999999</v>
      </c>
      <c r="J285">
        <v>0.1993</v>
      </c>
      <c r="K285">
        <v>0.15280000000000002</v>
      </c>
    </row>
    <row r="286" spans="1:11" x14ac:dyDescent="0.55000000000000004">
      <c r="A286" t="s">
        <v>100</v>
      </c>
      <c r="B286" s="5">
        <v>33519</v>
      </c>
      <c r="C286">
        <v>387.94</v>
      </c>
      <c r="D286">
        <v>0.26850000000000002</v>
      </c>
      <c r="E286">
        <v>0.25180000000000002</v>
      </c>
      <c r="F286">
        <v>0.23874999999999999</v>
      </c>
      <c r="G286">
        <v>0.22630000000000003</v>
      </c>
      <c r="H286">
        <v>0.25459999999999999</v>
      </c>
      <c r="I286">
        <v>0.26500000000000001</v>
      </c>
      <c r="J286">
        <v>0.33500000000000002</v>
      </c>
      <c r="K286">
        <v>0.19949999999999998</v>
      </c>
    </row>
    <row r="287" spans="1:11" x14ac:dyDescent="0.55000000000000004">
      <c r="A287" t="s">
        <v>101</v>
      </c>
      <c r="B287" s="5">
        <v>33519</v>
      </c>
      <c r="C287">
        <v>384.61</v>
      </c>
      <c r="D287">
        <v>0.27649999999999997</v>
      </c>
      <c r="E287">
        <v>0.26030000000000003</v>
      </c>
      <c r="F287">
        <v>0.26679999999999998</v>
      </c>
      <c r="G287">
        <v>0.26280000000000003</v>
      </c>
      <c r="H287">
        <v>0.24210000000000001</v>
      </c>
      <c r="I287">
        <v>0.25984999999999997</v>
      </c>
      <c r="J287">
        <v>0.25609999999999999</v>
      </c>
      <c r="K287">
        <v>0.19719999999999999</v>
      </c>
    </row>
    <row r="288" spans="1:11" x14ac:dyDescent="0.55000000000000004">
      <c r="A288" t="s">
        <v>329</v>
      </c>
      <c r="B288" s="5">
        <v>33519</v>
      </c>
      <c r="C288">
        <v>377.46499999999997</v>
      </c>
      <c r="D288">
        <v>0.249</v>
      </c>
      <c r="E288">
        <v>0.26950000000000002</v>
      </c>
      <c r="F288">
        <v>0.2432</v>
      </c>
      <c r="G288">
        <v>0.20475000000000002</v>
      </c>
      <c r="H288">
        <v>0.27215</v>
      </c>
      <c r="I288">
        <v>0.30635000000000001</v>
      </c>
      <c r="J288">
        <v>0.21814999999999998</v>
      </c>
      <c r="K288">
        <v>0.24844999999999998</v>
      </c>
    </row>
    <row r="289" spans="1:11" x14ac:dyDescent="0.55000000000000004">
      <c r="A289" t="s">
        <v>322</v>
      </c>
      <c r="B289" s="5">
        <v>33519</v>
      </c>
      <c r="C289">
        <v>386.69</v>
      </c>
      <c r="D289">
        <v>0.27649999999999997</v>
      </c>
      <c r="E289">
        <v>0.26300000000000001</v>
      </c>
      <c r="F289">
        <v>0.17829999999999999</v>
      </c>
      <c r="G289">
        <v>0.24825000000000003</v>
      </c>
      <c r="H289">
        <v>0.31514999999999999</v>
      </c>
      <c r="I289">
        <v>0.25560000000000005</v>
      </c>
      <c r="J289">
        <v>0.24945000000000001</v>
      </c>
      <c r="K289">
        <v>0.2944</v>
      </c>
    </row>
    <row r="290" spans="1:11" x14ac:dyDescent="0.55000000000000004">
      <c r="A290" t="s">
        <v>102</v>
      </c>
      <c r="B290" s="5">
        <v>33519</v>
      </c>
      <c r="C290">
        <v>313.40999999999997</v>
      </c>
      <c r="D290">
        <v>0.14199999999999999</v>
      </c>
      <c r="E290">
        <v>0.19865000000000002</v>
      </c>
      <c r="F290">
        <v>0.24145</v>
      </c>
      <c r="G290">
        <v>0.21515000000000001</v>
      </c>
      <c r="H290">
        <v>0.22685000000000002</v>
      </c>
      <c r="I290">
        <v>0.22740000000000002</v>
      </c>
      <c r="J290">
        <v>0.22464999999999999</v>
      </c>
      <c r="K290">
        <v>0.18179999999999999</v>
      </c>
    </row>
    <row r="291" spans="1:11" x14ac:dyDescent="0.55000000000000004">
      <c r="A291" t="s">
        <v>323</v>
      </c>
      <c r="B291" s="5">
        <v>33519</v>
      </c>
      <c r="C291">
        <v>341.745</v>
      </c>
      <c r="D291">
        <v>0.18149999999999999</v>
      </c>
      <c r="E291">
        <v>0.19539999999999999</v>
      </c>
      <c r="F291">
        <v>0.24299999999999997</v>
      </c>
      <c r="G291">
        <v>0.26839999999999997</v>
      </c>
      <c r="H291">
        <v>0.27085000000000004</v>
      </c>
      <c r="I291">
        <v>0.20285</v>
      </c>
      <c r="J291">
        <v>0.2162</v>
      </c>
      <c r="K291">
        <v>0.26105</v>
      </c>
    </row>
    <row r="292" spans="1:11" x14ac:dyDescent="0.55000000000000004">
      <c r="A292" t="s">
        <v>324</v>
      </c>
      <c r="B292" s="5">
        <v>33519</v>
      </c>
      <c r="C292">
        <v>408.62</v>
      </c>
      <c r="D292">
        <v>0.22850000000000001</v>
      </c>
      <c r="E292">
        <v>0.27975</v>
      </c>
      <c r="F292">
        <v>0.26055</v>
      </c>
      <c r="G292">
        <v>0.28704999999999997</v>
      </c>
      <c r="H292">
        <v>0.29025000000000001</v>
      </c>
      <c r="I292">
        <v>0.24600000000000002</v>
      </c>
      <c r="J292">
        <v>0.30709999999999998</v>
      </c>
      <c r="K292">
        <v>0.2878</v>
      </c>
    </row>
    <row r="293" spans="1:11" x14ac:dyDescent="0.55000000000000004">
      <c r="A293" t="s">
        <v>325</v>
      </c>
      <c r="B293" s="5">
        <v>33519</v>
      </c>
      <c r="C293">
        <v>396.36500000000001</v>
      </c>
      <c r="D293">
        <v>0.20499999999999999</v>
      </c>
      <c r="E293">
        <v>0.27905000000000002</v>
      </c>
      <c r="F293">
        <v>0.2707</v>
      </c>
      <c r="G293">
        <v>0.29944999999999999</v>
      </c>
      <c r="H293">
        <v>0.26369999999999999</v>
      </c>
      <c r="I293">
        <v>0.29449999999999998</v>
      </c>
      <c r="J293">
        <v>0.24299999999999997</v>
      </c>
      <c r="K293">
        <v>0.25284999999999996</v>
      </c>
    </row>
    <row r="294" spans="1:11" x14ac:dyDescent="0.55000000000000004">
      <c r="A294" t="s">
        <v>96</v>
      </c>
      <c r="B294" s="5">
        <v>33525</v>
      </c>
      <c r="C294">
        <v>385.46499999999992</v>
      </c>
      <c r="D294">
        <v>0.25700000000000001</v>
      </c>
      <c r="E294">
        <v>0.27575</v>
      </c>
      <c r="F294">
        <v>0.27564999999999995</v>
      </c>
      <c r="G294">
        <v>0.24460000000000001</v>
      </c>
      <c r="H294">
        <v>0.23770000000000002</v>
      </c>
      <c r="I294">
        <v>0.26799999999999996</v>
      </c>
      <c r="J294">
        <v>0.26374999999999998</v>
      </c>
      <c r="K294">
        <v>0.20975000000000002</v>
      </c>
    </row>
    <row r="295" spans="1:11" x14ac:dyDescent="0.55000000000000004">
      <c r="A295" t="s">
        <v>327</v>
      </c>
      <c r="B295" s="5">
        <v>33525</v>
      </c>
      <c r="C295">
        <v>332.41999999999996</v>
      </c>
      <c r="D295">
        <v>0.18049999999999999</v>
      </c>
      <c r="E295">
        <v>0.19174999999999998</v>
      </c>
      <c r="F295">
        <v>0.19699999999999998</v>
      </c>
      <c r="G295">
        <v>0.22575000000000001</v>
      </c>
      <c r="H295">
        <v>0.24049999999999996</v>
      </c>
      <c r="I295">
        <v>0.25380000000000003</v>
      </c>
      <c r="J295">
        <v>0.22245000000000001</v>
      </c>
      <c r="K295">
        <v>0.30070000000000002</v>
      </c>
    </row>
    <row r="296" spans="1:11" x14ac:dyDescent="0.55000000000000004">
      <c r="A296" t="s">
        <v>97</v>
      </c>
      <c r="B296" s="5">
        <v>33525</v>
      </c>
      <c r="C296">
        <v>312.17500000000001</v>
      </c>
      <c r="D296">
        <v>0.14700000000000002</v>
      </c>
      <c r="E296">
        <v>0.15655000000000002</v>
      </c>
      <c r="F296">
        <v>0.18950000000000003</v>
      </c>
      <c r="G296">
        <v>0.21395</v>
      </c>
      <c r="H296">
        <v>0.27265</v>
      </c>
      <c r="I296">
        <v>0.23945</v>
      </c>
      <c r="J296">
        <v>0.27149999999999996</v>
      </c>
      <c r="K296">
        <v>0.14055000000000001</v>
      </c>
    </row>
    <row r="297" spans="1:11" x14ac:dyDescent="0.55000000000000004">
      <c r="A297" t="s">
        <v>328</v>
      </c>
      <c r="B297" s="5">
        <v>33525</v>
      </c>
      <c r="C297">
        <v>314.45500000000004</v>
      </c>
      <c r="D297">
        <v>0.11600000000000002</v>
      </c>
      <c r="E297">
        <v>0.17009999999999997</v>
      </c>
      <c r="F297">
        <v>0.18835000000000002</v>
      </c>
      <c r="G297">
        <v>0.20835000000000001</v>
      </c>
      <c r="H297">
        <v>0.25805</v>
      </c>
      <c r="I297">
        <v>0.27305000000000001</v>
      </c>
      <c r="J297">
        <v>0.23615000000000003</v>
      </c>
      <c r="K297">
        <v>0.24445</v>
      </c>
    </row>
    <row r="298" spans="1:11" x14ac:dyDescent="0.55000000000000004">
      <c r="A298" t="s">
        <v>98</v>
      </c>
      <c r="B298" s="5">
        <v>33525</v>
      </c>
      <c r="C298">
        <v>336.95</v>
      </c>
      <c r="D298">
        <v>0.12899999999999998</v>
      </c>
      <c r="E298">
        <v>0.14065000000000003</v>
      </c>
      <c r="F298">
        <v>0.11684999999999998</v>
      </c>
      <c r="G298">
        <v>0.2858</v>
      </c>
      <c r="H298">
        <v>0.28660000000000002</v>
      </c>
      <c r="I298">
        <v>0.28789999999999999</v>
      </c>
      <c r="J298">
        <v>0.28249999999999997</v>
      </c>
      <c r="K298">
        <v>0.31090000000000001</v>
      </c>
    </row>
    <row r="299" spans="1:11" x14ac:dyDescent="0.55000000000000004">
      <c r="A299" t="s">
        <v>99</v>
      </c>
      <c r="B299" s="5">
        <v>33525</v>
      </c>
      <c r="C299">
        <v>307.66999999999996</v>
      </c>
      <c r="D299">
        <v>0.17399999999999999</v>
      </c>
      <c r="E299">
        <v>0.1636</v>
      </c>
      <c r="F299">
        <v>0.20085</v>
      </c>
      <c r="G299">
        <v>0.27325000000000005</v>
      </c>
      <c r="H299">
        <v>0.21174999999999997</v>
      </c>
      <c r="I299">
        <v>0.23725000000000002</v>
      </c>
      <c r="J299">
        <v>0.2009</v>
      </c>
      <c r="K299">
        <v>0.15350000000000003</v>
      </c>
    </row>
    <row r="300" spans="1:11" x14ac:dyDescent="0.55000000000000004">
      <c r="A300" t="s">
        <v>100</v>
      </c>
      <c r="B300" s="5">
        <v>33525</v>
      </c>
      <c r="C300">
        <v>379.52500000000009</v>
      </c>
      <c r="D300">
        <v>0.2555</v>
      </c>
      <c r="E300">
        <v>0.2382</v>
      </c>
      <c r="F300">
        <v>0.22810000000000002</v>
      </c>
      <c r="G300">
        <v>0.22164999999999999</v>
      </c>
      <c r="H300">
        <v>0.25624999999999998</v>
      </c>
      <c r="I300">
        <v>0.26575000000000004</v>
      </c>
      <c r="J300">
        <v>0.33344999999999997</v>
      </c>
      <c r="K300">
        <v>0.19745000000000001</v>
      </c>
    </row>
    <row r="301" spans="1:11" x14ac:dyDescent="0.55000000000000004">
      <c r="A301" t="s">
        <v>101</v>
      </c>
      <c r="B301" s="5">
        <v>33525</v>
      </c>
      <c r="C301">
        <v>377.03999999999996</v>
      </c>
      <c r="D301">
        <v>0.255</v>
      </c>
      <c r="E301">
        <v>0.24969999999999998</v>
      </c>
      <c r="F301">
        <v>0.25725000000000003</v>
      </c>
      <c r="G301">
        <v>0.26114999999999999</v>
      </c>
      <c r="H301">
        <v>0.24369999999999997</v>
      </c>
      <c r="I301">
        <v>0.26155</v>
      </c>
      <c r="J301">
        <v>0.25884999999999997</v>
      </c>
      <c r="K301">
        <v>0.19600000000000001</v>
      </c>
    </row>
    <row r="302" spans="1:11" x14ac:dyDescent="0.55000000000000004">
      <c r="A302" t="s">
        <v>329</v>
      </c>
      <c r="B302" s="5">
        <v>33525</v>
      </c>
      <c r="C302">
        <v>368.45500000000004</v>
      </c>
      <c r="D302">
        <v>0.23550000000000001</v>
      </c>
      <c r="E302">
        <v>0.25295000000000001</v>
      </c>
      <c r="F302">
        <v>0.23435000000000003</v>
      </c>
      <c r="G302">
        <v>0.19695000000000001</v>
      </c>
      <c r="H302">
        <v>0.27474999999999999</v>
      </c>
      <c r="I302">
        <v>0.30349999999999999</v>
      </c>
      <c r="J302">
        <v>0.21875</v>
      </c>
      <c r="K302">
        <v>0.25105</v>
      </c>
    </row>
    <row r="303" spans="1:11" x14ac:dyDescent="0.55000000000000004">
      <c r="A303" t="s">
        <v>322</v>
      </c>
      <c r="B303" s="5">
        <v>33525</v>
      </c>
      <c r="C303">
        <v>379.34000000000003</v>
      </c>
      <c r="D303">
        <v>0.26450000000000001</v>
      </c>
      <c r="E303">
        <v>0.26030000000000003</v>
      </c>
      <c r="F303">
        <v>0.16449999999999998</v>
      </c>
      <c r="G303">
        <v>0.23985000000000001</v>
      </c>
      <c r="H303">
        <v>0.31780000000000003</v>
      </c>
      <c r="I303">
        <v>0.25535000000000002</v>
      </c>
      <c r="J303">
        <v>0.24564999999999998</v>
      </c>
      <c r="K303">
        <v>0.29749999999999999</v>
      </c>
    </row>
    <row r="304" spans="1:11" x14ac:dyDescent="0.55000000000000004">
      <c r="A304" t="s">
        <v>102</v>
      </c>
      <c r="B304" s="5">
        <v>33525</v>
      </c>
      <c r="C304">
        <v>300.64499999999998</v>
      </c>
      <c r="D304">
        <v>0.113</v>
      </c>
      <c r="E304">
        <v>0.18314999999999998</v>
      </c>
      <c r="F304">
        <v>0.23365000000000002</v>
      </c>
      <c r="G304">
        <v>0.2102</v>
      </c>
      <c r="H304">
        <v>0.22065000000000001</v>
      </c>
      <c r="I304">
        <v>0.22789999999999999</v>
      </c>
      <c r="J304">
        <v>0.2228</v>
      </c>
      <c r="K304">
        <v>0.18375</v>
      </c>
    </row>
    <row r="305" spans="1:11" x14ac:dyDescent="0.55000000000000004">
      <c r="A305" t="s">
        <v>323</v>
      </c>
      <c r="B305" s="5">
        <v>33525</v>
      </c>
      <c r="C305">
        <v>341.875</v>
      </c>
      <c r="D305">
        <v>0.20949999999999999</v>
      </c>
      <c r="E305">
        <v>0.19625000000000001</v>
      </c>
      <c r="F305">
        <v>0.23420000000000002</v>
      </c>
      <c r="G305">
        <v>0.26045000000000001</v>
      </c>
      <c r="H305">
        <v>0.26340000000000002</v>
      </c>
      <c r="I305">
        <v>0.1991</v>
      </c>
      <c r="J305">
        <v>0.21545000000000003</v>
      </c>
      <c r="K305">
        <v>0.26205000000000001</v>
      </c>
    </row>
    <row r="306" spans="1:11" x14ac:dyDescent="0.55000000000000004">
      <c r="A306" t="s">
        <v>324</v>
      </c>
      <c r="B306" s="5">
        <v>33525</v>
      </c>
      <c r="C306">
        <v>397.70000000000005</v>
      </c>
      <c r="D306">
        <v>0.21299999999999999</v>
      </c>
      <c r="E306">
        <v>0.26075000000000004</v>
      </c>
      <c r="F306">
        <v>0.25370000000000004</v>
      </c>
      <c r="G306">
        <v>0.28454999999999997</v>
      </c>
      <c r="H306">
        <v>0.2863</v>
      </c>
      <c r="I306">
        <v>0.24259999999999998</v>
      </c>
      <c r="J306">
        <v>0.30475000000000002</v>
      </c>
      <c r="K306">
        <v>0.28570000000000001</v>
      </c>
    </row>
    <row r="307" spans="1:11" x14ac:dyDescent="0.55000000000000004">
      <c r="A307" t="s">
        <v>325</v>
      </c>
      <c r="B307" s="5">
        <v>33525</v>
      </c>
      <c r="C307">
        <v>384.19</v>
      </c>
      <c r="D307">
        <v>0.17899999999999999</v>
      </c>
      <c r="E307">
        <v>0.25874999999999998</v>
      </c>
      <c r="F307">
        <v>0.26744999999999997</v>
      </c>
      <c r="G307">
        <v>0.29314999999999997</v>
      </c>
      <c r="H307">
        <v>0.26090000000000002</v>
      </c>
      <c r="I307">
        <v>0.29525000000000001</v>
      </c>
      <c r="J307">
        <v>0.23920000000000002</v>
      </c>
      <c r="K307">
        <v>0.2545</v>
      </c>
    </row>
    <row r="308" spans="1:11" x14ac:dyDescent="0.55000000000000004">
      <c r="A308" t="s">
        <v>96</v>
      </c>
      <c r="B308" s="5">
        <v>33532</v>
      </c>
      <c r="C308">
        <v>376.07</v>
      </c>
      <c r="D308">
        <v>0.245</v>
      </c>
      <c r="E308">
        <v>0.26755000000000001</v>
      </c>
      <c r="F308">
        <v>0.26769999999999999</v>
      </c>
      <c r="G308">
        <v>0.23874999999999999</v>
      </c>
      <c r="H308">
        <v>0.23050000000000001</v>
      </c>
      <c r="I308">
        <v>0.26270000000000004</v>
      </c>
      <c r="J308">
        <v>0.26365</v>
      </c>
      <c r="K308">
        <v>0.20899999999999999</v>
      </c>
    </row>
    <row r="309" spans="1:11" x14ac:dyDescent="0.55000000000000004">
      <c r="A309" t="s">
        <v>327</v>
      </c>
      <c r="B309" s="5">
        <v>33532</v>
      </c>
      <c r="C309">
        <v>343.49</v>
      </c>
      <c r="D309">
        <v>0.20499999999999999</v>
      </c>
      <c r="E309">
        <v>0.22774999999999998</v>
      </c>
      <c r="F309">
        <v>0.20190000000000002</v>
      </c>
      <c r="G309">
        <v>0.22445000000000001</v>
      </c>
      <c r="H309">
        <v>0.2364</v>
      </c>
      <c r="I309">
        <v>0.2525</v>
      </c>
      <c r="J309">
        <v>0.21960000000000002</v>
      </c>
      <c r="K309">
        <v>0.29970000000000002</v>
      </c>
    </row>
    <row r="310" spans="1:11" x14ac:dyDescent="0.55000000000000004">
      <c r="A310" t="s">
        <v>97</v>
      </c>
      <c r="B310" s="5">
        <v>33532</v>
      </c>
      <c r="C310">
        <v>284.63499999999999</v>
      </c>
      <c r="D310">
        <v>9.5500000000000002E-2</v>
      </c>
      <c r="E310">
        <v>0.13425000000000001</v>
      </c>
      <c r="F310">
        <v>0.1663</v>
      </c>
      <c r="G310">
        <v>0.19450000000000001</v>
      </c>
      <c r="H310">
        <v>0.25945000000000001</v>
      </c>
      <c r="I310">
        <v>0.2366</v>
      </c>
      <c r="J310">
        <v>0.26679999999999998</v>
      </c>
      <c r="K310">
        <v>0.13955000000000001</v>
      </c>
    </row>
    <row r="311" spans="1:11" x14ac:dyDescent="0.55000000000000004">
      <c r="A311" t="s">
        <v>328</v>
      </c>
      <c r="B311" s="5">
        <v>33532</v>
      </c>
      <c r="C311">
        <v>293.03499999999997</v>
      </c>
      <c r="D311">
        <v>8.7499999999999994E-2</v>
      </c>
      <c r="E311">
        <v>0.15105000000000002</v>
      </c>
      <c r="F311">
        <v>0.16094999999999998</v>
      </c>
      <c r="G311">
        <v>0.19719999999999999</v>
      </c>
      <c r="H311">
        <v>0.24895</v>
      </c>
      <c r="I311">
        <v>0.26669999999999999</v>
      </c>
      <c r="J311">
        <v>0.23079999999999998</v>
      </c>
      <c r="K311">
        <v>0.24405000000000002</v>
      </c>
    </row>
    <row r="312" spans="1:11" x14ac:dyDescent="0.55000000000000004">
      <c r="A312" t="s">
        <v>98</v>
      </c>
      <c r="B312" s="5">
        <v>33532</v>
      </c>
      <c r="C312">
        <v>316.17500000000001</v>
      </c>
      <c r="D312">
        <v>0.10100000000000002</v>
      </c>
      <c r="E312">
        <v>0.1201</v>
      </c>
      <c r="F312">
        <v>9.7750000000000004E-2</v>
      </c>
      <c r="G312">
        <v>0.26979999999999998</v>
      </c>
      <c r="H312">
        <v>0.27910000000000001</v>
      </c>
      <c r="I312">
        <v>0.28350000000000003</v>
      </c>
      <c r="J312">
        <v>0.2767</v>
      </c>
      <c r="K312">
        <v>0.30585000000000001</v>
      </c>
    </row>
    <row r="313" spans="1:11" x14ac:dyDescent="0.55000000000000004">
      <c r="A313" t="s">
        <v>99</v>
      </c>
      <c r="B313" s="5">
        <v>33532</v>
      </c>
      <c r="C313">
        <v>278.22500000000002</v>
      </c>
      <c r="D313">
        <v>0.1285</v>
      </c>
      <c r="E313">
        <v>0.13355</v>
      </c>
      <c r="F313">
        <v>0.16594999999999999</v>
      </c>
      <c r="G313">
        <v>0.2571</v>
      </c>
      <c r="H313">
        <v>0.20149999999999998</v>
      </c>
      <c r="I313">
        <v>0.23230000000000001</v>
      </c>
      <c r="J313">
        <v>0.19640000000000002</v>
      </c>
      <c r="K313">
        <v>0.15165000000000001</v>
      </c>
    </row>
    <row r="314" spans="1:11" x14ac:dyDescent="0.55000000000000004">
      <c r="A314" t="s">
        <v>100</v>
      </c>
      <c r="B314" s="5">
        <v>33532</v>
      </c>
      <c r="C314">
        <v>366.85</v>
      </c>
      <c r="D314">
        <v>0.23949999999999999</v>
      </c>
      <c r="E314">
        <v>0.22600000000000001</v>
      </c>
      <c r="F314">
        <v>0.21129999999999999</v>
      </c>
      <c r="G314">
        <v>0.21379999999999999</v>
      </c>
      <c r="H314">
        <v>0.25054999999999999</v>
      </c>
      <c r="I314">
        <v>0.26069999999999999</v>
      </c>
      <c r="J314">
        <v>0.3332</v>
      </c>
      <c r="K314">
        <v>0.19839999999999999</v>
      </c>
    </row>
    <row r="315" spans="1:11" x14ac:dyDescent="0.55000000000000004">
      <c r="A315" t="s">
        <v>101</v>
      </c>
      <c r="B315" s="5">
        <v>33532</v>
      </c>
      <c r="C315">
        <v>365.35</v>
      </c>
      <c r="D315">
        <v>0.2455</v>
      </c>
      <c r="E315">
        <v>0.23329999999999998</v>
      </c>
      <c r="F315">
        <v>0.24564999999999998</v>
      </c>
      <c r="G315">
        <v>0.25645000000000001</v>
      </c>
      <c r="H315">
        <v>0.23644999999999999</v>
      </c>
      <c r="I315">
        <v>0.25609999999999999</v>
      </c>
      <c r="J315">
        <v>0.25535000000000002</v>
      </c>
      <c r="K315">
        <v>0.19589999999999999</v>
      </c>
    </row>
    <row r="316" spans="1:11" x14ac:dyDescent="0.55000000000000004">
      <c r="A316" t="s">
        <v>329</v>
      </c>
      <c r="B316" s="5">
        <v>33532</v>
      </c>
      <c r="C316">
        <v>357.70000000000005</v>
      </c>
      <c r="D316">
        <v>0.223</v>
      </c>
      <c r="E316">
        <v>0.24130000000000001</v>
      </c>
      <c r="F316">
        <v>0.22640000000000002</v>
      </c>
      <c r="G316">
        <v>0.18890000000000001</v>
      </c>
      <c r="H316">
        <v>0.26719999999999999</v>
      </c>
      <c r="I316">
        <v>0.30249999999999999</v>
      </c>
      <c r="J316">
        <v>0.21484999999999999</v>
      </c>
      <c r="K316">
        <v>0.24869999999999998</v>
      </c>
    </row>
    <row r="317" spans="1:11" x14ac:dyDescent="0.55000000000000004">
      <c r="A317" t="s">
        <v>322</v>
      </c>
      <c r="B317" s="5">
        <v>33532</v>
      </c>
      <c r="C317">
        <v>370.68500000000006</v>
      </c>
      <c r="D317">
        <v>0.26049999999999995</v>
      </c>
      <c r="E317">
        <v>0.25159999999999999</v>
      </c>
      <c r="F317">
        <v>0.15659999999999999</v>
      </c>
      <c r="G317">
        <v>0.23219999999999999</v>
      </c>
      <c r="H317">
        <v>0.31134999999999996</v>
      </c>
      <c r="I317">
        <v>0.24829999999999999</v>
      </c>
      <c r="J317">
        <v>0.24715000000000001</v>
      </c>
      <c r="K317">
        <v>0.29145000000000004</v>
      </c>
    </row>
    <row r="318" spans="1:11" x14ac:dyDescent="0.55000000000000004">
      <c r="A318" t="s">
        <v>102</v>
      </c>
      <c r="B318" s="5">
        <v>33532</v>
      </c>
      <c r="C318">
        <v>283.44</v>
      </c>
      <c r="D318">
        <v>0.09</v>
      </c>
      <c r="E318">
        <v>0.16475000000000001</v>
      </c>
      <c r="F318">
        <v>0.21880000000000002</v>
      </c>
      <c r="G318">
        <v>0.19204999999999997</v>
      </c>
      <c r="H318">
        <v>0.21369999999999997</v>
      </c>
      <c r="I318">
        <v>0.2213</v>
      </c>
      <c r="J318">
        <v>0.22460000000000002</v>
      </c>
      <c r="K318">
        <v>0.184</v>
      </c>
    </row>
    <row r="319" spans="1:11" x14ac:dyDescent="0.55000000000000004">
      <c r="A319" t="s">
        <v>323</v>
      </c>
      <c r="B319" s="5">
        <v>33532</v>
      </c>
      <c r="C319">
        <v>307.01499999999999</v>
      </c>
      <c r="D319">
        <v>0.13550000000000001</v>
      </c>
      <c r="E319">
        <v>0.15289999999999998</v>
      </c>
      <c r="F319">
        <v>0.20509999999999998</v>
      </c>
      <c r="G319">
        <v>0.24435000000000001</v>
      </c>
      <c r="H319">
        <v>0.25865000000000005</v>
      </c>
      <c r="I319">
        <v>0.19405</v>
      </c>
      <c r="J319">
        <v>0.21414999999999998</v>
      </c>
      <c r="K319">
        <v>0.26074999999999998</v>
      </c>
    </row>
    <row r="320" spans="1:11" x14ac:dyDescent="0.55000000000000004">
      <c r="A320" t="s">
        <v>324</v>
      </c>
      <c r="B320" s="5">
        <v>33532</v>
      </c>
      <c r="C320">
        <v>378.15499999999997</v>
      </c>
      <c r="D320">
        <v>0.1895</v>
      </c>
      <c r="E320">
        <v>0.23769999999999999</v>
      </c>
      <c r="F320">
        <v>0.23070000000000002</v>
      </c>
      <c r="G320">
        <v>0.27495000000000003</v>
      </c>
      <c r="H320">
        <v>0.27710000000000001</v>
      </c>
      <c r="I320">
        <v>0.2364</v>
      </c>
      <c r="J320">
        <v>0.30185000000000001</v>
      </c>
      <c r="K320">
        <v>0.28515000000000001</v>
      </c>
    </row>
    <row r="321" spans="1:11" x14ac:dyDescent="0.55000000000000004">
      <c r="A321" t="s">
        <v>325</v>
      </c>
      <c r="B321" s="5">
        <v>33532</v>
      </c>
      <c r="C321">
        <v>366.08500000000004</v>
      </c>
      <c r="D321">
        <v>0.14949999999999999</v>
      </c>
      <c r="E321">
        <v>0.23280000000000001</v>
      </c>
      <c r="F321">
        <v>0.25369999999999998</v>
      </c>
      <c r="G321">
        <v>0.28820000000000001</v>
      </c>
      <c r="H321">
        <v>0.25840000000000002</v>
      </c>
      <c r="I321">
        <v>0.28970000000000001</v>
      </c>
      <c r="J321">
        <v>0.23324999999999999</v>
      </c>
      <c r="K321">
        <v>0.24974999999999997</v>
      </c>
    </row>
    <row r="322" spans="1:11" x14ac:dyDescent="0.55000000000000004">
      <c r="A322" t="s">
        <v>96</v>
      </c>
      <c r="B322" s="5">
        <v>33540</v>
      </c>
      <c r="C322">
        <v>374.45500000000004</v>
      </c>
      <c r="D322">
        <v>0.25799999999999995</v>
      </c>
      <c r="E322">
        <v>0.27155000000000001</v>
      </c>
      <c r="F322">
        <v>0.26369999999999999</v>
      </c>
      <c r="G322">
        <v>0.2293</v>
      </c>
      <c r="H322">
        <v>0.22634999999999997</v>
      </c>
      <c r="I322">
        <v>0.25850000000000001</v>
      </c>
      <c r="J322">
        <v>0.26200000000000001</v>
      </c>
      <c r="K322">
        <v>0.20574999999999999</v>
      </c>
    </row>
    <row r="323" spans="1:11" x14ac:dyDescent="0.55000000000000004">
      <c r="A323" t="s">
        <v>327</v>
      </c>
      <c r="B323" s="5">
        <v>33540</v>
      </c>
      <c r="C323">
        <v>351.58500000000004</v>
      </c>
      <c r="D323">
        <v>0.23199999999999998</v>
      </c>
      <c r="E323">
        <v>0.24475000000000002</v>
      </c>
      <c r="F323">
        <v>0.20845</v>
      </c>
      <c r="G323">
        <v>0.2271</v>
      </c>
      <c r="H323">
        <v>0.22925000000000001</v>
      </c>
      <c r="I323">
        <v>0.24850000000000003</v>
      </c>
      <c r="J323">
        <v>0.21859999999999999</v>
      </c>
      <c r="K323">
        <v>0.29854999999999998</v>
      </c>
    </row>
    <row r="324" spans="1:11" x14ac:dyDescent="0.55000000000000004">
      <c r="A324" t="s">
        <v>97</v>
      </c>
      <c r="B324" s="5">
        <v>33540</v>
      </c>
      <c r="C324">
        <v>314.39999999999998</v>
      </c>
      <c r="D324">
        <v>0.21450000000000002</v>
      </c>
      <c r="E324">
        <v>0.191</v>
      </c>
      <c r="F324">
        <v>0.17550000000000002</v>
      </c>
      <c r="G324">
        <v>0.18260000000000001</v>
      </c>
      <c r="H324">
        <v>0.24725000000000003</v>
      </c>
      <c r="I324">
        <v>0.23079999999999998</v>
      </c>
      <c r="J324">
        <v>0.26174999999999998</v>
      </c>
      <c r="K324">
        <v>0.13719999999999999</v>
      </c>
    </row>
    <row r="325" spans="1:11" x14ac:dyDescent="0.55000000000000004">
      <c r="A325" t="s">
        <v>328</v>
      </c>
      <c r="B325" s="5">
        <v>33540</v>
      </c>
      <c r="C325">
        <v>277.84500000000003</v>
      </c>
      <c r="D325">
        <v>7.8000000000000014E-2</v>
      </c>
      <c r="E325">
        <v>0.13475000000000001</v>
      </c>
      <c r="F325">
        <v>0.1426</v>
      </c>
      <c r="G325">
        <v>0.18515000000000001</v>
      </c>
      <c r="H325">
        <v>0.23744999999999997</v>
      </c>
      <c r="I325">
        <v>0.26340000000000002</v>
      </c>
      <c r="J325">
        <v>0.22774999999999998</v>
      </c>
      <c r="K325">
        <v>0.24024999999999999</v>
      </c>
    </row>
    <row r="326" spans="1:11" x14ac:dyDescent="0.55000000000000004">
      <c r="A326" t="s">
        <v>98</v>
      </c>
      <c r="B326" s="5">
        <v>33540</v>
      </c>
      <c r="C326">
        <v>299.14</v>
      </c>
      <c r="D326">
        <v>7.400000000000001E-2</v>
      </c>
      <c r="E326">
        <v>0.10649999999999998</v>
      </c>
      <c r="F326">
        <v>9.0949999999999989E-2</v>
      </c>
      <c r="G326">
        <v>0.25180000000000002</v>
      </c>
      <c r="H326">
        <v>0.26795000000000002</v>
      </c>
      <c r="I326">
        <v>0.27399999999999997</v>
      </c>
      <c r="J326">
        <v>0.27584999999999998</v>
      </c>
      <c r="K326">
        <v>0.30930000000000002</v>
      </c>
    </row>
    <row r="327" spans="1:11" x14ac:dyDescent="0.55000000000000004">
      <c r="A327" t="s">
        <v>99</v>
      </c>
      <c r="B327" s="5">
        <v>33540</v>
      </c>
      <c r="C327">
        <v>253.87</v>
      </c>
      <c r="D327">
        <v>0.10099999999999999</v>
      </c>
      <c r="E327">
        <v>0.1177</v>
      </c>
      <c r="F327">
        <v>0.14615</v>
      </c>
      <c r="G327">
        <v>0.23005000000000003</v>
      </c>
      <c r="H327">
        <v>0.18405000000000002</v>
      </c>
      <c r="I327">
        <v>0.22339999999999999</v>
      </c>
      <c r="J327">
        <v>0.19359999999999999</v>
      </c>
      <c r="K327">
        <v>0.14679999999999999</v>
      </c>
    </row>
    <row r="328" spans="1:11" x14ac:dyDescent="0.55000000000000004">
      <c r="A328" t="s">
        <v>100</v>
      </c>
      <c r="B328" s="5">
        <v>33540</v>
      </c>
      <c r="C328">
        <v>325.03499999999997</v>
      </c>
      <c r="D328">
        <v>0.17949999999999999</v>
      </c>
      <c r="E328">
        <v>0.16735</v>
      </c>
      <c r="F328">
        <v>0.15389999999999998</v>
      </c>
      <c r="G328">
        <v>0.19964999999999999</v>
      </c>
      <c r="H328">
        <v>0.24215</v>
      </c>
      <c r="I328">
        <v>0.254</v>
      </c>
      <c r="J328">
        <v>0.33039999999999997</v>
      </c>
      <c r="K328">
        <v>0.19644999999999999</v>
      </c>
    </row>
    <row r="329" spans="1:11" x14ac:dyDescent="0.55000000000000004">
      <c r="A329" t="s">
        <v>101</v>
      </c>
      <c r="B329" s="5">
        <v>33540</v>
      </c>
      <c r="C329">
        <v>370.43500000000006</v>
      </c>
      <c r="D329">
        <v>0.26150000000000001</v>
      </c>
      <c r="E329">
        <v>0.25535000000000002</v>
      </c>
      <c r="F329">
        <v>0.253</v>
      </c>
      <c r="G329">
        <v>0.2465</v>
      </c>
      <c r="H329">
        <v>0.23194999999999999</v>
      </c>
      <c r="I329">
        <v>0.25475000000000003</v>
      </c>
      <c r="J329">
        <v>0.25269999999999998</v>
      </c>
      <c r="K329">
        <v>0.19284999999999999</v>
      </c>
    </row>
    <row r="330" spans="1:11" x14ac:dyDescent="0.55000000000000004">
      <c r="A330" t="s">
        <v>329</v>
      </c>
      <c r="B330" s="5">
        <v>33540</v>
      </c>
      <c r="C330">
        <v>363.07</v>
      </c>
      <c r="D330">
        <v>0.24100000000000002</v>
      </c>
      <c r="E330">
        <v>0.25799999999999995</v>
      </c>
      <c r="F330">
        <v>0.23085</v>
      </c>
      <c r="G330">
        <v>0.18445</v>
      </c>
      <c r="H330">
        <v>0.26469999999999999</v>
      </c>
      <c r="I330">
        <v>0.29844999999999999</v>
      </c>
      <c r="J330">
        <v>0.21429999999999999</v>
      </c>
      <c r="K330">
        <v>0.24719999999999998</v>
      </c>
    </row>
    <row r="331" spans="1:11" x14ac:dyDescent="0.55000000000000004">
      <c r="A331" t="s">
        <v>322</v>
      </c>
      <c r="B331" s="5">
        <v>33540</v>
      </c>
      <c r="C331">
        <v>375.89</v>
      </c>
      <c r="D331">
        <v>0.27149999999999996</v>
      </c>
      <c r="E331">
        <v>0.25969999999999999</v>
      </c>
      <c r="F331">
        <v>0.16795000000000002</v>
      </c>
      <c r="G331">
        <v>0.23804999999999998</v>
      </c>
      <c r="H331">
        <v>0.31134999999999996</v>
      </c>
      <c r="I331">
        <v>0.2414</v>
      </c>
      <c r="J331">
        <v>0.24579999999999999</v>
      </c>
      <c r="K331">
        <v>0.28740000000000004</v>
      </c>
    </row>
    <row r="332" spans="1:11" x14ac:dyDescent="0.55000000000000004">
      <c r="A332" t="s">
        <v>102</v>
      </c>
      <c r="B332" s="5">
        <v>33540</v>
      </c>
      <c r="C332">
        <v>266.97500000000002</v>
      </c>
      <c r="D332">
        <v>8.3000000000000004E-2</v>
      </c>
      <c r="E332">
        <v>0.15080000000000002</v>
      </c>
      <c r="F332">
        <v>0.20480000000000001</v>
      </c>
      <c r="G332">
        <v>0.17244999999999996</v>
      </c>
      <c r="H332">
        <v>0.19995000000000002</v>
      </c>
      <c r="I332">
        <v>0.21124999999999999</v>
      </c>
      <c r="J332">
        <v>0.22210000000000002</v>
      </c>
      <c r="K332">
        <v>0.18105000000000002</v>
      </c>
    </row>
    <row r="333" spans="1:11" x14ac:dyDescent="0.55000000000000004">
      <c r="A333" t="s">
        <v>323</v>
      </c>
      <c r="B333" s="5">
        <v>33540</v>
      </c>
      <c r="C333">
        <v>327.88</v>
      </c>
      <c r="D333">
        <v>0.22649999999999998</v>
      </c>
      <c r="E333">
        <v>0.20155000000000001</v>
      </c>
      <c r="F333">
        <v>0.2069</v>
      </c>
      <c r="G333">
        <v>0.22850000000000001</v>
      </c>
      <c r="H333">
        <v>0.24935000000000002</v>
      </c>
      <c r="I333">
        <v>0.18505000000000002</v>
      </c>
      <c r="J333">
        <v>0.21174999999999999</v>
      </c>
      <c r="K333">
        <v>0.2596</v>
      </c>
    </row>
    <row r="334" spans="1:11" x14ac:dyDescent="0.55000000000000004">
      <c r="A334" t="s">
        <v>324</v>
      </c>
      <c r="B334" s="5">
        <v>33540</v>
      </c>
      <c r="C334">
        <v>368.83000000000004</v>
      </c>
      <c r="D334">
        <v>0.16950000000000004</v>
      </c>
      <c r="E334">
        <v>0.23685000000000003</v>
      </c>
      <c r="F334">
        <v>0.21885000000000002</v>
      </c>
      <c r="G334">
        <v>0.26445000000000002</v>
      </c>
      <c r="H334">
        <v>0.27725</v>
      </c>
      <c r="I334">
        <v>0.23135000000000003</v>
      </c>
      <c r="J334">
        <v>0.30404999999999999</v>
      </c>
      <c r="K334">
        <v>0.28370000000000001</v>
      </c>
    </row>
    <row r="335" spans="1:11" x14ac:dyDescent="0.55000000000000004">
      <c r="A335" t="s">
        <v>325</v>
      </c>
      <c r="B335" s="5">
        <v>33540</v>
      </c>
      <c r="C335">
        <v>359.33</v>
      </c>
      <c r="D335">
        <v>0.155</v>
      </c>
      <c r="E335">
        <v>0.2303</v>
      </c>
      <c r="F335">
        <v>0.24825</v>
      </c>
      <c r="G335">
        <v>0.28499999999999998</v>
      </c>
      <c r="H335">
        <v>0.24785000000000001</v>
      </c>
      <c r="I335">
        <v>0.28509999999999996</v>
      </c>
      <c r="J335">
        <v>0.22314999999999999</v>
      </c>
      <c r="K335">
        <v>0.24400000000000002</v>
      </c>
    </row>
    <row r="336" spans="1:11" x14ac:dyDescent="0.55000000000000004">
      <c r="A336" t="s">
        <v>96</v>
      </c>
      <c r="B336" s="5">
        <v>33546</v>
      </c>
      <c r="C336">
        <v>383.45500000000004</v>
      </c>
      <c r="D336">
        <v>0.28449999999999998</v>
      </c>
      <c r="E336">
        <v>0.29244999999999999</v>
      </c>
      <c r="F336">
        <v>0.26755000000000001</v>
      </c>
      <c r="G336">
        <v>0.23164999999999999</v>
      </c>
      <c r="H336">
        <v>0.21844999999999998</v>
      </c>
      <c r="I336">
        <v>0.2581</v>
      </c>
      <c r="J336">
        <v>0.26095000000000002</v>
      </c>
      <c r="K336">
        <v>0.20725000000000002</v>
      </c>
    </row>
    <row r="337" spans="1:11" x14ac:dyDescent="0.55000000000000004">
      <c r="A337" t="s">
        <v>327</v>
      </c>
      <c r="B337" s="5">
        <v>33546</v>
      </c>
      <c r="C337">
        <v>361.9</v>
      </c>
      <c r="D337">
        <v>0.27</v>
      </c>
      <c r="E337">
        <v>0.25824999999999998</v>
      </c>
      <c r="F337">
        <v>0.21804999999999999</v>
      </c>
      <c r="G337">
        <v>0.22359999999999999</v>
      </c>
      <c r="H337">
        <v>0.22969999999999999</v>
      </c>
      <c r="I337">
        <v>0.24670000000000003</v>
      </c>
      <c r="J337">
        <v>0.21410000000000001</v>
      </c>
      <c r="K337">
        <v>0.29820000000000002</v>
      </c>
    </row>
    <row r="338" spans="1:11" x14ac:dyDescent="0.55000000000000004">
      <c r="A338" t="s">
        <v>97</v>
      </c>
      <c r="B338" s="5">
        <v>33546</v>
      </c>
      <c r="C338">
        <v>330.49</v>
      </c>
      <c r="D338">
        <v>0.24950000000000003</v>
      </c>
      <c r="E338">
        <v>0.2218</v>
      </c>
      <c r="F338">
        <v>0.19344999999999998</v>
      </c>
      <c r="G338">
        <v>0.18475000000000003</v>
      </c>
      <c r="H338">
        <v>0.2432</v>
      </c>
      <c r="I338">
        <v>0.23245000000000002</v>
      </c>
      <c r="J338">
        <v>0.25950000000000001</v>
      </c>
      <c r="K338">
        <v>0.1356</v>
      </c>
    </row>
    <row r="339" spans="1:11" x14ac:dyDescent="0.55000000000000004">
      <c r="A339" t="s">
        <v>328</v>
      </c>
      <c r="B339" s="5">
        <v>33546</v>
      </c>
      <c r="C339">
        <v>268.71499999999997</v>
      </c>
      <c r="D339">
        <v>7.6999999999999999E-2</v>
      </c>
      <c r="E339">
        <v>0.12905</v>
      </c>
      <c r="F339">
        <v>0.13535</v>
      </c>
      <c r="G339">
        <v>0.17730000000000001</v>
      </c>
      <c r="H339">
        <v>0.22615000000000002</v>
      </c>
      <c r="I339">
        <v>0.25425000000000003</v>
      </c>
      <c r="J339">
        <v>0.22545000000000001</v>
      </c>
      <c r="K339">
        <v>0.23804999999999998</v>
      </c>
    </row>
    <row r="340" spans="1:11" x14ac:dyDescent="0.55000000000000004">
      <c r="A340" t="s">
        <v>98</v>
      </c>
      <c r="B340" s="5">
        <v>33546</v>
      </c>
      <c r="C340">
        <v>288.70000000000005</v>
      </c>
      <c r="D340">
        <v>7.2499999999999995E-2</v>
      </c>
      <c r="E340">
        <v>0.10175000000000001</v>
      </c>
      <c r="F340">
        <v>8.5349999999999995E-2</v>
      </c>
      <c r="G340">
        <v>0.24100000000000002</v>
      </c>
      <c r="H340">
        <v>0.25560000000000005</v>
      </c>
      <c r="I340">
        <v>0.26619999999999999</v>
      </c>
      <c r="J340">
        <v>0.26974999999999999</v>
      </c>
      <c r="K340">
        <v>0.30269999999999997</v>
      </c>
    </row>
    <row r="341" spans="1:11" x14ac:dyDescent="0.55000000000000004">
      <c r="A341" t="s">
        <v>99</v>
      </c>
      <c r="B341" s="5">
        <v>33546</v>
      </c>
      <c r="C341">
        <v>244.14499999999998</v>
      </c>
      <c r="D341">
        <v>0.10300000000000001</v>
      </c>
      <c r="E341">
        <v>0.11324999999999999</v>
      </c>
      <c r="F341">
        <v>0.13830000000000001</v>
      </c>
      <c r="G341">
        <v>0.2157</v>
      </c>
      <c r="H341">
        <v>0.1714</v>
      </c>
      <c r="I341">
        <v>0.21625</v>
      </c>
      <c r="J341">
        <v>0.18925</v>
      </c>
      <c r="K341">
        <v>0.14715</v>
      </c>
    </row>
    <row r="342" spans="1:11" x14ac:dyDescent="0.55000000000000004">
      <c r="A342" t="s">
        <v>100</v>
      </c>
      <c r="B342" s="5">
        <v>33546</v>
      </c>
      <c r="C342">
        <v>303.40500000000009</v>
      </c>
      <c r="D342">
        <v>0.15899999999999997</v>
      </c>
      <c r="E342">
        <v>0.14065000000000003</v>
      </c>
      <c r="F342">
        <v>0.13190000000000002</v>
      </c>
      <c r="G342">
        <v>0.18575000000000003</v>
      </c>
      <c r="H342">
        <v>0.23315000000000002</v>
      </c>
      <c r="I342">
        <v>0.24530000000000002</v>
      </c>
      <c r="J342">
        <v>0.32450000000000001</v>
      </c>
      <c r="K342">
        <v>0.19355</v>
      </c>
    </row>
    <row r="343" spans="1:11" x14ac:dyDescent="0.55000000000000004">
      <c r="A343" t="s">
        <v>101</v>
      </c>
      <c r="B343" s="5">
        <v>33546</v>
      </c>
      <c r="C343">
        <v>383.78499999999997</v>
      </c>
      <c r="D343">
        <v>0.28999999999999998</v>
      </c>
      <c r="E343">
        <v>0.27550000000000002</v>
      </c>
      <c r="F343">
        <v>0.26869999999999999</v>
      </c>
      <c r="G343">
        <v>0.25414999999999999</v>
      </c>
      <c r="H343">
        <v>0.22769999999999999</v>
      </c>
      <c r="I343">
        <v>0.25045000000000001</v>
      </c>
      <c r="J343">
        <v>0.25475000000000003</v>
      </c>
      <c r="K343">
        <v>0.19535</v>
      </c>
    </row>
    <row r="344" spans="1:11" x14ac:dyDescent="0.55000000000000004">
      <c r="A344" t="s">
        <v>329</v>
      </c>
      <c r="B344" s="5">
        <v>33546</v>
      </c>
      <c r="C344">
        <v>371.71999999999997</v>
      </c>
      <c r="D344">
        <v>0.25900000000000001</v>
      </c>
      <c r="E344">
        <v>0.27865000000000001</v>
      </c>
      <c r="F344">
        <v>0.23565000000000003</v>
      </c>
      <c r="G344">
        <v>0.18835000000000002</v>
      </c>
      <c r="H344">
        <v>0.26465</v>
      </c>
      <c r="I344">
        <v>0.29944999999999999</v>
      </c>
      <c r="J344">
        <v>0.20949999999999999</v>
      </c>
      <c r="K344">
        <v>0.24670000000000003</v>
      </c>
    </row>
    <row r="345" spans="1:11" x14ac:dyDescent="0.55000000000000004">
      <c r="A345" t="s">
        <v>322</v>
      </c>
      <c r="B345" s="5">
        <v>33546</v>
      </c>
      <c r="C345">
        <v>383.14000000000004</v>
      </c>
      <c r="D345">
        <v>0.28949999999999998</v>
      </c>
      <c r="E345">
        <v>0.26494999999999996</v>
      </c>
      <c r="F345">
        <v>0.17695</v>
      </c>
      <c r="G345">
        <v>0.25069999999999998</v>
      </c>
      <c r="H345">
        <v>0.30880000000000002</v>
      </c>
      <c r="I345">
        <v>0.23825000000000002</v>
      </c>
      <c r="J345">
        <v>0.24255000000000002</v>
      </c>
      <c r="K345">
        <v>0.28800000000000003</v>
      </c>
    </row>
    <row r="346" spans="1:11" x14ac:dyDescent="0.55000000000000004">
      <c r="A346" t="s">
        <v>102</v>
      </c>
      <c r="B346" s="5">
        <v>33546</v>
      </c>
      <c r="C346">
        <v>258.435</v>
      </c>
      <c r="D346">
        <v>8.0500000000000002E-2</v>
      </c>
      <c r="E346">
        <v>0.1482</v>
      </c>
      <c r="F346">
        <v>0.19755</v>
      </c>
      <c r="G346">
        <v>0.15984999999999999</v>
      </c>
      <c r="H346">
        <v>0.19225</v>
      </c>
      <c r="I346">
        <v>0.20645000000000002</v>
      </c>
      <c r="J346">
        <v>0.21905000000000002</v>
      </c>
      <c r="K346">
        <v>0.17665</v>
      </c>
    </row>
    <row r="347" spans="1:11" x14ac:dyDescent="0.55000000000000004">
      <c r="A347" t="s">
        <v>323</v>
      </c>
      <c r="B347" s="5">
        <v>33546</v>
      </c>
      <c r="C347">
        <v>307.15500000000003</v>
      </c>
      <c r="D347">
        <v>0.17499999999999999</v>
      </c>
      <c r="E347">
        <v>0.1691</v>
      </c>
      <c r="F347">
        <v>0.20135000000000003</v>
      </c>
      <c r="G347">
        <v>0.22634999999999997</v>
      </c>
      <c r="H347">
        <v>0.24195</v>
      </c>
      <c r="I347">
        <v>0.18295000000000003</v>
      </c>
      <c r="J347">
        <v>0.21010000000000001</v>
      </c>
      <c r="K347">
        <v>0.25795000000000001</v>
      </c>
    </row>
    <row r="348" spans="1:11" x14ac:dyDescent="0.55000000000000004">
      <c r="A348" t="s">
        <v>324</v>
      </c>
      <c r="B348" s="5">
        <v>33546</v>
      </c>
      <c r="C348">
        <v>404.04499999999996</v>
      </c>
      <c r="D348">
        <v>0.308</v>
      </c>
      <c r="E348">
        <v>0.26405000000000001</v>
      </c>
      <c r="F348">
        <v>0.22425</v>
      </c>
      <c r="G348">
        <v>0.26665</v>
      </c>
      <c r="H348">
        <v>0.27994999999999998</v>
      </c>
      <c r="I348">
        <v>0.2334</v>
      </c>
      <c r="J348">
        <v>0.30310000000000004</v>
      </c>
      <c r="K348">
        <v>0.28165000000000001</v>
      </c>
    </row>
    <row r="349" spans="1:11" x14ac:dyDescent="0.55000000000000004">
      <c r="A349" t="s">
        <v>325</v>
      </c>
      <c r="B349" s="5">
        <v>33546</v>
      </c>
      <c r="C349">
        <v>394.20500000000004</v>
      </c>
      <c r="D349">
        <v>0.29699999999999999</v>
      </c>
      <c r="E349">
        <v>0.26079999999999998</v>
      </c>
      <c r="F349">
        <v>0.249</v>
      </c>
      <c r="G349">
        <v>0.28410000000000002</v>
      </c>
      <c r="H349">
        <v>0.25395000000000001</v>
      </c>
      <c r="I349">
        <v>0.28770000000000001</v>
      </c>
      <c r="J349">
        <v>0.21640000000000001</v>
      </c>
      <c r="K349">
        <v>0.24414999999999998</v>
      </c>
    </row>
    <row r="350" spans="1:11" x14ac:dyDescent="0.55000000000000004">
      <c r="A350" t="s">
        <v>96</v>
      </c>
      <c r="B350" s="5">
        <v>33553</v>
      </c>
      <c r="C350">
        <v>379.55500000000001</v>
      </c>
      <c r="D350">
        <v>0.27200000000000002</v>
      </c>
      <c r="E350">
        <v>0.28509999999999996</v>
      </c>
      <c r="F350">
        <v>0.27155000000000001</v>
      </c>
      <c r="G350">
        <v>0.23100000000000001</v>
      </c>
      <c r="H350">
        <v>0.21820000000000001</v>
      </c>
      <c r="I350">
        <v>0.25850000000000001</v>
      </c>
      <c r="J350">
        <v>0.2586</v>
      </c>
      <c r="K350">
        <v>0.20565</v>
      </c>
    </row>
    <row r="351" spans="1:11" x14ac:dyDescent="0.55000000000000004">
      <c r="A351" t="s">
        <v>327</v>
      </c>
      <c r="B351" s="5">
        <v>33553</v>
      </c>
      <c r="C351">
        <v>361.73</v>
      </c>
      <c r="D351">
        <v>0.26049999999999995</v>
      </c>
      <c r="E351">
        <v>0.25819999999999999</v>
      </c>
      <c r="F351">
        <v>0.22055</v>
      </c>
      <c r="G351">
        <v>0.23005000000000003</v>
      </c>
      <c r="H351">
        <v>0.23174999999999998</v>
      </c>
      <c r="I351">
        <v>0.24395</v>
      </c>
      <c r="J351">
        <v>0.21609999999999999</v>
      </c>
      <c r="K351">
        <v>0.29509999999999997</v>
      </c>
    </row>
    <row r="352" spans="1:11" x14ac:dyDescent="0.55000000000000004">
      <c r="A352" t="s">
        <v>97</v>
      </c>
      <c r="B352" s="5">
        <v>33553</v>
      </c>
      <c r="C352">
        <v>332.94499999999999</v>
      </c>
      <c r="D352">
        <v>0.249</v>
      </c>
      <c r="E352">
        <v>0.22570000000000001</v>
      </c>
      <c r="F352">
        <v>0.19855</v>
      </c>
      <c r="G352">
        <v>0.19405</v>
      </c>
      <c r="H352">
        <v>0.24595</v>
      </c>
      <c r="I352">
        <v>0.2253</v>
      </c>
      <c r="J352">
        <v>0.25924999999999998</v>
      </c>
      <c r="K352">
        <v>0.13385000000000002</v>
      </c>
    </row>
    <row r="353" spans="1:11" x14ac:dyDescent="0.55000000000000004">
      <c r="A353" t="s">
        <v>328</v>
      </c>
      <c r="B353" s="5">
        <v>33553</v>
      </c>
      <c r="C353">
        <v>262.28499999999997</v>
      </c>
      <c r="D353">
        <v>8.6500000000000007E-2</v>
      </c>
      <c r="E353">
        <v>0.1216</v>
      </c>
      <c r="F353">
        <v>0.12809999999999999</v>
      </c>
      <c r="G353">
        <v>0.17004999999999998</v>
      </c>
      <c r="H353">
        <v>0.22039999999999998</v>
      </c>
      <c r="I353">
        <v>0.24684999999999999</v>
      </c>
      <c r="J353">
        <v>0.2195</v>
      </c>
      <c r="K353">
        <v>0.23685000000000003</v>
      </c>
    </row>
    <row r="354" spans="1:11" x14ac:dyDescent="0.55000000000000004">
      <c r="A354" t="s">
        <v>98</v>
      </c>
      <c r="B354" s="5">
        <v>33553</v>
      </c>
      <c r="C354">
        <v>284.10500000000002</v>
      </c>
      <c r="D354">
        <v>8.5500000000000007E-2</v>
      </c>
      <c r="E354">
        <v>9.9750000000000019E-2</v>
      </c>
      <c r="F354">
        <v>8.3350000000000007E-2</v>
      </c>
      <c r="G354">
        <v>0.2253</v>
      </c>
      <c r="H354">
        <v>0.25109999999999999</v>
      </c>
      <c r="I354">
        <v>0.25595000000000001</v>
      </c>
      <c r="J354">
        <v>0.26729999999999998</v>
      </c>
      <c r="K354">
        <v>0.30454999999999999</v>
      </c>
    </row>
    <row r="355" spans="1:11" x14ac:dyDescent="0.55000000000000004">
      <c r="A355" t="s">
        <v>99</v>
      </c>
      <c r="B355" s="5">
        <v>33553</v>
      </c>
      <c r="C355">
        <v>231.69500000000005</v>
      </c>
      <c r="D355">
        <v>0.10150000000000001</v>
      </c>
      <c r="E355">
        <v>0.1061</v>
      </c>
      <c r="F355">
        <v>0.12759999999999999</v>
      </c>
      <c r="G355">
        <v>0.19420000000000001</v>
      </c>
      <c r="H355">
        <v>0.16190000000000002</v>
      </c>
      <c r="I355">
        <v>0.21015</v>
      </c>
      <c r="J355">
        <v>0.18384999999999999</v>
      </c>
      <c r="K355">
        <v>0.14635000000000001</v>
      </c>
    </row>
    <row r="356" spans="1:11" x14ac:dyDescent="0.55000000000000004">
      <c r="A356" t="s">
        <v>100</v>
      </c>
      <c r="B356" s="5">
        <v>33553</v>
      </c>
      <c r="C356">
        <v>282.13499999999999</v>
      </c>
      <c r="D356">
        <v>0.13200000000000001</v>
      </c>
      <c r="E356">
        <v>0.12015000000000001</v>
      </c>
      <c r="F356">
        <v>0.10620000000000002</v>
      </c>
      <c r="G356">
        <v>0.17269999999999999</v>
      </c>
      <c r="H356">
        <v>0.2228</v>
      </c>
      <c r="I356">
        <v>0.23699999999999999</v>
      </c>
      <c r="J356">
        <v>0.32429999999999998</v>
      </c>
      <c r="K356">
        <v>0.19105</v>
      </c>
    </row>
    <row r="357" spans="1:11" x14ac:dyDescent="0.55000000000000004">
      <c r="A357" t="s">
        <v>101</v>
      </c>
      <c r="B357" s="5">
        <v>33553</v>
      </c>
      <c r="C357">
        <v>379.935</v>
      </c>
      <c r="D357">
        <v>0.27600000000000002</v>
      </c>
      <c r="E357">
        <v>0.26465</v>
      </c>
      <c r="F357">
        <v>0.27039999999999997</v>
      </c>
      <c r="G357">
        <v>0.25475000000000003</v>
      </c>
      <c r="H357">
        <v>0.23430000000000001</v>
      </c>
      <c r="I357">
        <v>0.25040000000000001</v>
      </c>
      <c r="J357">
        <v>0.25214999999999999</v>
      </c>
      <c r="K357">
        <v>0.19405</v>
      </c>
    </row>
    <row r="358" spans="1:11" x14ac:dyDescent="0.55000000000000004">
      <c r="A358" t="s">
        <v>329</v>
      </c>
      <c r="B358" s="5">
        <v>33553</v>
      </c>
      <c r="C358">
        <v>364.4</v>
      </c>
      <c r="D358">
        <v>0.24850000000000003</v>
      </c>
      <c r="E358">
        <v>0.26369999999999999</v>
      </c>
      <c r="F358">
        <v>0.2296</v>
      </c>
      <c r="G358">
        <v>0.18414999999999998</v>
      </c>
      <c r="H358">
        <v>0.26475000000000004</v>
      </c>
      <c r="I358">
        <v>0.29909999999999998</v>
      </c>
      <c r="J358">
        <v>0.20965</v>
      </c>
      <c r="K358">
        <v>0.24509999999999998</v>
      </c>
    </row>
    <row r="359" spans="1:11" x14ac:dyDescent="0.55000000000000004">
      <c r="A359" t="s">
        <v>322</v>
      </c>
      <c r="B359" s="5">
        <v>33553</v>
      </c>
      <c r="C359">
        <v>376.58500000000004</v>
      </c>
      <c r="D359">
        <v>0.27500000000000002</v>
      </c>
      <c r="E359">
        <v>0.26079999999999998</v>
      </c>
      <c r="F359">
        <v>0.1736</v>
      </c>
      <c r="G359">
        <v>0.24379999999999999</v>
      </c>
      <c r="H359">
        <v>0.31019999999999998</v>
      </c>
      <c r="I359">
        <v>0.23670000000000002</v>
      </c>
      <c r="J359">
        <v>0.24105000000000001</v>
      </c>
      <c r="K359">
        <v>0.28355000000000002</v>
      </c>
    </row>
    <row r="360" spans="1:11" x14ac:dyDescent="0.55000000000000004">
      <c r="A360" t="s">
        <v>102</v>
      </c>
      <c r="B360" s="5">
        <v>33553</v>
      </c>
      <c r="C360">
        <v>249.315</v>
      </c>
      <c r="D360">
        <v>8.6500000000000007E-2</v>
      </c>
      <c r="E360">
        <v>0.14184999999999998</v>
      </c>
      <c r="F360">
        <v>0.18600000000000003</v>
      </c>
      <c r="G360">
        <v>0.14495000000000002</v>
      </c>
      <c r="H360">
        <v>0.18225000000000002</v>
      </c>
      <c r="I360">
        <v>0.20074999999999998</v>
      </c>
      <c r="J360">
        <v>0.21660000000000001</v>
      </c>
      <c r="K360">
        <v>0.17535000000000001</v>
      </c>
    </row>
    <row r="361" spans="1:11" x14ac:dyDescent="0.55000000000000004">
      <c r="A361" t="s">
        <v>323</v>
      </c>
      <c r="B361" s="5">
        <v>33553</v>
      </c>
      <c r="C361">
        <v>311.54499999999996</v>
      </c>
      <c r="D361">
        <v>0.21850000000000003</v>
      </c>
      <c r="E361">
        <v>0.17600000000000002</v>
      </c>
      <c r="F361">
        <v>0.19954999999999998</v>
      </c>
      <c r="G361">
        <v>0.21854999999999999</v>
      </c>
      <c r="H361">
        <v>0.23370000000000002</v>
      </c>
      <c r="I361">
        <v>0.17675000000000002</v>
      </c>
      <c r="J361">
        <v>0.20679999999999998</v>
      </c>
      <c r="K361">
        <v>0.25574999999999998</v>
      </c>
    </row>
    <row r="362" spans="1:11" x14ac:dyDescent="0.55000000000000004">
      <c r="A362" t="s">
        <v>324</v>
      </c>
      <c r="B362" s="5">
        <v>33553</v>
      </c>
      <c r="C362">
        <v>389.2</v>
      </c>
      <c r="D362">
        <v>0.28000000000000003</v>
      </c>
      <c r="E362">
        <v>0.25319999999999998</v>
      </c>
      <c r="F362">
        <v>0.21879999999999999</v>
      </c>
      <c r="G362">
        <v>0.2581</v>
      </c>
      <c r="H362">
        <v>0.27160000000000001</v>
      </c>
      <c r="I362">
        <v>0.22594999999999998</v>
      </c>
      <c r="J362">
        <v>0.29875000000000002</v>
      </c>
      <c r="K362">
        <v>0.2792</v>
      </c>
    </row>
    <row r="363" spans="1:11" x14ac:dyDescent="0.55000000000000004">
      <c r="A363" t="s">
        <v>325</v>
      </c>
      <c r="B363" s="5">
        <v>33553</v>
      </c>
      <c r="C363">
        <v>377.63499999999999</v>
      </c>
      <c r="D363">
        <v>0.25950000000000001</v>
      </c>
      <c r="E363">
        <v>0.25214999999999999</v>
      </c>
      <c r="F363">
        <v>0.24789999999999998</v>
      </c>
      <c r="G363">
        <v>0.27839999999999998</v>
      </c>
      <c r="H363">
        <v>0.23925000000000002</v>
      </c>
      <c r="I363">
        <v>0.28025</v>
      </c>
      <c r="J363">
        <v>0.21115000000000003</v>
      </c>
      <c r="K363">
        <v>0.23915</v>
      </c>
    </row>
    <row r="364" spans="1:11" x14ac:dyDescent="0.55000000000000004">
      <c r="A364" t="s">
        <v>96</v>
      </c>
      <c r="B364" s="5">
        <v>33560</v>
      </c>
      <c r="C364">
        <v>369.80999999999995</v>
      </c>
      <c r="D364">
        <v>0.25950000000000001</v>
      </c>
      <c r="E364">
        <v>0.27029999999999998</v>
      </c>
      <c r="F364">
        <v>0.26085000000000003</v>
      </c>
      <c r="G364">
        <v>0.22140000000000001</v>
      </c>
      <c r="H364">
        <v>0.20975000000000002</v>
      </c>
      <c r="I364">
        <v>0.25595000000000001</v>
      </c>
      <c r="J364">
        <v>0.26624999999999999</v>
      </c>
      <c r="K364">
        <v>0.21009999999999998</v>
      </c>
    </row>
    <row r="365" spans="1:11" x14ac:dyDescent="0.55000000000000004">
      <c r="A365" t="s">
        <v>327</v>
      </c>
      <c r="B365" s="5">
        <v>33560</v>
      </c>
      <c r="C365">
        <v>359.88499999999999</v>
      </c>
      <c r="D365">
        <v>0.255</v>
      </c>
      <c r="E365">
        <v>0.24950000000000003</v>
      </c>
      <c r="F365">
        <v>0.22145000000000004</v>
      </c>
      <c r="G365">
        <v>0.23164999999999999</v>
      </c>
      <c r="H365">
        <v>0.23185000000000003</v>
      </c>
      <c r="I365">
        <v>0.24374999999999999</v>
      </c>
      <c r="J365">
        <v>0.21835000000000002</v>
      </c>
      <c r="K365">
        <v>0.29574999999999996</v>
      </c>
    </row>
    <row r="366" spans="1:11" x14ac:dyDescent="0.55000000000000004">
      <c r="A366" t="s">
        <v>97</v>
      </c>
      <c r="B366" s="5">
        <v>33560</v>
      </c>
      <c r="C366">
        <v>333.4</v>
      </c>
      <c r="D366">
        <v>0.2505</v>
      </c>
      <c r="E366">
        <v>0.22835</v>
      </c>
      <c r="F366">
        <v>0.20125000000000001</v>
      </c>
      <c r="G366">
        <v>0.19234999999999999</v>
      </c>
      <c r="H366">
        <v>0.24640000000000001</v>
      </c>
      <c r="I366">
        <v>0.2243</v>
      </c>
      <c r="J366">
        <v>0.25605</v>
      </c>
      <c r="K366">
        <v>0.1356</v>
      </c>
    </row>
    <row r="367" spans="1:11" x14ac:dyDescent="0.55000000000000004">
      <c r="A367" t="s">
        <v>328</v>
      </c>
      <c r="B367" s="5">
        <v>33560</v>
      </c>
      <c r="C367">
        <v>254.45</v>
      </c>
      <c r="D367">
        <v>8.0500000000000002E-2</v>
      </c>
      <c r="E367">
        <v>0.11465</v>
      </c>
      <c r="F367">
        <v>0.1244</v>
      </c>
      <c r="G367">
        <v>0.16020000000000001</v>
      </c>
      <c r="H367">
        <v>0.21134999999999998</v>
      </c>
      <c r="I367">
        <v>0.24365000000000003</v>
      </c>
      <c r="J367">
        <v>0.22085000000000002</v>
      </c>
      <c r="K367">
        <v>0.23330000000000001</v>
      </c>
    </row>
    <row r="368" spans="1:11" x14ac:dyDescent="0.55000000000000004">
      <c r="A368" t="s">
        <v>98</v>
      </c>
      <c r="B368" s="5">
        <v>33560</v>
      </c>
      <c r="C368">
        <v>274.37</v>
      </c>
      <c r="D368">
        <v>7.7499999999999999E-2</v>
      </c>
      <c r="E368">
        <v>9.715E-2</v>
      </c>
      <c r="F368">
        <v>7.8299999999999995E-2</v>
      </c>
      <c r="G368">
        <v>0.21525</v>
      </c>
      <c r="H368">
        <v>0.2407</v>
      </c>
      <c r="I368">
        <v>0.25019999999999998</v>
      </c>
      <c r="J368">
        <v>0.26500000000000001</v>
      </c>
      <c r="K368">
        <v>0.29549999999999998</v>
      </c>
    </row>
    <row r="369" spans="1:11" x14ac:dyDescent="0.55000000000000004">
      <c r="A369" t="s">
        <v>99</v>
      </c>
      <c r="B369" s="5">
        <v>33560</v>
      </c>
      <c r="C369">
        <v>215.97499999999999</v>
      </c>
      <c r="D369">
        <v>9.1499999999999998E-2</v>
      </c>
      <c r="E369">
        <v>9.7949999999999995E-2</v>
      </c>
      <c r="F369">
        <v>0.11745000000000001</v>
      </c>
      <c r="G369">
        <v>0.1668</v>
      </c>
      <c r="H369">
        <v>0.14780000000000001</v>
      </c>
      <c r="I369">
        <v>0.20319999999999999</v>
      </c>
      <c r="J369">
        <v>0.18244999999999997</v>
      </c>
      <c r="K369">
        <v>0.14545</v>
      </c>
    </row>
    <row r="370" spans="1:11" x14ac:dyDescent="0.55000000000000004">
      <c r="A370" t="s">
        <v>100</v>
      </c>
      <c r="B370" s="5">
        <v>33560</v>
      </c>
      <c r="C370">
        <v>262.53000000000009</v>
      </c>
      <c r="D370">
        <v>0.10150000000000001</v>
      </c>
      <c r="E370">
        <v>0.10439999999999999</v>
      </c>
      <c r="F370">
        <v>8.7549999999999989E-2</v>
      </c>
      <c r="G370">
        <v>0.15870000000000001</v>
      </c>
      <c r="H370">
        <v>0.21010000000000001</v>
      </c>
      <c r="I370">
        <v>0.2311</v>
      </c>
      <c r="J370">
        <v>0.32395000000000002</v>
      </c>
      <c r="K370">
        <v>0.19070000000000001</v>
      </c>
    </row>
    <row r="371" spans="1:11" x14ac:dyDescent="0.55000000000000004">
      <c r="A371" t="s">
        <v>101</v>
      </c>
      <c r="B371" s="5">
        <v>33560</v>
      </c>
      <c r="C371">
        <v>343.21000000000004</v>
      </c>
      <c r="D371">
        <v>0.19949999999999998</v>
      </c>
      <c r="E371">
        <v>0.21050000000000002</v>
      </c>
      <c r="F371">
        <v>0.23344999999999999</v>
      </c>
      <c r="G371">
        <v>0.24199999999999999</v>
      </c>
      <c r="H371">
        <v>0.22765000000000002</v>
      </c>
      <c r="I371">
        <v>0.24960000000000002</v>
      </c>
      <c r="J371">
        <v>0.25509999999999999</v>
      </c>
      <c r="K371">
        <v>0.19649999999999998</v>
      </c>
    </row>
    <row r="372" spans="1:11" x14ac:dyDescent="0.55000000000000004">
      <c r="A372" t="s">
        <v>329</v>
      </c>
      <c r="B372" s="5">
        <v>33560</v>
      </c>
      <c r="C372">
        <v>357.15999999999997</v>
      </c>
      <c r="D372">
        <v>0.23050000000000001</v>
      </c>
      <c r="E372">
        <v>0.25180000000000002</v>
      </c>
      <c r="F372">
        <v>0.22070000000000001</v>
      </c>
      <c r="G372">
        <v>0.1794</v>
      </c>
      <c r="H372">
        <v>0.26715</v>
      </c>
      <c r="I372">
        <v>0.30159999999999998</v>
      </c>
      <c r="J372">
        <v>0.21015</v>
      </c>
      <c r="K372">
        <v>0.249</v>
      </c>
    </row>
    <row r="373" spans="1:11" x14ac:dyDescent="0.55000000000000004">
      <c r="A373" t="s">
        <v>322</v>
      </c>
      <c r="B373" s="5">
        <v>33560</v>
      </c>
      <c r="C373">
        <v>367.02</v>
      </c>
      <c r="D373">
        <v>0.26400000000000001</v>
      </c>
      <c r="E373">
        <v>0.25390000000000001</v>
      </c>
      <c r="F373">
        <v>0.15719999999999998</v>
      </c>
      <c r="G373">
        <v>0.23435000000000003</v>
      </c>
      <c r="H373">
        <v>0.30840000000000001</v>
      </c>
      <c r="I373">
        <v>0.23515</v>
      </c>
      <c r="J373">
        <v>0.2404</v>
      </c>
      <c r="K373">
        <v>0.28339999999999999</v>
      </c>
    </row>
    <row r="374" spans="1:11" x14ac:dyDescent="0.55000000000000004">
      <c r="A374" t="s">
        <v>102</v>
      </c>
      <c r="B374" s="5">
        <v>33560</v>
      </c>
      <c r="C374">
        <v>240.21499999999997</v>
      </c>
      <c r="D374">
        <v>8.6999999999999994E-2</v>
      </c>
      <c r="E374">
        <v>0.13419999999999999</v>
      </c>
      <c r="F374">
        <v>0.17254999999999998</v>
      </c>
      <c r="G374">
        <v>0.13335</v>
      </c>
      <c r="H374">
        <v>0.1729</v>
      </c>
      <c r="I374">
        <v>0.1973</v>
      </c>
      <c r="J374">
        <v>0.21655000000000002</v>
      </c>
      <c r="K374">
        <v>0.17444999999999999</v>
      </c>
    </row>
    <row r="375" spans="1:11" x14ac:dyDescent="0.55000000000000004">
      <c r="A375" t="s">
        <v>323</v>
      </c>
      <c r="B375" s="5">
        <v>33560</v>
      </c>
      <c r="C375">
        <v>277.2</v>
      </c>
      <c r="D375">
        <v>0.13</v>
      </c>
      <c r="E375">
        <v>0.13775000000000001</v>
      </c>
      <c r="F375">
        <v>0.17745</v>
      </c>
      <c r="G375">
        <v>0.20369999999999996</v>
      </c>
      <c r="H375">
        <v>0.2298</v>
      </c>
      <c r="I375">
        <v>0.17240000000000003</v>
      </c>
      <c r="J375">
        <v>0.20524999999999999</v>
      </c>
      <c r="K375">
        <v>0.25929999999999997</v>
      </c>
    </row>
    <row r="376" spans="1:11" x14ac:dyDescent="0.55000000000000004">
      <c r="A376" t="s">
        <v>324</v>
      </c>
      <c r="B376" s="5">
        <v>33560</v>
      </c>
      <c r="C376">
        <v>355.44000000000005</v>
      </c>
      <c r="D376">
        <v>0.17899999999999999</v>
      </c>
      <c r="E376">
        <v>0.22045000000000001</v>
      </c>
      <c r="F376">
        <v>0.20454999999999998</v>
      </c>
      <c r="G376">
        <v>0.24575</v>
      </c>
      <c r="H376">
        <v>0.26319999999999999</v>
      </c>
      <c r="I376">
        <v>0.22370000000000001</v>
      </c>
      <c r="J376">
        <v>0.29885</v>
      </c>
      <c r="K376">
        <v>0.28339999999999999</v>
      </c>
    </row>
    <row r="377" spans="1:11" x14ac:dyDescent="0.55000000000000004">
      <c r="A377" t="s">
        <v>325</v>
      </c>
      <c r="B377" s="5">
        <v>33560</v>
      </c>
      <c r="C377">
        <v>345.08500000000004</v>
      </c>
      <c r="D377">
        <v>0.14699999999999999</v>
      </c>
      <c r="E377">
        <v>0.22894999999999999</v>
      </c>
      <c r="F377">
        <v>0.2397</v>
      </c>
      <c r="G377">
        <v>0.27149999999999996</v>
      </c>
      <c r="H377">
        <v>0.23954999999999999</v>
      </c>
      <c r="I377">
        <v>0.2722</v>
      </c>
      <c r="J377">
        <v>0.20710000000000001</v>
      </c>
      <c r="K377">
        <v>0.23884999999999998</v>
      </c>
    </row>
    <row r="378" spans="1:11" x14ac:dyDescent="0.55000000000000004">
      <c r="A378" t="s">
        <v>96</v>
      </c>
      <c r="B378" s="5">
        <v>33574</v>
      </c>
      <c r="C378">
        <v>367.86499999999995</v>
      </c>
      <c r="D378">
        <v>0.2535</v>
      </c>
      <c r="E378">
        <v>0.29060000000000002</v>
      </c>
      <c r="F378">
        <v>0.26390000000000002</v>
      </c>
      <c r="G378">
        <v>0.21995000000000001</v>
      </c>
      <c r="H378">
        <v>0.2011</v>
      </c>
      <c r="I378">
        <v>0.24994999999999998</v>
      </c>
      <c r="J378">
        <v>0.25900000000000001</v>
      </c>
      <c r="K378">
        <v>0.20265</v>
      </c>
    </row>
    <row r="379" spans="1:11" x14ac:dyDescent="0.55000000000000004">
      <c r="A379" t="s">
        <v>327</v>
      </c>
      <c r="B379" s="5">
        <v>33574</v>
      </c>
      <c r="C379">
        <v>363.53500000000003</v>
      </c>
      <c r="D379">
        <v>0.25700000000000001</v>
      </c>
      <c r="E379">
        <v>0.26315</v>
      </c>
      <c r="F379">
        <v>0.23204999999999998</v>
      </c>
      <c r="G379">
        <v>0.24679999999999999</v>
      </c>
      <c r="H379">
        <v>0.22750000000000001</v>
      </c>
      <c r="I379">
        <v>0.23995</v>
      </c>
      <c r="J379">
        <v>0.20634999999999998</v>
      </c>
      <c r="K379">
        <v>0.28975000000000001</v>
      </c>
    </row>
    <row r="380" spans="1:11" x14ac:dyDescent="0.55000000000000004">
      <c r="A380" t="s">
        <v>97</v>
      </c>
      <c r="B380" s="5">
        <v>33574</v>
      </c>
      <c r="C380">
        <v>344.94499999999999</v>
      </c>
      <c r="D380">
        <v>0.25299999999999995</v>
      </c>
      <c r="E380">
        <v>0.24369999999999997</v>
      </c>
      <c r="F380">
        <v>0.22824999999999998</v>
      </c>
      <c r="G380">
        <v>0.21369999999999997</v>
      </c>
      <c r="H380">
        <v>0.25429999999999997</v>
      </c>
      <c r="I380">
        <v>0.21940000000000001</v>
      </c>
      <c r="J380">
        <v>0.24775</v>
      </c>
      <c r="K380">
        <v>0.12925</v>
      </c>
    </row>
    <row r="381" spans="1:11" x14ac:dyDescent="0.55000000000000004">
      <c r="A381" t="s">
        <v>328</v>
      </c>
      <c r="B381" s="5">
        <v>33574</v>
      </c>
      <c r="C381">
        <v>305.47000000000003</v>
      </c>
      <c r="D381">
        <v>0.22600000000000001</v>
      </c>
      <c r="E381">
        <v>0.23899999999999999</v>
      </c>
      <c r="F381">
        <v>0.15350000000000003</v>
      </c>
      <c r="G381">
        <v>0.15484999999999999</v>
      </c>
      <c r="H381">
        <v>0.20225000000000001</v>
      </c>
      <c r="I381">
        <v>0.23335</v>
      </c>
      <c r="J381">
        <v>0.20795000000000002</v>
      </c>
      <c r="K381">
        <v>0.22089999999999999</v>
      </c>
    </row>
    <row r="382" spans="1:11" x14ac:dyDescent="0.55000000000000004">
      <c r="A382" t="s">
        <v>98</v>
      </c>
      <c r="B382" s="5">
        <v>33574</v>
      </c>
      <c r="C382">
        <v>258.72000000000003</v>
      </c>
      <c r="D382">
        <v>8.3499999999999991E-2</v>
      </c>
      <c r="E382">
        <v>8.7750000000000009E-2</v>
      </c>
      <c r="F382">
        <v>7.2299999999999989E-2</v>
      </c>
      <c r="G382">
        <v>0.19210000000000002</v>
      </c>
      <c r="H382">
        <v>0.22550000000000001</v>
      </c>
      <c r="I382">
        <v>0.23314999999999997</v>
      </c>
      <c r="J382">
        <v>0.25530000000000003</v>
      </c>
      <c r="K382">
        <v>0.28800000000000003</v>
      </c>
    </row>
    <row r="383" spans="1:11" x14ac:dyDescent="0.55000000000000004">
      <c r="A383" t="s">
        <v>99</v>
      </c>
      <c r="B383" s="5">
        <v>33574</v>
      </c>
      <c r="C383">
        <v>189.285</v>
      </c>
      <c r="D383">
        <v>7.6499999999999999E-2</v>
      </c>
      <c r="E383">
        <v>8.8950000000000001E-2</v>
      </c>
      <c r="F383">
        <v>0.1042</v>
      </c>
      <c r="G383">
        <v>0.13094999999999998</v>
      </c>
      <c r="H383">
        <v>0.12359999999999999</v>
      </c>
      <c r="I383">
        <v>0.18490000000000001</v>
      </c>
      <c r="J383">
        <v>0.16855000000000001</v>
      </c>
      <c r="K383">
        <v>0.13754999999999998</v>
      </c>
    </row>
    <row r="384" spans="1:11" x14ac:dyDescent="0.55000000000000004">
      <c r="A384" t="s">
        <v>100</v>
      </c>
      <c r="B384" s="5">
        <v>33574</v>
      </c>
      <c r="C384">
        <v>231.81</v>
      </c>
      <c r="D384">
        <v>8.9499999999999996E-2</v>
      </c>
      <c r="E384">
        <v>8.4100000000000008E-2</v>
      </c>
      <c r="F384">
        <v>7.2649999999999992E-2</v>
      </c>
      <c r="G384">
        <v>0.12645000000000001</v>
      </c>
      <c r="H384">
        <v>0.18609999999999999</v>
      </c>
      <c r="I384">
        <v>0.20645000000000002</v>
      </c>
      <c r="J384">
        <v>0.30354999999999999</v>
      </c>
      <c r="K384">
        <v>0.18049999999999999</v>
      </c>
    </row>
    <row r="385" spans="1:11" x14ac:dyDescent="0.55000000000000004">
      <c r="A385" t="s">
        <v>101</v>
      </c>
      <c r="B385" s="5">
        <v>33574</v>
      </c>
      <c r="C385">
        <v>276.875</v>
      </c>
      <c r="D385">
        <v>0.11349999999999999</v>
      </c>
      <c r="E385">
        <v>0.15254999999999999</v>
      </c>
      <c r="F385">
        <v>0.15914999999999999</v>
      </c>
      <c r="G385">
        <v>0.18880000000000002</v>
      </c>
      <c r="H385">
        <v>0.1991</v>
      </c>
      <c r="I385">
        <v>0.23039999999999999</v>
      </c>
      <c r="J385">
        <v>0.24420000000000003</v>
      </c>
      <c r="K385">
        <v>0.19335000000000002</v>
      </c>
    </row>
    <row r="386" spans="1:11" x14ac:dyDescent="0.55000000000000004">
      <c r="A386" t="s">
        <v>329</v>
      </c>
      <c r="B386" s="5">
        <v>33574</v>
      </c>
      <c r="C386">
        <v>354.97500000000002</v>
      </c>
      <c r="D386">
        <v>0.20149999999999998</v>
      </c>
      <c r="E386">
        <v>0.27660000000000001</v>
      </c>
      <c r="F386">
        <v>0.23420000000000002</v>
      </c>
      <c r="G386">
        <v>0.18230000000000002</v>
      </c>
      <c r="H386">
        <v>0.26100000000000001</v>
      </c>
      <c r="I386">
        <v>0.29494999999999999</v>
      </c>
      <c r="J386">
        <v>0.20105000000000001</v>
      </c>
      <c r="K386">
        <v>0.24655000000000002</v>
      </c>
    </row>
    <row r="387" spans="1:11" x14ac:dyDescent="0.55000000000000004">
      <c r="A387" t="s">
        <v>322</v>
      </c>
      <c r="B387" s="5">
        <v>33574</v>
      </c>
      <c r="C387">
        <v>369.27</v>
      </c>
      <c r="D387">
        <v>0.26150000000000001</v>
      </c>
      <c r="E387">
        <v>0.26415</v>
      </c>
      <c r="F387">
        <v>0.17960000000000001</v>
      </c>
      <c r="G387">
        <v>0.24410000000000001</v>
      </c>
      <c r="H387">
        <v>0.30625000000000002</v>
      </c>
      <c r="I387">
        <v>0.21835000000000002</v>
      </c>
      <c r="J387">
        <v>0.23369999999999996</v>
      </c>
      <c r="K387">
        <v>0.27739999999999998</v>
      </c>
    </row>
    <row r="388" spans="1:11" x14ac:dyDescent="0.55000000000000004">
      <c r="A388" t="s">
        <v>102</v>
      </c>
      <c r="B388" s="5">
        <v>33574</v>
      </c>
      <c r="C388">
        <v>222.41499999999999</v>
      </c>
      <c r="D388">
        <v>7.7499999999999999E-2</v>
      </c>
      <c r="E388">
        <v>0.12805</v>
      </c>
      <c r="F388">
        <v>0.15945000000000001</v>
      </c>
      <c r="G388">
        <v>0.12059999999999998</v>
      </c>
      <c r="H388">
        <v>0.15390000000000001</v>
      </c>
      <c r="I388">
        <v>0.18280000000000002</v>
      </c>
      <c r="J388">
        <v>0.2059</v>
      </c>
      <c r="K388">
        <v>0.16774999999999998</v>
      </c>
    </row>
    <row r="389" spans="1:11" x14ac:dyDescent="0.55000000000000004">
      <c r="A389" t="s">
        <v>323</v>
      </c>
      <c r="B389" s="5">
        <v>33574</v>
      </c>
      <c r="C389">
        <v>259.11500000000001</v>
      </c>
      <c r="D389">
        <v>0.1295</v>
      </c>
      <c r="E389">
        <v>0.14149999999999999</v>
      </c>
      <c r="F389">
        <v>0.16225000000000001</v>
      </c>
      <c r="G389">
        <v>0.18155000000000002</v>
      </c>
      <c r="H389">
        <v>0.20280000000000001</v>
      </c>
      <c r="I389">
        <v>0.15795000000000001</v>
      </c>
      <c r="J389">
        <v>0.19335000000000002</v>
      </c>
      <c r="K389">
        <v>0.25335000000000002</v>
      </c>
    </row>
    <row r="390" spans="1:11" x14ac:dyDescent="0.55000000000000004">
      <c r="A390" t="s">
        <v>324</v>
      </c>
      <c r="B390" s="5">
        <v>33574</v>
      </c>
      <c r="C390">
        <v>362.98</v>
      </c>
      <c r="D390">
        <v>0.2535</v>
      </c>
      <c r="E390">
        <v>0.24199999999999999</v>
      </c>
      <c r="F390">
        <v>0.21129999999999999</v>
      </c>
      <c r="G390">
        <v>0.23564999999999997</v>
      </c>
      <c r="H390">
        <v>0.23880000000000001</v>
      </c>
      <c r="I390">
        <v>0.21009999999999998</v>
      </c>
      <c r="J390">
        <v>0.28670000000000001</v>
      </c>
      <c r="K390">
        <v>0.2737</v>
      </c>
    </row>
    <row r="391" spans="1:11" x14ac:dyDescent="0.55000000000000004">
      <c r="A391" t="s">
        <v>325</v>
      </c>
      <c r="B391" s="5">
        <v>33574</v>
      </c>
      <c r="C391">
        <v>344.60500000000002</v>
      </c>
      <c r="D391">
        <v>0.21200000000000002</v>
      </c>
      <c r="E391">
        <v>0.23530000000000001</v>
      </c>
      <c r="F391">
        <v>0.23769999999999999</v>
      </c>
      <c r="G391">
        <v>0.25829999999999997</v>
      </c>
      <c r="H391">
        <v>0.22105</v>
      </c>
      <c r="I391">
        <v>0.25290000000000001</v>
      </c>
      <c r="J391">
        <v>0.18920000000000001</v>
      </c>
      <c r="K391">
        <v>0.23314999999999997</v>
      </c>
    </row>
    <row r="392" spans="1:11" x14ac:dyDescent="0.55000000000000004">
      <c r="A392" t="s">
        <v>96</v>
      </c>
      <c r="B392" s="5">
        <v>33581</v>
      </c>
      <c r="C392">
        <v>378.55500000000001</v>
      </c>
      <c r="D392">
        <v>0.29899999999999999</v>
      </c>
      <c r="E392">
        <v>0.30329999999999996</v>
      </c>
      <c r="F392">
        <v>0.27005000000000001</v>
      </c>
      <c r="G392">
        <v>0.22195000000000001</v>
      </c>
      <c r="H392">
        <v>0.19769999999999999</v>
      </c>
      <c r="I392">
        <v>0.24579999999999999</v>
      </c>
      <c r="J392">
        <v>0.25555</v>
      </c>
      <c r="K392">
        <v>0.19884999999999997</v>
      </c>
    </row>
    <row r="393" spans="1:11" x14ac:dyDescent="0.55000000000000004">
      <c r="A393" t="s">
        <v>327</v>
      </c>
      <c r="B393" s="5">
        <v>33581</v>
      </c>
      <c r="C393">
        <v>373.88499999999999</v>
      </c>
      <c r="D393">
        <v>0.29200000000000004</v>
      </c>
      <c r="E393">
        <v>0.2707</v>
      </c>
      <c r="F393">
        <v>0.2407</v>
      </c>
      <c r="G393">
        <v>0.25314999999999999</v>
      </c>
      <c r="H393">
        <v>0.22740000000000002</v>
      </c>
      <c r="I393">
        <v>0.23594999999999999</v>
      </c>
      <c r="J393">
        <v>0.20700000000000002</v>
      </c>
      <c r="K393">
        <v>0.28505000000000003</v>
      </c>
    </row>
    <row r="394" spans="1:11" x14ac:dyDescent="0.55000000000000004">
      <c r="A394" t="s">
        <v>97</v>
      </c>
      <c r="B394" s="5">
        <v>33581</v>
      </c>
      <c r="C394">
        <v>357.44500000000005</v>
      </c>
      <c r="D394">
        <v>0.28499999999999998</v>
      </c>
      <c r="E394">
        <v>0.25884999999999997</v>
      </c>
      <c r="F394">
        <v>0.23620000000000002</v>
      </c>
      <c r="G394">
        <v>0.22589999999999999</v>
      </c>
      <c r="H394">
        <v>0.25575000000000003</v>
      </c>
      <c r="I394">
        <v>0.2167</v>
      </c>
      <c r="J394">
        <v>0.2452</v>
      </c>
      <c r="K394">
        <v>0.12725</v>
      </c>
    </row>
    <row r="395" spans="1:11" x14ac:dyDescent="0.55000000000000004">
      <c r="A395" t="s">
        <v>328</v>
      </c>
      <c r="B395" s="5">
        <v>33581</v>
      </c>
      <c r="C395">
        <v>324.76</v>
      </c>
      <c r="D395">
        <v>0.25600000000000001</v>
      </c>
      <c r="E395">
        <v>0.27210000000000001</v>
      </c>
      <c r="F395">
        <v>0.184</v>
      </c>
      <c r="G395">
        <v>0.16245000000000001</v>
      </c>
      <c r="H395">
        <v>0.20935000000000004</v>
      </c>
      <c r="I395">
        <v>0.22714999999999999</v>
      </c>
      <c r="J395">
        <v>0.20280000000000001</v>
      </c>
      <c r="K395">
        <v>0.21990000000000001</v>
      </c>
    </row>
    <row r="396" spans="1:11" x14ac:dyDescent="0.55000000000000004">
      <c r="A396" t="s">
        <v>98</v>
      </c>
      <c r="B396" s="5">
        <v>33581</v>
      </c>
      <c r="C396">
        <v>247.39</v>
      </c>
      <c r="D396">
        <v>6.9499999999999992E-2</v>
      </c>
      <c r="E396">
        <v>8.7050000000000002E-2</v>
      </c>
      <c r="F396">
        <v>7.0950000000000013E-2</v>
      </c>
      <c r="G396">
        <v>0.18450000000000003</v>
      </c>
      <c r="H396">
        <v>0.21895000000000001</v>
      </c>
      <c r="I396">
        <v>0.21854999999999997</v>
      </c>
      <c r="J396">
        <v>0.24335000000000001</v>
      </c>
      <c r="K396">
        <v>0.28820000000000001</v>
      </c>
    </row>
    <row r="397" spans="1:11" x14ac:dyDescent="0.55000000000000004">
      <c r="A397" t="s">
        <v>99</v>
      </c>
      <c r="B397" s="5">
        <v>33581</v>
      </c>
      <c r="C397">
        <v>184.495</v>
      </c>
      <c r="D397">
        <v>8.199999999999999E-2</v>
      </c>
      <c r="E397">
        <v>8.6050000000000001E-2</v>
      </c>
      <c r="F397">
        <v>0.10015</v>
      </c>
      <c r="G397">
        <v>0.12385</v>
      </c>
      <c r="H397">
        <v>0.12230000000000001</v>
      </c>
      <c r="I397">
        <v>0.17699999999999999</v>
      </c>
      <c r="J397">
        <v>0.16339999999999999</v>
      </c>
      <c r="K397">
        <v>0.13545000000000001</v>
      </c>
    </row>
    <row r="398" spans="1:11" x14ac:dyDescent="0.55000000000000004">
      <c r="A398" t="s">
        <v>100</v>
      </c>
      <c r="B398" s="5">
        <v>33581</v>
      </c>
      <c r="C398">
        <v>222.93</v>
      </c>
      <c r="D398">
        <v>8.2500000000000004E-2</v>
      </c>
      <c r="E398">
        <v>8.3949999999999997E-2</v>
      </c>
      <c r="F398">
        <v>7.22E-2</v>
      </c>
      <c r="G398">
        <v>0.11585000000000001</v>
      </c>
      <c r="H398">
        <v>0.17915</v>
      </c>
      <c r="I398">
        <v>0.19674999999999998</v>
      </c>
      <c r="J398">
        <v>0.2964</v>
      </c>
      <c r="K398">
        <v>0.1757</v>
      </c>
    </row>
    <row r="399" spans="1:11" x14ac:dyDescent="0.55000000000000004">
      <c r="A399" t="s">
        <v>101</v>
      </c>
      <c r="B399" s="5">
        <v>33581</v>
      </c>
      <c r="C399">
        <v>262.41499999999996</v>
      </c>
      <c r="D399">
        <v>0.11849999999999999</v>
      </c>
      <c r="E399">
        <v>0.1474</v>
      </c>
      <c r="F399">
        <v>0.1474</v>
      </c>
      <c r="G399">
        <v>0.16435000000000002</v>
      </c>
      <c r="H399">
        <v>0.18074999999999999</v>
      </c>
      <c r="I399">
        <v>0.21835000000000002</v>
      </c>
      <c r="J399">
        <v>0.2404</v>
      </c>
      <c r="K399">
        <v>0.18984999999999999</v>
      </c>
    </row>
    <row r="400" spans="1:11" x14ac:dyDescent="0.55000000000000004">
      <c r="A400" t="s">
        <v>329</v>
      </c>
      <c r="B400" s="5">
        <v>33581</v>
      </c>
      <c r="C400">
        <v>344</v>
      </c>
      <c r="D400">
        <v>0.21450000000000002</v>
      </c>
      <c r="E400">
        <v>0.24310000000000001</v>
      </c>
      <c r="F400">
        <v>0.21515000000000001</v>
      </c>
      <c r="G400">
        <v>0.1739</v>
      </c>
      <c r="H400">
        <v>0.25824999999999998</v>
      </c>
      <c r="I400">
        <v>0.29160000000000003</v>
      </c>
      <c r="J400">
        <v>0.20399999999999999</v>
      </c>
      <c r="K400">
        <v>0.23899999999999999</v>
      </c>
    </row>
    <row r="401" spans="1:11" x14ac:dyDescent="0.55000000000000004">
      <c r="A401" t="s">
        <v>322</v>
      </c>
      <c r="B401" s="5">
        <v>33581</v>
      </c>
      <c r="C401">
        <v>376.05</v>
      </c>
      <c r="D401">
        <v>0.28350000000000003</v>
      </c>
      <c r="E401">
        <v>0.26685000000000003</v>
      </c>
      <c r="F401">
        <v>0.19119999999999998</v>
      </c>
      <c r="G401">
        <v>0.25455</v>
      </c>
      <c r="H401">
        <v>0.30430000000000001</v>
      </c>
      <c r="I401">
        <v>0.21604999999999999</v>
      </c>
      <c r="J401">
        <v>0.22769999999999999</v>
      </c>
      <c r="K401">
        <v>0.2722</v>
      </c>
    </row>
    <row r="402" spans="1:11" x14ac:dyDescent="0.55000000000000004">
      <c r="A402" t="s">
        <v>102</v>
      </c>
      <c r="B402" s="5">
        <v>33581</v>
      </c>
      <c r="C402">
        <v>217.82</v>
      </c>
      <c r="D402">
        <v>7.6999999999999999E-2</v>
      </c>
      <c r="E402">
        <v>0.12554999999999999</v>
      </c>
      <c r="F402">
        <v>0.157</v>
      </c>
      <c r="G402">
        <v>0.11585000000000001</v>
      </c>
      <c r="H402">
        <v>0.15130000000000002</v>
      </c>
      <c r="I402">
        <v>0.17545000000000002</v>
      </c>
      <c r="J402">
        <v>0.20405000000000001</v>
      </c>
      <c r="K402">
        <v>0.16579999999999998</v>
      </c>
    </row>
    <row r="403" spans="1:11" x14ac:dyDescent="0.55000000000000004">
      <c r="A403" t="s">
        <v>323</v>
      </c>
      <c r="B403" s="5">
        <v>33581</v>
      </c>
      <c r="C403">
        <v>288.88499999999999</v>
      </c>
      <c r="D403">
        <v>0.24299999999999999</v>
      </c>
      <c r="E403">
        <v>0.19104999999999997</v>
      </c>
      <c r="F403">
        <v>0.16880000000000003</v>
      </c>
      <c r="G403">
        <v>0.17739999999999997</v>
      </c>
      <c r="H403">
        <v>0.19875000000000001</v>
      </c>
      <c r="I403">
        <v>0.15375</v>
      </c>
      <c r="J403">
        <v>0.18669999999999998</v>
      </c>
      <c r="K403">
        <v>0.24995000000000001</v>
      </c>
    </row>
    <row r="404" spans="1:11" x14ac:dyDescent="0.55000000000000004">
      <c r="A404" t="s">
        <v>324</v>
      </c>
      <c r="B404" s="5">
        <v>33581</v>
      </c>
      <c r="C404">
        <v>350.11000000000007</v>
      </c>
      <c r="D404">
        <v>0.20899999999999999</v>
      </c>
      <c r="E404">
        <v>0.23955000000000001</v>
      </c>
      <c r="F404">
        <v>0.21304999999999999</v>
      </c>
      <c r="G404">
        <v>0.23579999999999998</v>
      </c>
      <c r="H404">
        <v>0.23305000000000001</v>
      </c>
      <c r="I404">
        <v>0.2041</v>
      </c>
      <c r="J404">
        <v>0.27950000000000003</v>
      </c>
      <c r="K404">
        <v>0.27300000000000002</v>
      </c>
    </row>
    <row r="405" spans="1:11" x14ac:dyDescent="0.55000000000000004">
      <c r="A405" t="s">
        <v>325</v>
      </c>
      <c r="B405" s="5">
        <v>33581</v>
      </c>
      <c r="C405">
        <v>333.88499999999999</v>
      </c>
      <c r="D405">
        <v>0.18</v>
      </c>
      <c r="E405">
        <v>0.23804999999999998</v>
      </c>
      <c r="F405">
        <v>0.23899999999999999</v>
      </c>
      <c r="G405">
        <v>0.25329999999999997</v>
      </c>
      <c r="H405">
        <v>0.21535000000000001</v>
      </c>
      <c r="I405">
        <v>0.24595</v>
      </c>
      <c r="J405">
        <v>0.18414999999999998</v>
      </c>
      <c r="K405">
        <v>0.22725000000000001</v>
      </c>
    </row>
    <row r="406" spans="1:11" x14ac:dyDescent="0.55000000000000004">
      <c r="A406" t="s">
        <v>96</v>
      </c>
      <c r="B406" s="5">
        <v>33588</v>
      </c>
      <c r="C406">
        <v>379.89</v>
      </c>
      <c r="D406">
        <v>0.28249999999999997</v>
      </c>
      <c r="E406">
        <v>0.30835000000000001</v>
      </c>
      <c r="F406">
        <v>0.27954999999999997</v>
      </c>
      <c r="G406">
        <v>0.22789999999999999</v>
      </c>
      <c r="H406">
        <v>0.20144999999999999</v>
      </c>
      <c r="I406">
        <v>0.24575</v>
      </c>
      <c r="J406">
        <v>0.25390000000000001</v>
      </c>
      <c r="K406">
        <v>0.20009999999999997</v>
      </c>
    </row>
    <row r="407" spans="1:11" x14ac:dyDescent="0.55000000000000004">
      <c r="A407" t="s">
        <v>327</v>
      </c>
      <c r="B407" s="5">
        <v>33588</v>
      </c>
      <c r="C407">
        <v>379.61500000000001</v>
      </c>
      <c r="D407">
        <v>0.28200000000000003</v>
      </c>
      <c r="E407">
        <v>0.27825</v>
      </c>
      <c r="F407">
        <v>0.24890000000000001</v>
      </c>
      <c r="G407">
        <v>0.26640000000000003</v>
      </c>
      <c r="H407">
        <v>0.2336</v>
      </c>
      <c r="I407">
        <v>0.23715</v>
      </c>
      <c r="J407">
        <v>0.20910000000000001</v>
      </c>
      <c r="K407">
        <v>0.28534999999999999</v>
      </c>
    </row>
    <row r="408" spans="1:11" x14ac:dyDescent="0.55000000000000004">
      <c r="A408" t="s">
        <v>97</v>
      </c>
      <c r="B408" s="5">
        <v>33588</v>
      </c>
      <c r="C408">
        <v>366.85</v>
      </c>
      <c r="D408">
        <v>0.27850000000000003</v>
      </c>
      <c r="E408">
        <v>0.26365</v>
      </c>
      <c r="F408">
        <v>0.24990000000000001</v>
      </c>
      <c r="G408">
        <v>0.24660000000000001</v>
      </c>
      <c r="H408">
        <v>0.26965</v>
      </c>
      <c r="I408">
        <v>0.21755000000000002</v>
      </c>
      <c r="J408">
        <v>0.24429999999999999</v>
      </c>
      <c r="K408">
        <v>0.12820000000000001</v>
      </c>
    </row>
    <row r="409" spans="1:11" x14ac:dyDescent="0.55000000000000004">
      <c r="A409" t="s">
        <v>328</v>
      </c>
      <c r="B409" s="5">
        <v>33588</v>
      </c>
      <c r="C409">
        <v>347.16</v>
      </c>
      <c r="D409">
        <v>0.26400000000000001</v>
      </c>
      <c r="E409">
        <v>0.28034999999999999</v>
      </c>
      <c r="F409">
        <v>0.23545000000000002</v>
      </c>
      <c r="G409">
        <v>0.18835000000000002</v>
      </c>
      <c r="H409">
        <v>0.21734999999999999</v>
      </c>
      <c r="I409">
        <v>0.2341</v>
      </c>
      <c r="J409">
        <v>0.20704999999999998</v>
      </c>
      <c r="K409">
        <v>0.21829999999999999</v>
      </c>
    </row>
    <row r="410" spans="1:11" x14ac:dyDescent="0.55000000000000004">
      <c r="A410" t="s">
        <v>98</v>
      </c>
      <c r="B410" s="5">
        <v>33588</v>
      </c>
      <c r="C410">
        <v>292.21500000000003</v>
      </c>
      <c r="D410">
        <v>0.21149999999999999</v>
      </c>
      <c r="E410">
        <v>0.15309999999999999</v>
      </c>
      <c r="F410">
        <v>8.2049999999999998E-2</v>
      </c>
      <c r="G410">
        <v>0.18925</v>
      </c>
      <c r="H410">
        <v>0.21835000000000002</v>
      </c>
      <c r="I410">
        <v>0.21990000000000001</v>
      </c>
      <c r="J410">
        <v>0.24405000000000002</v>
      </c>
      <c r="K410">
        <v>0.28575</v>
      </c>
    </row>
    <row r="411" spans="1:11" x14ac:dyDescent="0.55000000000000004">
      <c r="A411" t="s">
        <v>99</v>
      </c>
      <c r="B411" s="5">
        <v>33588</v>
      </c>
      <c r="C411">
        <v>178.84999999999997</v>
      </c>
      <c r="D411">
        <v>0.08</v>
      </c>
      <c r="E411">
        <v>8.5500000000000007E-2</v>
      </c>
      <c r="F411">
        <v>9.7949999999999995E-2</v>
      </c>
      <c r="G411">
        <v>0.11850000000000001</v>
      </c>
      <c r="H411">
        <v>0.1125</v>
      </c>
      <c r="I411">
        <v>0.17225000000000001</v>
      </c>
      <c r="J411">
        <v>0.16184999999999999</v>
      </c>
      <c r="K411">
        <v>0.13140000000000002</v>
      </c>
    </row>
    <row r="412" spans="1:11" x14ac:dyDescent="0.55000000000000004">
      <c r="A412" t="s">
        <v>100</v>
      </c>
      <c r="B412" s="5">
        <v>33588</v>
      </c>
      <c r="C412">
        <v>214.15000000000003</v>
      </c>
      <c r="D412">
        <v>8.3499999999999991E-2</v>
      </c>
      <c r="E412">
        <v>8.0100000000000005E-2</v>
      </c>
      <c r="F412">
        <v>6.5700000000000008E-2</v>
      </c>
      <c r="G412">
        <v>0.10414999999999999</v>
      </c>
      <c r="H412">
        <v>0.16975000000000001</v>
      </c>
      <c r="I412">
        <v>0.18909999999999999</v>
      </c>
      <c r="J412">
        <v>0.2923</v>
      </c>
      <c r="K412">
        <v>0.17230000000000001</v>
      </c>
    </row>
    <row r="413" spans="1:11" x14ac:dyDescent="0.55000000000000004">
      <c r="A413" t="s">
        <v>101</v>
      </c>
      <c r="B413" s="5">
        <v>33588</v>
      </c>
      <c r="C413">
        <v>241.54000000000002</v>
      </c>
      <c r="D413">
        <v>9.5500000000000002E-2</v>
      </c>
      <c r="E413">
        <v>0.1356</v>
      </c>
      <c r="F413">
        <v>0.12844999999999998</v>
      </c>
      <c r="G413">
        <v>0.13824999999999998</v>
      </c>
      <c r="H413">
        <v>0.16924999999999998</v>
      </c>
      <c r="I413">
        <v>0.20850000000000002</v>
      </c>
      <c r="J413">
        <v>0.23829999999999998</v>
      </c>
      <c r="K413">
        <v>0.18770000000000001</v>
      </c>
    </row>
    <row r="414" spans="1:11" x14ac:dyDescent="0.55000000000000004">
      <c r="A414" t="s">
        <v>329</v>
      </c>
      <c r="B414" s="5">
        <v>33588</v>
      </c>
      <c r="C414">
        <v>319.77999999999997</v>
      </c>
      <c r="D414">
        <v>0.17699999999999999</v>
      </c>
      <c r="E414">
        <v>0.20269999999999999</v>
      </c>
      <c r="F414">
        <v>0.19370000000000001</v>
      </c>
      <c r="G414">
        <v>0.16454999999999997</v>
      </c>
      <c r="H414">
        <v>0.255</v>
      </c>
      <c r="I414">
        <v>0.28905000000000003</v>
      </c>
      <c r="J414">
        <v>0.19814999999999997</v>
      </c>
      <c r="K414">
        <v>0.23749999999999999</v>
      </c>
    </row>
    <row r="415" spans="1:11" x14ac:dyDescent="0.55000000000000004">
      <c r="A415" t="s">
        <v>322</v>
      </c>
      <c r="B415" s="5">
        <v>33588</v>
      </c>
      <c r="C415">
        <v>376.62</v>
      </c>
      <c r="D415">
        <v>0.26600000000000001</v>
      </c>
      <c r="E415">
        <v>0.26839999999999997</v>
      </c>
      <c r="F415">
        <v>0.19814999999999997</v>
      </c>
      <c r="G415">
        <v>0.26134999999999997</v>
      </c>
      <c r="H415">
        <v>0.30595</v>
      </c>
      <c r="I415">
        <v>0.21840000000000001</v>
      </c>
      <c r="J415">
        <v>0.22714999999999999</v>
      </c>
      <c r="K415">
        <v>0.27539999999999998</v>
      </c>
    </row>
    <row r="416" spans="1:11" x14ac:dyDescent="0.55000000000000004">
      <c r="A416" t="s">
        <v>102</v>
      </c>
      <c r="B416" s="5">
        <v>33588</v>
      </c>
      <c r="C416">
        <v>216.23</v>
      </c>
      <c r="D416">
        <v>0.08</v>
      </c>
      <c r="E416">
        <v>0.12545000000000001</v>
      </c>
      <c r="F416">
        <v>0.15445</v>
      </c>
      <c r="G416">
        <v>0.11469999999999998</v>
      </c>
      <c r="H416">
        <v>0.14935000000000001</v>
      </c>
      <c r="I416">
        <v>0.17355000000000001</v>
      </c>
      <c r="J416">
        <v>0.20309999999999997</v>
      </c>
      <c r="K416">
        <v>0.16109999999999999</v>
      </c>
    </row>
    <row r="417" spans="1:11" x14ac:dyDescent="0.55000000000000004">
      <c r="A417" t="s">
        <v>323</v>
      </c>
      <c r="B417" s="5">
        <v>33588</v>
      </c>
      <c r="C417">
        <v>266.505</v>
      </c>
      <c r="D417">
        <v>0.17350000000000002</v>
      </c>
      <c r="E417">
        <v>0.15534999999999999</v>
      </c>
      <c r="F417">
        <v>0.16675000000000001</v>
      </c>
      <c r="G417">
        <v>0.17915</v>
      </c>
      <c r="H417">
        <v>0.19615000000000002</v>
      </c>
      <c r="I417">
        <v>0.15294999999999997</v>
      </c>
      <c r="J417">
        <v>0.18420000000000003</v>
      </c>
      <c r="K417">
        <v>0.24895000000000003</v>
      </c>
    </row>
    <row r="418" spans="1:11" x14ac:dyDescent="0.55000000000000004">
      <c r="A418" t="s">
        <v>324</v>
      </c>
      <c r="B418" s="5">
        <v>33588</v>
      </c>
      <c r="C418">
        <v>340.73</v>
      </c>
      <c r="D418">
        <v>0.183</v>
      </c>
      <c r="E418">
        <v>0.2341</v>
      </c>
      <c r="F418">
        <v>0.20669999999999999</v>
      </c>
      <c r="G418">
        <v>0.22925000000000001</v>
      </c>
      <c r="H418">
        <v>0.23310000000000003</v>
      </c>
      <c r="I418">
        <v>0.20444999999999999</v>
      </c>
      <c r="J418">
        <v>0.2782</v>
      </c>
      <c r="K418">
        <v>0.2697</v>
      </c>
    </row>
    <row r="419" spans="1:11" x14ac:dyDescent="0.55000000000000004">
      <c r="A419" t="s">
        <v>325</v>
      </c>
      <c r="B419" s="5">
        <v>33588</v>
      </c>
      <c r="C419">
        <v>333.15999999999997</v>
      </c>
      <c r="D419">
        <v>0.18</v>
      </c>
      <c r="E419">
        <v>0.23774999999999999</v>
      </c>
      <c r="F419">
        <v>0.24060000000000004</v>
      </c>
      <c r="G419">
        <v>0.25814999999999999</v>
      </c>
      <c r="H419">
        <v>0.21579999999999999</v>
      </c>
      <c r="I419">
        <v>0.24015</v>
      </c>
      <c r="J419">
        <v>0.18134999999999998</v>
      </c>
      <c r="K419">
        <v>0.22399999999999998</v>
      </c>
    </row>
    <row r="420" spans="1:11" x14ac:dyDescent="0.55000000000000004">
      <c r="A420" t="s">
        <v>96</v>
      </c>
      <c r="B420" s="5">
        <v>33595</v>
      </c>
      <c r="C420">
        <v>360.43999999999994</v>
      </c>
      <c r="D420">
        <v>0.24350000000000002</v>
      </c>
      <c r="E420">
        <v>0.28225</v>
      </c>
      <c r="F420">
        <v>0.26405000000000001</v>
      </c>
      <c r="G420">
        <v>0.21814999999999998</v>
      </c>
      <c r="H420">
        <v>0.19799999999999998</v>
      </c>
      <c r="I420">
        <v>0.2422</v>
      </c>
      <c r="J420">
        <v>0.25490000000000002</v>
      </c>
      <c r="K420">
        <v>0.19829999999999998</v>
      </c>
    </row>
    <row r="421" spans="1:11" x14ac:dyDescent="0.55000000000000004">
      <c r="A421" t="s">
        <v>327</v>
      </c>
      <c r="B421" s="5">
        <v>33595</v>
      </c>
      <c r="C421">
        <v>363.07000000000005</v>
      </c>
      <c r="D421">
        <v>0.23499999999999999</v>
      </c>
      <c r="E421">
        <v>0.2591</v>
      </c>
      <c r="F421">
        <v>0.24050000000000002</v>
      </c>
      <c r="G421">
        <v>0.26064999999999999</v>
      </c>
      <c r="H421">
        <v>0.23485</v>
      </c>
      <c r="I421">
        <v>0.23719999999999999</v>
      </c>
      <c r="J421">
        <v>0.20610000000000001</v>
      </c>
      <c r="K421">
        <v>0.28389999999999999</v>
      </c>
    </row>
    <row r="422" spans="1:11" x14ac:dyDescent="0.55000000000000004">
      <c r="A422" t="s">
        <v>97</v>
      </c>
      <c r="B422" s="5">
        <v>33595</v>
      </c>
      <c r="C422">
        <v>354.74</v>
      </c>
      <c r="D422">
        <v>0.23799999999999996</v>
      </c>
      <c r="E422">
        <v>0.24655000000000002</v>
      </c>
      <c r="F422">
        <v>0.24460000000000001</v>
      </c>
      <c r="G422">
        <v>0.24355000000000002</v>
      </c>
      <c r="H422">
        <v>0.27350000000000002</v>
      </c>
      <c r="I422">
        <v>0.21920000000000001</v>
      </c>
      <c r="J422">
        <v>0.245</v>
      </c>
      <c r="K422">
        <v>0.12659999999999999</v>
      </c>
    </row>
    <row r="423" spans="1:11" x14ac:dyDescent="0.55000000000000004">
      <c r="A423" t="s">
        <v>328</v>
      </c>
      <c r="B423" s="5">
        <v>33595</v>
      </c>
      <c r="C423">
        <v>348.24</v>
      </c>
      <c r="D423">
        <v>0.23200000000000004</v>
      </c>
      <c r="E423">
        <v>0.27224999999999999</v>
      </c>
      <c r="F423">
        <v>0.24914999999999998</v>
      </c>
      <c r="G423">
        <v>0.20774999999999999</v>
      </c>
      <c r="H423">
        <v>0.22539999999999999</v>
      </c>
      <c r="I423">
        <v>0.23604999999999998</v>
      </c>
      <c r="J423">
        <v>0.20899999999999999</v>
      </c>
      <c r="K423">
        <v>0.21920000000000001</v>
      </c>
    </row>
    <row r="424" spans="1:11" x14ac:dyDescent="0.55000000000000004">
      <c r="A424" t="s">
        <v>98</v>
      </c>
      <c r="B424" s="5">
        <v>33595</v>
      </c>
      <c r="C424">
        <v>308.08500000000004</v>
      </c>
      <c r="D424">
        <v>0.21600000000000003</v>
      </c>
      <c r="E424">
        <v>0.20045000000000002</v>
      </c>
      <c r="F424">
        <v>0.11125</v>
      </c>
      <c r="G424">
        <v>0.19454999999999997</v>
      </c>
      <c r="H424">
        <v>0.21879999999999999</v>
      </c>
      <c r="I424">
        <v>0.21495</v>
      </c>
      <c r="J424">
        <v>0.24225000000000002</v>
      </c>
      <c r="K424">
        <v>0.28435000000000005</v>
      </c>
    </row>
    <row r="425" spans="1:11" x14ac:dyDescent="0.55000000000000004">
      <c r="A425" t="s">
        <v>99</v>
      </c>
      <c r="B425" s="5">
        <v>33595</v>
      </c>
      <c r="C425">
        <v>174.45</v>
      </c>
      <c r="D425">
        <v>8.3000000000000004E-2</v>
      </c>
      <c r="E425">
        <v>8.3299999999999999E-2</v>
      </c>
      <c r="F425">
        <v>9.425E-2</v>
      </c>
      <c r="G425">
        <v>0.11074999999999999</v>
      </c>
      <c r="H425">
        <v>0.1119</v>
      </c>
      <c r="I425">
        <v>0.16930000000000001</v>
      </c>
      <c r="J425">
        <v>0.15564999999999998</v>
      </c>
      <c r="K425">
        <v>0.12820000000000001</v>
      </c>
    </row>
    <row r="426" spans="1:11" x14ac:dyDescent="0.55000000000000004">
      <c r="A426" t="s">
        <v>100</v>
      </c>
      <c r="B426" s="5">
        <v>33595</v>
      </c>
      <c r="C426">
        <v>205.72</v>
      </c>
      <c r="D426">
        <v>9.1999999999999998E-2</v>
      </c>
      <c r="E426">
        <v>7.3800000000000004E-2</v>
      </c>
      <c r="F426">
        <v>6.3399999999999998E-2</v>
      </c>
      <c r="G426">
        <v>9.3100000000000002E-2</v>
      </c>
      <c r="H426">
        <v>0.15765000000000001</v>
      </c>
      <c r="I426">
        <v>0.17699999999999999</v>
      </c>
      <c r="J426">
        <v>0.28744999999999998</v>
      </c>
      <c r="K426">
        <v>0.16839999999999999</v>
      </c>
    </row>
    <row r="427" spans="1:11" x14ac:dyDescent="0.55000000000000004">
      <c r="A427" t="s">
        <v>101</v>
      </c>
      <c r="B427" s="5">
        <v>33595</v>
      </c>
      <c r="C427">
        <v>219.435</v>
      </c>
      <c r="D427">
        <v>9.2499999999999999E-2</v>
      </c>
      <c r="E427">
        <v>0.11795</v>
      </c>
      <c r="F427">
        <v>0.1027</v>
      </c>
      <c r="G427">
        <v>0.10984999999999999</v>
      </c>
      <c r="H427">
        <v>0.1525</v>
      </c>
      <c r="I427">
        <v>0.19640000000000002</v>
      </c>
      <c r="J427">
        <v>0.23185</v>
      </c>
      <c r="K427">
        <v>0.18685000000000002</v>
      </c>
    </row>
    <row r="428" spans="1:11" x14ac:dyDescent="0.55000000000000004">
      <c r="A428" t="s">
        <v>329</v>
      </c>
      <c r="B428" s="5">
        <v>33595</v>
      </c>
      <c r="C428">
        <v>278.99</v>
      </c>
      <c r="D428">
        <v>0.13350000000000001</v>
      </c>
      <c r="E428">
        <v>0.13714999999999999</v>
      </c>
      <c r="F428">
        <v>0.14429999999999998</v>
      </c>
      <c r="G428">
        <v>0.13949999999999999</v>
      </c>
      <c r="H428">
        <v>0.24295000000000003</v>
      </c>
      <c r="I428">
        <v>0.28434999999999999</v>
      </c>
      <c r="J428">
        <v>0.19375000000000001</v>
      </c>
      <c r="K428">
        <v>0.2389</v>
      </c>
    </row>
    <row r="429" spans="1:11" x14ac:dyDescent="0.55000000000000004">
      <c r="A429" t="s">
        <v>322</v>
      </c>
      <c r="B429" s="5">
        <v>33595</v>
      </c>
      <c r="C429">
        <v>323.44499999999999</v>
      </c>
      <c r="D429">
        <v>0.19350000000000001</v>
      </c>
      <c r="E429">
        <v>0.21244999999999997</v>
      </c>
      <c r="F429">
        <v>0.12945000000000001</v>
      </c>
      <c r="G429">
        <v>0.21450000000000002</v>
      </c>
      <c r="H429">
        <v>0.29794999999999999</v>
      </c>
      <c r="I429">
        <v>0.21234999999999998</v>
      </c>
      <c r="J429">
        <v>0.22289999999999999</v>
      </c>
      <c r="K429">
        <v>0.26825000000000004</v>
      </c>
    </row>
    <row r="430" spans="1:11" x14ac:dyDescent="0.55000000000000004">
      <c r="A430" t="s">
        <v>102</v>
      </c>
      <c r="B430" s="5">
        <v>33595</v>
      </c>
      <c r="C430">
        <v>214.53</v>
      </c>
      <c r="D430">
        <v>8.2500000000000004E-2</v>
      </c>
      <c r="E430">
        <v>0.12710000000000002</v>
      </c>
      <c r="F430">
        <v>0.15434999999999999</v>
      </c>
      <c r="G430">
        <v>0.11175</v>
      </c>
      <c r="H430">
        <v>0.14425000000000002</v>
      </c>
      <c r="I430">
        <v>0.1704</v>
      </c>
      <c r="J430">
        <v>0.20094999999999999</v>
      </c>
      <c r="K430">
        <v>0.16269999999999998</v>
      </c>
    </row>
    <row r="431" spans="1:11" x14ac:dyDescent="0.55000000000000004">
      <c r="A431" t="s">
        <v>323</v>
      </c>
      <c r="B431" s="5">
        <v>33595</v>
      </c>
      <c r="C431">
        <v>264.30999999999995</v>
      </c>
      <c r="D431">
        <v>0.18350000000000002</v>
      </c>
      <c r="E431">
        <v>0.16305</v>
      </c>
      <c r="F431">
        <v>0.16064999999999999</v>
      </c>
      <c r="G431">
        <v>0.17194999999999999</v>
      </c>
      <c r="H431">
        <v>0.18960000000000002</v>
      </c>
      <c r="I431">
        <v>0.14934999999999998</v>
      </c>
      <c r="J431">
        <v>0.17984999999999998</v>
      </c>
      <c r="K431">
        <v>0.24719999999999998</v>
      </c>
    </row>
    <row r="432" spans="1:11" x14ac:dyDescent="0.55000000000000004">
      <c r="A432" t="s">
        <v>324</v>
      </c>
      <c r="B432" s="5">
        <v>33595</v>
      </c>
      <c r="C432">
        <v>327.82500000000005</v>
      </c>
      <c r="D432">
        <v>0.16449999999999998</v>
      </c>
      <c r="E432">
        <v>0.22460000000000002</v>
      </c>
      <c r="F432">
        <v>0.20324999999999999</v>
      </c>
      <c r="G432">
        <v>0.21704999999999999</v>
      </c>
      <c r="H432">
        <v>0.22060000000000002</v>
      </c>
      <c r="I432">
        <v>0.20149999999999998</v>
      </c>
      <c r="J432">
        <v>0.27415</v>
      </c>
      <c r="K432">
        <v>0.26695000000000002</v>
      </c>
    </row>
    <row r="433" spans="1:11" x14ac:dyDescent="0.55000000000000004">
      <c r="A433" t="s">
        <v>325</v>
      </c>
      <c r="B433" s="5">
        <v>33595</v>
      </c>
      <c r="C433">
        <v>319.86999999999995</v>
      </c>
      <c r="D433">
        <v>0.16200000000000001</v>
      </c>
      <c r="E433">
        <v>0.22239999999999999</v>
      </c>
      <c r="F433">
        <v>0.23045000000000002</v>
      </c>
      <c r="G433">
        <v>0.24975000000000003</v>
      </c>
      <c r="H433">
        <v>0.21035000000000001</v>
      </c>
      <c r="I433">
        <v>0.23929999999999998</v>
      </c>
      <c r="J433">
        <v>0.17384999999999998</v>
      </c>
      <c r="K433">
        <v>0.2225</v>
      </c>
    </row>
    <row r="434" spans="1:11" x14ac:dyDescent="0.55000000000000004">
      <c r="A434" t="s">
        <v>96</v>
      </c>
      <c r="B434" s="5">
        <v>33602</v>
      </c>
      <c r="C434">
        <v>366.21500000000003</v>
      </c>
      <c r="D434">
        <v>0.28199999999999997</v>
      </c>
      <c r="E434">
        <v>0.29239999999999999</v>
      </c>
      <c r="F434">
        <v>0.26225000000000004</v>
      </c>
      <c r="G434">
        <v>0.2107</v>
      </c>
      <c r="H434">
        <v>0.19155</v>
      </c>
      <c r="I434">
        <v>0.24015</v>
      </c>
      <c r="J434">
        <v>0.25359999999999999</v>
      </c>
      <c r="K434">
        <v>0.19685</v>
      </c>
    </row>
    <row r="435" spans="1:11" x14ac:dyDescent="0.55000000000000004">
      <c r="A435" t="s">
        <v>327</v>
      </c>
      <c r="B435" s="5">
        <v>33602</v>
      </c>
      <c r="C435">
        <v>372.40999999999997</v>
      </c>
      <c r="D435">
        <v>0.29749999999999999</v>
      </c>
      <c r="E435">
        <v>0.26555000000000001</v>
      </c>
      <c r="F435">
        <v>0.2369</v>
      </c>
      <c r="G435">
        <v>0.25560000000000005</v>
      </c>
      <c r="H435">
        <v>0.22689999999999999</v>
      </c>
      <c r="I435">
        <v>0.23600000000000002</v>
      </c>
      <c r="J435">
        <v>0.20369999999999996</v>
      </c>
      <c r="K435">
        <v>0.27979999999999999</v>
      </c>
    </row>
    <row r="436" spans="1:11" x14ac:dyDescent="0.55000000000000004">
      <c r="A436" t="s">
        <v>97</v>
      </c>
      <c r="B436" s="5">
        <v>33602</v>
      </c>
      <c r="C436">
        <v>364.79999999999995</v>
      </c>
      <c r="D436">
        <v>0.28699999999999998</v>
      </c>
      <c r="E436">
        <v>0.25769999999999998</v>
      </c>
      <c r="F436">
        <v>0.24660000000000001</v>
      </c>
      <c r="G436">
        <v>0.24124999999999999</v>
      </c>
      <c r="H436">
        <v>0.2681</v>
      </c>
      <c r="I436">
        <v>0.21789999999999998</v>
      </c>
      <c r="J436">
        <v>0.24170000000000003</v>
      </c>
      <c r="K436">
        <v>0.1275</v>
      </c>
    </row>
    <row r="437" spans="1:11" x14ac:dyDescent="0.55000000000000004">
      <c r="A437" t="s">
        <v>328</v>
      </c>
      <c r="B437" s="5">
        <v>33602</v>
      </c>
      <c r="C437">
        <v>364.755</v>
      </c>
      <c r="D437">
        <v>0.27899999999999997</v>
      </c>
      <c r="E437">
        <v>0.28439999999999999</v>
      </c>
      <c r="F437">
        <v>0.26</v>
      </c>
      <c r="G437">
        <v>0.21645</v>
      </c>
      <c r="H437">
        <v>0.23215</v>
      </c>
      <c r="I437">
        <v>0.23515</v>
      </c>
      <c r="J437">
        <v>0.20774999999999999</v>
      </c>
      <c r="K437">
        <v>0.21775</v>
      </c>
    </row>
    <row r="438" spans="1:11" x14ac:dyDescent="0.55000000000000004">
      <c r="A438" t="s">
        <v>98</v>
      </c>
      <c r="B438" s="5">
        <v>33602</v>
      </c>
      <c r="C438">
        <v>339.90999999999997</v>
      </c>
      <c r="D438">
        <v>0.24600000000000002</v>
      </c>
      <c r="E438">
        <v>0.24475000000000002</v>
      </c>
      <c r="F438">
        <v>0.17415</v>
      </c>
      <c r="G438">
        <v>0.217</v>
      </c>
      <c r="H438">
        <v>0.22405</v>
      </c>
      <c r="I438">
        <v>0.21585000000000001</v>
      </c>
      <c r="J438">
        <v>0.23854999999999996</v>
      </c>
      <c r="K438">
        <v>0.27839999999999998</v>
      </c>
    </row>
    <row r="439" spans="1:11" x14ac:dyDescent="0.55000000000000004">
      <c r="A439" t="s">
        <v>99</v>
      </c>
      <c r="B439" s="5">
        <v>33602</v>
      </c>
      <c r="C439">
        <v>173.55</v>
      </c>
      <c r="D439">
        <v>8.7499999999999994E-2</v>
      </c>
      <c r="E439">
        <v>8.2400000000000001E-2</v>
      </c>
      <c r="F439">
        <v>9.3299999999999994E-2</v>
      </c>
      <c r="G439">
        <v>0.11144999999999999</v>
      </c>
      <c r="H439">
        <v>0.109</v>
      </c>
      <c r="I439">
        <v>0.16655</v>
      </c>
      <c r="J439">
        <v>0.15429999999999999</v>
      </c>
      <c r="K439">
        <v>0.1265</v>
      </c>
    </row>
    <row r="440" spans="1:11" x14ac:dyDescent="0.55000000000000004">
      <c r="A440" t="s">
        <v>100</v>
      </c>
      <c r="B440" s="5">
        <v>33602</v>
      </c>
      <c r="C440">
        <v>199.91499999999999</v>
      </c>
      <c r="D440">
        <v>8.7499999999999994E-2</v>
      </c>
      <c r="E440">
        <v>7.3050000000000004E-2</v>
      </c>
      <c r="F440">
        <v>5.9900000000000002E-2</v>
      </c>
      <c r="G440">
        <v>8.72E-2</v>
      </c>
      <c r="H440">
        <v>0.15379999999999999</v>
      </c>
      <c r="I440">
        <v>0.1754</v>
      </c>
      <c r="J440">
        <v>0.27984999999999999</v>
      </c>
      <c r="K440">
        <v>0.16574999999999998</v>
      </c>
    </row>
    <row r="441" spans="1:11" x14ac:dyDescent="0.55000000000000004">
      <c r="A441" t="s">
        <v>101</v>
      </c>
      <c r="B441" s="5">
        <v>33602</v>
      </c>
      <c r="C441">
        <v>206.79000000000002</v>
      </c>
      <c r="D441">
        <v>9.1999999999999998E-2</v>
      </c>
      <c r="E441">
        <v>0.11164999999999999</v>
      </c>
      <c r="F441">
        <v>9.5350000000000004E-2</v>
      </c>
      <c r="G441">
        <v>9.8549999999999999E-2</v>
      </c>
      <c r="H441">
        <v>0.13725000000000001</v>
      </c>
      <c r="I441">
        <v>0.18289999999999998</v>
      </c>
      <c r="J441">
        <v>0.22440000000000002</v>
      </c>
      <c r="K441">
        <v>0.1837</v>
      </c>
    </row>
    <row r="442" spans="1:11" x14ac:dyDescent="0.55000000000000004">
      <c r="A442" t="s">
        <v>329</v>
      </c>
      <c r="B442" s="5">
        <v>33602</v>
      </c>
      <c r="C442">
        <v>254.5</v>
      </c>
      <c r="D442">
        <v>0.10199999999999999</v>
      </c>
      <c r="E442">
        <v>0.11780000000000002</v>
      </c>
      <c r="F442">
        <v>0.12419999999999998</v>
      </c>
      <c r="G442">
        <v>0.11074999999999999</v>
      </c>
      <c r="H442">
        <v>0.23060000000000003</v>
      </c>
      <c r="I442">
        <v>0.2782</v>
      </c>
      <c r="J442">
        <v>0.19155</v>
      </c>
      <c r="K442">
        <v>0.23480000000000001</v>
      </c>
    </row>
    <row r="443" spans="1:11" x14ac:dyDescent="0.55000000000000004">
      <c r="A443" t="s">
        <v>322</v>
      </c>
      <c r="B443" s="5">
        <v>33602</v>
      </c>
      <c r="C443">
        <v>285.97000000000003</v>
      </c>
      <c r="D443">
        <v>0.14599999999999999</v>
      </c>
      <c r="E443">
        <v>0.15725</v>
      </c>
      <c r="F443">
        <v>9.375E-2</v>
      </c>
      <c r="G443">
        <v>0.18969999999999998</v>
      </c>
      <c r="H443">
        <v>0.29005000000000003</v>
      </c>
      <c r="I443">
        <v>0.19805</v>
      </c>
      <c r="J443">
        <v>0.22159999999999999</v>
      </c>
      <c r="K443">
        <v>0.26689999999999997</v>
      </c>
    </row>
    <row r="444" spans="1:11" x14ac:dyDescent="0.55000000000000004">
      <c r="A444" t="s">
        <v>102</v>
      </c>
      <c r="B444" s="5">
        <v>33602</v>
      </c>
      <c r="C444">
        <v>214.59</v>
      </c>
      <c r="D444">
        <v>8.3500000000000019E-2</v>
      </c>
      <c r="E444">
        <v>0.12755</v>
      </c>
      <c r="F444">
        <v>0.15725</v>
      </c>
      <c r="G444">
        <v>0.11504999999999999</v>
      </c>
      <c r="H444">
        <v>0.14184999999999998</v>
      </c>
      <c r="I444">
        <v>0.17165</v>
      </c>
      <c r="J444">
        <v>0.19745000000000001</v>
      </c>
      <c r="K444">
        <v>0.1573</v>
      </c>
    </row>
    <row r="445" spans="1:11" x14ac:dyDescent="0.55000000000000004">
      <c r="A445" t="s">
        <v>323</v>
      </c>
      <c r="B445" s="5">
        <v>33602</v>
      </c>
      <c r="C445">
        <v>236.14500000000001</v>
      </c>
      <c r="D445">
        <v>0.10550000000000001</v>
      </c>
      <c r="E445">
        <v>0.13195000000000001</v>
      </c>
      <c r="F445">
        <v>0.151</v>
      </c>
      <c r="G445">
        <v>0.16274999999999998</v>
      </c>
      <c r="H445">
        <v>0.18369999999999997</v>
      </c>
      <c r="I445">
        <v>0.14545</v>
      </c>
      <c r="J445">
        <v>0.17865000000000003</v>
      </c>
      <c r="K445">
        <v>0.24345</v>
      </c>
    </row>
    <row r="446" spans="1:11" x14ac:dyDescent="0.55000000000000004">
      <c r="A446" t="s">
        <v>324</v>
      </c>
      <c r="B446" s="5">
        <v>33602</v>
      </c>
      <c r="C446">
        <v>365.22</v>
      </c>
      <c r="D446">
        <v>0.33</v>
      </c>
      <c r="E446">
        <v>0.24224999999999997</v>
      </c>
      <c r="F446">
        <v>0.20744999999999997</v>
      </c>
      <c r="G446">
        <v>0.21719999999999998</v>
      </c>
      <c r="H446">
        <v>0.21789999999999998</v>
      </c>
      <c r="I446">
        <v>0.20175000000000001</v>
      </c>
      <c r="J446">
        <v>0.27250000000000002</v>
      </c>
      <c r="K446">
        <v>0.27410000000000001</v>
      </c>
    </row>
    <row r="447" spans="1:11" x14ac:dyDescent="0.55000000000000004">
      <c r="A447" t="s">
        <v>325</v>
      </c>
      <c r="B447" s="5">
        <v>33602</v>
      </c>
      <c r="C447">
        <v>353.40000000000003</v>
      </c>
      <c r="D447">
        <v>0.317</v>
      </c>
      <c r="E447">
        <v>0.24414999999999998</v>
      </c>
      <c r="F447">
        <v>0.23560000000000003</v>
      </c>
      <c r="G447">
        <v>0.25185000000000002</v>
      </c>
      <c r="H447">
        <v>0.20454999999999998</v>
      </c>
      <c r="I447">
        <v>0.22899999999999998</v>
      </c>
      <c r="J447">
        <v>0.17480000000000001</v>
      </c>
      <c r="K447">
        <v>0.22009999999999999</v>
      </c>
    </row>
    <row r="448" spans="1:11" x14ac:dyDescent="0.55000000000000004">
      <c r="A448" t="s">
        <v>96</v>
      </c>
      <c r="B448" s="5">
        <v>33609</v>
      </c>
      <c r="C448">
        <v>368.685</v>
      </c>
      <c r="D448">
        <v>0.26</v>
      </c>
      <c r="E448">
        <v>0.29630000000000001</v>
      </c>
      <c r="F448">
        <v>0.26565</v>
      </c>
      <c r="G448">
        <v>0.22469999999999998</v>
      </c>
      <c r="H448">
        <v>0.19844999999999999</v>
      </c>
      <c r="I448">
        <v>0.24350000000000002</v>
      </c>
      <c r="J448">
        <v>0.25390000000000001</v>
      </c>
      <c r="K448">
        <v>0.20185000000000003</v>
      </c>
    </row>
    <row r="449" spans="1:11" x14ac:dyDescent="0.55000000000000004">
      <c r="A449" t="s">
        <v>327</v>
      </c>
      <c r="B449" s="5">
        <v>33609</v>
      </c>
      <c r="C449">
        <v>380.38499999999999</v>
      </c>
      <c r="D449">
        <v>0.27200000000000002</v>
      </c>
      <c r="E449">
        <v>0.28110000000000002</v>
      </c>
      <c r="F449">
        <v>0.25524999999999998</v>
      </c>
      <c r="G449">
        <v>0.27834999999999999</v>
      </c>
      <c r="H449">
        <v>0.23624999999999999</v>
      </c>
      <c r="I449">
        <v>0.2346</v>
      </c>
      <c r="J449">
        <v>0.20424999999999996</v>
      </c>
      <c r="K449">
        <v>0.28025</v>
      </c>
    </row>
    <row r="450" spans="1:11" x14ac:dyDescent="0.55000000000000004">
      <c r="A450" t="s">
        <v>97</v>
      </c>
      <c r="B450" s="5">
        <v>33609</v>
      </c>
      <c r="C450">
        <v>371.68</v>
      </c>
      <c r="D450">
        <v>0.26799999999999996</v>
      </c>
      <c r="E450">
        <v>0.26515</v>
      </c>
      <c r="F450">
        <v>0.25725000000000003</v>
      </c>
      <c r="G450">
        <v>0.26450000000000001</v>
      </c>
      <c r="H450">
        <v>0.27905000000000002</v>
      </c>
      <c r="I450">
        <v>0.21515000000000001</v>
      </c>
      <c r="J450">
        <v>0.24509999999999998</v>
      </c>
      <c r="K450">
        <v>0.12839999999999999</v>
      </c>
    </row>
    <row r="451" spans="1:11" x14ac:dyDescent="0.55000000000000004">
      <c r="A451" t="s">
        <v>328</v>
      </c>
      <c r="B451" s="5">
        <v>33609</v>
      </c>
      <c r="C451">
        <v>375.10500000000002</v>
      </c>
      <c r="D451">
        <v>0.26550000000000001</v>
      </c>
      <c r="E451">
        <v>0.28954999999999997</v>
      </c>
      <c r="F451">
        <v>0.27045000000000002</v>
      </c>
      <c r="G451">
        <v>0.2409</v>
      </c>
      <c r="H451">
        <v>0.24424999999999999</v>
      </c>
      <c r="I451">
        <v>0.24245</v>
      </c>
      <c r="J451">
        <v>0.21189999999999998</v>
      </c>
      <c r="K451">
        <v>0.22105</v>
      </c>
    </row>
    <row r="452" spans="1:11" x14ac:dyDescent="0.55000000000000004">
      <c r="A452" t="s">
        <v>98</v>
      </c>
      <c r="B452" s="5">
        <v>33609</v>
      </c>
      <c r="C452">
        <v>376.70500000000004</v>
      </c>
      <c r="D452">
        <v>0.26500000000000001</v>
      </c>
      <c r="E452">
        <v>0.26910000000000001</v>
      </c>
      <c r="F452">
        <v>0.23485</v>
      </c>
      <c r="G452">
        <v>0.27144999999999997</v>
      </c>
      <c r="H452">
        <v>0.2397</v>
      </c>
      <c r="I452">
        <v>0.223</v>
      </c>
      <c r="J452">
        <v>0.23935000000000003</v>
      </c>
      <c r="K452">
        <v>0.28215000000000001</v>
      </c>
    </row>
    <row r="453" spans="1:11" x14ac:dyDescent="0.55000000000000004">
      <c r="A453" t="s">
        <v>99</v>
      </c>
      <c r="B453" s="5">
        <v>33609</v>
      </c>
      <c r="C453">
        <v>172.95</v>
      </c>
      <c r="D453">
        <v>8.4499999999999992E-2</v>
      </c>
      <c r="E453">
        <v>8.2400000000000001E-2</v>
      </c>
      <c r="F453">
        <v>9.3299999999999994E-2</v>
      </c>
      <c r="G453">
        <v>0.11144999999999999</v>
      </c>
      <c r="H453">
        <v>0.109</v>
      </c>
      <c r="I453">
        <v>0.16655</v>
      </c>
      <c r="J453">
        <v>0.15429999999999999</v>
      </c>
      <c r="K453">
        <v>0.12649999999999997</v>
      </c>
    </row>
    <row r="454" spans="1:11" x14ac:dyDescent="0.55000000000000004">
      <c r="A454" t="s">
        <v>100</v>
      </c>
      <c r="B454" s="5">
        <v>33609</v>
      </c>
      <c r="C454">
        <v>198.69</v>
      </c>
      <c r="D454">
        <v>8.5000000000000006E-2</v>
      </c>
      <c r="E454">
        <v>7.4550000000000005E-2</v>
      </c>
      <c r="F454">
        <v>5.9849999999999993E-2</v>
      </c>
      <c r="G454">
        <v>8.8149999999999992E-2</v>
      </c>
      <c r="H454">
        <v>0.15475</v>
      </c>
      <c r="I454">
        <v>0.1691</v>
      </c>
      <c r="J454">
        <v>0.27905000000000002</v>
      </c>
      <c r="K454">
        <v>0.16600000000000001</v>
      </c>
    </row>
    <row r="455" spans="1:11" x14ac:dyDescent="0.55000000000000004">
      <c r="A455" t="s">
        <v>101</v>
      </c>
      <c r="B455" s="5">
        <v>33609</v>
      </c>
      <c r="C455">
        <v>205.125</v>
      </c>
      <c r="D455">
        <v>0.09</v>
      </c>
      <c r="E455">
        <v>0.10929999999999999</v>
      </c>
      <c r="F455">
        <v>9.4899999999999998E-2</v>
      </c>
      <c r="G455">
        <v>9.6900000000000014E-2</v>
      </c>
      <c r="H455">
        <v>0.13570000000000002</v>
      </c>
      <c r="I455">
        <v>0.1802</v>
      </c>
      <c r="J455">
        <v>0.22585</v>
      </c>
      <c r="K455">
        <v>0.18554999999999999</v>
      </c>
    </row>
    <row r="456" spans="1:11" x14ac:dyDescent="0.55000000000000004">
      <c r="A456" t="s">
        <v>329</v>
      </c>
      <c r="B456" s="5">
        <v>33609</v>
      </c>
      <c r="C456">
        <v>239.41500000000002</v>
      </c>
      <c r="D456">
        <v>8.3000000000000004E-2</v>
      </c>
      <c r="E456">
        <v>0.1101</v>
      </c>
      <c r="F456">
        <v>0.10859999999999999</v>
      </c>
      <c r="G456">
        <v>9.5150000000000012E-2</v>
      </c>
      <c r="H456">
        <v>0.21960000000000002</v>
      </c>
      <c r="I456">
        <v>0.27424999999999999</v>
      </c>
      <c r="J456">
        <v>0.188</v>
      </c>
      <c r="K456">
        <v>0.23675000000000002</v>
      </c>
    </row>
    <row r="457" spans="1:11" x14ac:dyDescent="0.55000000000000004">
      <c r="A457" t="s">
        <v>322</v>
      </c>
      <c r="B457" s="5">
        <v>33609</v>
      </c>
      <c r="C457">
        <v>262.68499999999995</v>
      </c>
      <c r="D457">
        <v>0.105</v>
      </c>
      <c r="E457">
        <v>0.12575</v>
      </c>
      <c r="F457">
        <v>7.8149999999999997E-2</v>
      </c>
      <c r="G457">
        <v>0.17745</v>
      </c>
      <c r="H457">
        <v>0.28615000000000002</v>
      </c>
      <c r="I457">
        <v>0.18940000000000001</v>
      </c>
      <c r="J457">
        <v>0.21960000000000002</v>
      </c>
      <c r="K457">
        <v>0.26385000000000003</v>
      </c>
    </row>
    <row r="458" spans="1:11" x14ac:dyDescent="0.55000000000000004">
      <c r="A458" t="s">
        <v>102</v>
      </c>
      <c r="B458" s="5">
        <v>33609</v>
      </c>
      <c r="C458">
        <v>216.85000000000002</v>
      </c>
      <c r="D458">
        <v>7.4499999999999997E-2</v>
      </c>
      <c r="E458">
        <v>0.13159999999999999</v>
      </c>
      <c r="F458">
        <v>0.16300000000000001</v>
      </c>
      <c r="G458">
        <v>0.11775000000000001</v>
      </c>
      <c r="H458">
        <v>0.14800000000000002</v>
      </c>
      <c r="I458">
        <v>0.17189999999999997</v>
      </c>
      <c r="J458">
        <v>0.2</v>
      </c>
      <c r="K458">
        <v>0.155</v>
      </c>
    </row>
    <row r="459" spans="1:11" x14ac:dyDescent="0.55000000000000004">
      <c r="A459" t="s">
        <v>323</v>
      </c>
      <c r="B459" s="5">
        <v>33609</v>
      </c>
      <c r="C459">
        <v>272.87</v>
      </c>
      <c r="D459">
        <v>0.22500000000000001</v>
      </c>
      <c r="E459">
        <v>0.19990000000000002</v>
      </c>
      <c r="F459">
        <v>0.15705</v>
      </c>
      <c r="G459">
        <v>0.16250000000000001</v>
      </c>
      <c r="H459">
        <v>0.17765</v>
      </c>
      <c r="I459">
        <v>0.14675000000000002</v>
      </c>
      <c r="J459">
        <v>0.17465</v>
      </c>
      <c r="K459">
        <v>0.24170000000000003</v>
      </c>
    </row>
    <row r="460" spans="1:11" x14ac:dyDescent="0.55000000000000004">
      <c r="A460" t="s">
        <v>324</v>
      </c>
      <c r="B460" s="5">
        <v>33609</v>
      </c>
      <c r="C460">
        <v>331.67500000000001</v>
      </c>
      <c r="D460">
        <v>0.18799999999999997</v>
      </c>
      <c r="E460">
        <v>0.22925000000000001</v>
      </c>
      <c r="F460">
        <v>0.20300000000000001</v>
      </c>
      <c r="G460">
        <v>0.21439999999999998</v>
      </c>
      <c r="H460">
        <v>0.21530000000000002</v>
      </c>
      <c r="I460">
        <v>0.20309999999999997</v>
      </c>
      <c r="J460">
        <v>0.27184999999999998</v>
      </c>
      <c r="K460">
        <v>0.26695000000000002</v>
      </c>
    </row>
    <row r="461" spans="1:11" x14ac:dyDescent="0.55000000000000004">
      <c r="A461" t="s">
        <v>325</v>
      </c>
      <c r="B461" s="5">
        <v>33609</v>
      </c>
      <c r="C461">
        <v>332.37</v>
      </c>
      <c r="D461">
        <v>0.21700000000000003</v>
      </c>
      <c r="E461">
        <v>0.2455</v>
      </c>
      <c r="F461">
        <v>0.23555000000000001</v>
      </c>
      <c r="G461">
        <v>0.24615000000000001</v>
      </c>
      <c r="H461">
        <v>0.20869999999999997</v>
      </c>
      <c r="I461">
        <v>0.22759999999999997</v>
      </c>
      <c r="J461">
        <v>0.17215</v>
      </c>
      <c r="K461">
        <v>0.21840000000000001</v>
      </c>
    </row>
    <row r="462" spans="1:11" x14ac:dyDescent="0.55000000000000004">
      <c r="A462" t="s">
        <v>96</v>
      </c>
      <c r="B462" s="5">
        <v>33616</v>
      </c>
      <c r="C462">
        <v>362.71499999999992</v>
      </c>
      <c r="D462">
        <v>0.2465</v>
      </c>
      <c r="E462">
        <v>0.2964</v>
      </c>
      <c r="F462">
        <v>0.26719999999999999</v>
      </c>
      <c r="G462">
        <v>0.21909999999999999</v>
      </c>
      <c r="H462">
        <v>0.19365000000000002</v>
      </c>
      <c r="I462">
        <v>0.23945</v>
      </c>
      <c r="J462">
        <v>0.25319999999999998</v>
      </c>
      <c r="K462">
        <v>0.19614999999999999</v>
      </c>
    </row>
    <row r="463" spans="1:11" x14ac:dyDescent="0.55000000000000004">
      <c r="A463" t="s">
        <v>327</v>
      </c>
      <c r="B463" s="5">
        <v>33616</v>
      </c>
      <c r="C463">
        <v>389.34</v>
      </c>
      <c r="D463">
        <v>0.28600000000000003</v>
      </c>
      <c r="E463">
        <v>0.28179999999999999</v>
      </c>
      <c r="F463">
        <v>0.2591</v>
      </c>
      <c r="G463">
        <v>0.28725000000000001</v>
      </c>
      <c r="H463">
        <v>0.24789999999999998</v>
      </c>
      <c r="I463">
        <v>0.23795000000000002</v>
      </c>
      <c r="J463">
        <v>0.20715</v>
      </c>
      <c r="K463">
        <v>0.27909999999999996</v>
      </c>
    </row>
    <row r="464" spans="1:11" x14ac:dyDescent="0.55000000000000004">
      <c r="A464" t="s">
        <v>97</v>
      </c>
      <c r="B464" s="5">
        <v>33616</v>
      </c>
      <c r="C464">
        <v>377.14499999999998</v>
      </c>
      <c r="D464">
        <v>0.27700000000000002</v>
      </c>
      <c r="E464">
        <v>0.26500000000000001</v>
      </c>
      <c r="F464">
        <v>0.26145000000000002</v>
      </c>
      <c r="G464">
        <v>0.27089999999999997</v>
      </c>
      <c r="H464">
        <v>0.28839999999999999</v>
      </c>
      <c r="I464">
        <v>0.21960000000000002</v>
      </c>
      <c r="J464">
        <v>0.2409</v>
      </c>
      <c r="K464">
        <v>0.12494999999999999</v>
      </c>
    </row>
    <row r="465" spans="1:11" x14ac:dyDescent="0.55000000000000004">
      <c r="A465" t="s">
        <v>328</v>
      </c>
      <c r="B465" s="5">
        <v>33616</v>
      </c>
      <c r="C465">
        <v>379.7299999999999</v>
      </c>
      <c r="D465">
        <v>0.26400000000000001</v>
      </c>
      <c r="E465">
        <v>0.28784999999999999</v>
      </c>
      <c r="F465">
        <v>0.2722</v>
      </c>
      <c r="G465">
        <v>0.24710000000000001</v>
      </c>
      <c r="H465">
        <v>0.25679999999999997</v>
      </c>
      <c r="I465">
        <v>0.24609999999999999</v>
      </c>
      <c r="J465">
        <v>0.21484999999999999</v>
      </c>
      <c r="K465">
        <v>0.2195</v>
      </c>
    </row>
    <row r="466" spans="1:11" x14ac:dyDescent="0.55000000000000004">
      <c r="A466" t="s">
        <v>98</v>
      </c>
      <c r="B466" s="5">
        <v>33616</v>
      </c>
      <c r="C466">
        <v>359.61</v>
      </c>
      <c r="D466">
        <v>0.23250000000000001</v>
      </c>
      <c r="E466">
        <v>0.24600000000000002</v>
      </c>
      <c r="F466">
        <v>0.19070000000000001</v>
      </c>
      <c r="G466">
        <v>0.27565000000000001</v>
      </c>
      <c r="H466">
        <v>0.24905000000000002</v>
      </c>
      <c r="I466">
        <v>0.22735</v>
      </c>
      <c r="J466">
        <v>0.23760000000000001</v>
      </c>
      <c r="K466">
        <v>0.27839999999999998</v>
      </c>
    </row>
    <row r="467" spans="1:11" x14ac:dyDescent="0.55000000000000004">
      <c r="A467" t="s">
        <v>99</v>
      </c>
      <c r="B467" s="5">
        <v>33616</v>
      </c>
      <c r="C467">
        <v>175.32000000000002</v>
      </c>
      <c r="D467">
        <v>7.9000000000000001E-2</v>
      </c>
      <c r="E467">
        <v>8.7300000000000003E-2</v>
      </c>
      <c r="F467">
        <v>9.8849999999999993E-2</v>
      </c>
      <c r="G467">
        <v>0.11845</v>
      </c>
      <c r="H467">
        <v>0.11350000000000002</v>
      </c>
      <c r="I467">
        <v>0.16539999999999999</v>
      </c>
      <c r="J467">
        <v>0.15145</v>
      </c>
      <c r="K467">
        <v>0.12530000000000002</v>
      </c>
    </row>
    <row r="468" spans="1:11" x14ac:dyDescent="0.55000000000000004">
      <c r="A468" t="s">
        <v>100</v>
      </c>
      <c r="B468" s="5">
        <v>33616</v>
      </c>
      <c r="C468">
        <v>198.01499999999999</v>
      </c>
      <c r="D468">
        <v>7.85E-2</v>
      </c>
      <c r="E468">
        <v>7.4299999999999991E-2</v>
      </c>
      <c r="F468">
        <v>6.2E-2</v>
      </c>
      <c r="G468">
        <v>8.9900000000000008E-2</v>
      </c>
      <c r="H468">
        <v>0.15715000000000001</v>
      </c>
      <c r="I468">
        <v>0.17105000000000001</v>
      </c>
      <c r="J468">
        <v>0.27429999999999999</v>
      </c>
      <c r="K468">
        <v>0.16574999999999998</v>
      </c>
    </row>
    <row r="469" spans="1:11" x14ac:dyDescent="0.55000000000000004">
      <c r="A469" t="s">
        <v>101</v>
      </c>
      <c r="B469" s="5">
        <v>33616</v>
      </c>
      <c r="C469">
        <v>199.76</v>
      </c>
      <c r="D469">
        <v>8.6500000000000007E-2</v>
      </c>
      <c r="E469">
        <v>0.10885000000000002</v>
      </c>
      <c r="F469">
        <v>9.4399999999999998E-2</v>
      </c>
      <c r="G469">
        <v>9.4800000000000009E-2</v>
      </c>
      <c r="H469">
        <v>0.12939999999999999</v>
      </c>
      <c r="I469">
        <v>0.1721</v>
      </c>
      <c r="J469">
        <v>0.22134999999999999</v>
      </c>
      <c r="K469">
        <v>0.18280000000000002</v>
      </c>
    </row>
    <row r="470" spans="1:11" x14ac:dyDescent="0.55000000000000004">
      <c r="A470" t="s">
        <v>329</v>
      </c>
      <c r="B470" s="5">
        <v>33616</v>
      </c>
      <c r="C470">
        <v>229.86500000000001</v>
      </c>
      <c r="D470">
        <v>8.2500000000000004E-2</v>
      </c>
      <c r="E470">
        <v>0.10684999999999999</v>
      </c>
      <c r="F470">
        <v>0.10115</v>
      </c>
      <c r="G470">
        <v>8.4199999999999997E-2</v>
      </c>
      <c r="H470">
        <v>0.21289999999999998</v>
      </c>
      <c r="I470">
        <v>0.26274999999999998</v>
      </c>
      <c r="J470">
        <v>0.182</v>
      </c>
      <c r="K470">
        <v>0.23394999999999999</v>
      </c>
    </row>
    <row r="471" spans="1:11" x14ac:dyDescent="0.55000000000000004">
      <c r="A471" t="s">
        <v>322</v>
      </c>
      <c r="B471" s="5">
        <v>33616</v>
      </c>
      <c r="C471">
        <v>247.69</v>
      </c>
      <c r="D471">
        <v>0.10800000000000001</v>
      </c>
      <c r="E471">
        <v>0.11074999999999999</v>
      </c>
      <c r="F471">
        <v>6.9550000000000001E-2</v>
      </c>
      <c r="G471">
        <v>0.16250000000000001</v>
      </c>
      <c r="H471">
        <v>0.27094999999999997</v>
      </c>
      <c r="I471">
        <v>0.1744</v>
      </c>
      <c r="J471">
        <v>0.2122</v>
      </c>
      <c r="K471">
        <v>0.26020000000000004</v>
      </c>
    </row>
    <row r="472" spans="1:11" x14ac:dyDescent="0.55000000000000004">
      <c r="A472" t="s">
        <v>102</v>
      </c>
      <c r="B472" s="5">
        <v>33616</v>
      </c>
      <c r="C472">
        <v>219.12</v>
      </c>
      <c r="D472">
        <v>7.7499999999999999E-2</v>
      </c>
      <c r="E472">
        <v>0.13650000000000001</v>
      </c>
      <c r="F472">
        <v>0.16570000000000001</v>
      </c>
      <c r="G472">
        <v>0.11874999999999999</v>
      </c>
      <c r="H472">
        <v>0.15059999999999998</v>
      </c>
      <c r="I472">
        <v>0.17094999999999999</v>
      </c>
      <c r="J472">
        <v>0.19774999999999998</v>
      </c>
      <c r="K472">
        <v>0.15570000000000001</v>
      </c>
    </row>
    <row r="473" spans="1:11" x14ac:dyDescent="0.55000000000000004">
      <c r="A473" t="s">
        <v>323</v>
      </c>
      <c r="B473" s="5">
        <v>33616</v>
      </c>
      <c r="C473">
        <v>254.77500000000003</v>
      </c>
      <c r="D473">
        <v>0.16</v>
      </c>
      <c r="E473">
        <v>0.17329999999999998</v>
      </c>
      <c r="F473">
        <v>0.16175</v>
      </c>
      <c r="G473">
        <v>0.16339999999999999</v>
      </c>
      <c r="H473">
        <v>0.18035000000000001</v>
      </c>
      <c r="I473">
        <v>0.14529999999999998</v>
      </c>
      <c r="J473">
        <v>0.17030000000000001</v>
      </c>
      <c r="K473">
        <v>0.23895</v>
      </c>
    </row>
    <row r="474" spans="1:11" x14ac:dyDescent="0.55000000000000004">
      <c r="A474" t="s">
        <v>324</v>
      </c>
      <c r="B474" s="5">
        <v>33616</v>
      </c>
      <c r="C474">
        <v>321.30500000000001</v>
      </c>
      <c r="D474">
        <v>0.15600000000000003</v>
      </c>
      <c r="E474">
        <v>0.23055</v>
      </c>
      <c r="F474">
        <v>0.20240000000000002</v>
      </c>
      <c r="G474">
        <v>0.21195</v>
      </c>
      <c r="H474">
        <v>0.21105000000000002</v>
      </c>
      <c r="I474">
        <v>0.19820000000000002</v>
      </c>
      <c r="J474">
        <v>0.26669999999999999</v>
      </c>
      <c r="K474">
        <v>0.25934999999999997</v>
      </c>
    </row>
    <row r="475" spans="1:11" x14ac:dyDescent="0.55000000000000004">
      <c r="A475" t="s">
        <v>325</v>
      </c>
      <c r="B475" s="5">
        <v>33616</v>
      </c>
      <c r="C475">
        <v>321.32500000000005</v>
      </c>
      <c r="D475">
        <v>0.185</v>
      </c>
      <c r="E475">
        <v>0.24525</v>
      </c>
      <c r="F475">
        <v>0.23549999999999996</v>
      </c>
      <c r="G475">
        <v>0.24274999999999999</v>
      </c>
      <c r="H475">
        <v>0.2</v>
      </c>
      <c r="I475">
        <v>0.222</v>
      </c>
      <c r="J475">
        <v>0.16829999999999998</v>
      </c>
      <c r="K475">
        <v>0.21564999999999998</v>
      </c>
    </row>
    <row r="476" spans="1:11" x14ac:dyDescent="0.55000000000000004">
      <c r="A476" t="s">
        <v>96</v>
      </c>
      <c r="B476" s="5">
        <v>33623</v>
      </c>
      <c r="C476">
        <v>340.17500000000001</v>
      </c>
      <c r="D476">
        <v>0.22450000000000001</v>
      </c>
      <c r="E476">
        <v>0.26024999999999998</v>
      </c>
      <c r="F476">
        <v>0.25109999999999999</v>
      </c>
      <c r="G476">
        <v>0.20219999999999999</v>
      </c>
      <c r="H476">
        <v>0.18315000000000001</v>
      </c>
      <c r="I476">
        <v>0.2341</v>
      </c>
      <c r="J476">
        <v>0.24909999999999999</v>
      </c>
      <c r="K476">
        <v>0.19294999999999998</v>
      </c>
    </row>
    <row r="477" spans="1:11" x14ac:dyDescent="0.55000000000000004">
      <c r="A477" t="s">
        <v>327</v>
      </c>
      <c r="B477" s="5">
        <v>33623</v>
      </c>
      <c r="C477">
        <v>368.80500000000006</v>
      </c>
      <c r="D477">
        <v>0.25600000000000001</v>
      </c>
      <c r="E477">
        <v>0.26119999999999999</v>
      </c>
      <c r="F477">
        <v>0.24195</v>
      </c>
      <c r="G477">
        <v>0.26600000000000001</v>
      </c>
      <c r="H477">
        <v>0.23879999999999998</v>
      </c>
      <c r="I477">
        <v>0.2384</v>
      </c>
      <c r="J477">
        <v>0.20504999999999998</v>
      </c>
      <c r="K477">
        <v>0.27325000000000005</v>
      </c>
    </row>
    <row r="478" spans="1:11" x14ac:dyDescent="0.55000000000000004">
      <c r="A478" t="s">
        <v>97</v>
      </c>
      <c r="B478" s="5">
        <v>33623</v>
      </c>
      <c r="C478">
        <v>359.54500000000002</v>
      </c>
      <c r="D478">
        <v>0.26950000000000002</v>
      </c>
      <c r="E478">
        <v>0.24545000000000003</v>
      </c>
      <c r="F478">
        <v>0.23934999999999998</v>
      </c>
      <c r="G478">
        <v>0.24505000000000002</v>
      </c>
      <c r="H478">
        <v>0.27805000000000002</v>
      </c>
      <c r="I478">
        <v>0.21799999999999997</v>
      </c>
      <c r="J478">
        <v>0.23954999999999999</v>
      </c>
      <c r="K478">
        <v>0.12554999999999999</v>
      </c>
    </row>
    <row r="479" spans="1:11" x14ac:dyDescent="0.55000000000000004">
      <c r="A479" t="s">
        <v>328</v>
      </c>
      <c r="B479" s="5">
        <v>33623</v>
      </c>
      <c r="C479">
        <v>357.245</v>
      </c>
      <c r="D479">
        <v>0.23399999999999999</v>
      </c>
      <c r="E479">
        <v>0.25259999999999999</v>
      </c>
      <c r="F479">
        <v>0.25530000000000003</v>
      </c>
      <c r="G479">
        <v>0.23375000000000001</v>
      </c>
      <c r="H479">
        <v>0.24780000000000002</v>
      </c>
      <c r="I479">
        <v>0.24435000000000001</v>
      </c>
      <c r="J479">
        <v>0.20879999999999999</v>
      </c>
      <c r="K479">
        <v>0.21925</v>
      </c>
    </row>
    <row r="480" spans="1:11" x14ac:dyDescent="0.55000000000000004">
      <c r="A480" t="s">
        <v>98</v>
      </c>
      <c r="B480" s="5">
        <v>33623</v>
      </c>
      <c r="C480">
        <v>356.32</v>
      </c>
      <c r="D480">
        <v>0.2535</v>
      </c>
      <c r="E480">
        <v>0.2324</v>
      </c>
      <c r="F480">
        <v>0.17230000000000001</v>
      </c>
      <c r="G480">
        <v>0.26865</v>
      </c>
      <c r="H480">
        <v>0.25124999999999997</v>
      </c>
      <c r="I480">
        <v>0.22880000000000003</v>
      </c>
      <c r="J480">
        <v>0.23619999999999997</v>
      </c>
      <c r="K480">
        <v>0.27699999999999997</v>
      </c>
    </row>
    <row r="481" spans="1:11" x14ac:dyDescent="0.55000000000000004">
      <c r="A481" t="s">
        <v>99</v>
      </c>
      <c r="B481" s="5">
        <v>33623</v>
      </c>
      <c r="C481">
        <v>177.75000000000003</v>
      </c>
      <c r="D481">
        <v>9.3000000000000013E-2</v>
      </c>
      <c r="E481">
        <v>8.5500000000000007E-2</v>
      </c>
      <c r="F481">
        <v>0.10105</v>
      </c>
      <c r="G481">
        <v>0.12085000000000001</v>
      </c>
      <c r="H481">
        <v>0.11530000000000001</v>
      </c>
      <c r="I481">
        <v>0.16175</v>
      </c>
      <c r="J481">
        <v>0.14954999999999999</v>
      </c>
      <c r="K481">
        <v>0.12350000000000001</v>
      </c>
    </row>
    <row r="482" spans="1:11" x14ac:dyDescent="0.55000000000000004">
      <c r="A482" t="s">
        <v>100</v>
      </c>
      <c r="B482" s="5">
        <v>33623</v>
      </c>
      <c r="C482">
        <v>205.72500000000002</v>
      </c>
      <c r="D482">
        <v>0.1105</v>
      </c>
      <c r="E482">
        <v>7.4299999999999991E-2</v>
      </c>
      <c r="F482">
        <v>6.3500000000000001E-2</v>
      </c>
      <c r="G482">
        <v>9.425E-2</v>
      </c>
      <c r="H482">
        <v>0.15909999999999999</v>
      </c>
      <c r="I482">
        <v>0.1721</v>
      </c>
      <c r="J482">
        <v>0.27435000000000004</v>
      </c>
      <c r="K482">
        <v>0.16105</v>
      </c>
    </row>
    <row r="483" spans="1:11" x14ac:dyDescent="0.55000000000000004">
      <c r="A483" t="s">
        <v>101</v>
      </c>
      <c r="B483" s="5">
        <v>33623</v>
      </c>
      <c r="C483">
        <v>201.845</v>
      </c>
      <c r="D483">
        <v>0.10050000000000001</v>
      </c>
      <c r="E483">
        <v>0.10785</v>
      </c>
      <c r="F483">
        <v>9.6299999999999997E-2</v>
      </c>
      <c r="G483">
        <v>9.8650000000000002E-2</v>
      </c>
      <c r="H483">
        <v>0.1348</v>
      </c>
      <c r="I483">
        <v>0.16985</v>
      </c>
      <c r="J483">
        <v>0.21115000000000003</v>
      </c>
      <c r="K483">
        <v>0.18025000000000002</v>
      </c>
    </row>
    <row r="484" spans="1:11" x14ac:dyDescent="0.55000000000000004">
      <c r="A484" t="s">
        <v>329</v>
      </c>
      <c r="B484" s="5">
        <v>33623</v>
      </c>
      <c r="C484">
        <v>233.13</v>
      </c>
      <c r="D484">
        <v>0.1255</v>
      </c>
      <c r="E484">
        <v>0.10129999999999999</v>
      </c>
      <c r="F484">
        <v>9.820000000000001E-2</v>
      </c>
      <c r="G484">
        <v>8.1349999999999992E-2</v>
      </c>
      <c r="H484">
        <v>0.20725000000000002</v>
      </c>
      <c r="I484">
        <v>0.2596</v>
      </c>
      <c r="J484">
        <v>0.17785000000000001</v>
      </c>
      <c r="K484">
        <v>0.22920000000000001</v>
      </c>
    </row>
    <row r="485" spans="1:11" x14ac:dyDescent="0.55000000000000004">
      <c r="A485" t="s">
        <v>322</v>
      </c>
      <c r="B485" s="5">
        <v>33623</v>
      </c>
      <c r="C485">
        <v>242.52499999999998</v>
      </c>
      <c r="D485">
        <v>0.11699999999999999</v>
      </c>
      <c r="E485">
        <v>0.1096</v>
      </c>
      <c r="F485">
        <v>7.1400000000000005E-2</v>
      </c>
      <c r="G485">
        <v>0.15960000000000002</v>
      </c>
      <c r="H485">
        <v>0.26129999999999998</v>
      </c>
      <c r="I485">
        <v>0.16445000000000001</v>
      </c>
      <c r="J485">
        <v>0.20440000000000003</v>
      </c>
      <c r="K485">
        <v>0.24975000000000003</v>
      </c>
    </row>
    <row r="486" spans="1:11" x14ac:dyDescent="0.55000000000000004">
      <c r="A486" t="s">
        <v>102</v>
      </c>
      <c r="B486" s="5">
        <v>33623</v>
      </c>
      <c r="C486">
        <v>222.345</v>
      </c>
      <c r="D486">
        <v>9.4499999999999987E-2</v>
      </c>
      <c r="E486">
        <v>0.14144999999999999</v>
      </c>
      <c r="F486">
        <v>0.16544999999999999</v>
      </c>
      <c r="G486">
        <v>0.12175000000000001</v>
      </c>
      <c r="H486">
        <v>0.14965000000000001</v>
      </c>
      <c r="I486">
        <v>0.16905000000000001</v>
      </c>
      <c r="J486">
        <v>0.19405</v>
      </c>
      <c r="K486">
        <v>0.15164999999999998</v>
      </c>
    </row>
    <row r="487" spans="1:11" x14ac:dyDescent="0.55000000000000004">
      <c r="A487" t="s">
        <v>323</v>
      </c>
      <c r="B487" s="5">
        <v>33623</v>
      </c>
      <c r="C487">
        <v>249.54499999999999</v>
      </c>
      <c r="D487">
        <v>0.14349999999999999</v>
      </c>
      <c r="E487">
        <v>0.16195000000000001</v>
      </c>
      <c r="F487">
        <v>0.16305</v>
      </c>
      <c r="G487">
        <v>0.16635000000000003</v>
      </c>
      <c r="H487">
        <v>0.18054999999999999</v>
      </c>
      <c r="I487">
        <v>0.14734999999999998</v>
      </c>
      <c r="J487">
        <v>0.16905000000000001</v>
      </c>
      <c r="K487">
        <v>0.23185000000000003</v>
      </c>
    </row>
    <row r="488" spans="1:11" x14ac:dyDescent="0.55000000000000004">
      <c r="A488" t="s">
        <v>324</v>
      </c>
      <c r="B488" s="5">
        <v>33623</v>
      </c>
      <c r="C488">
        <v>305.25</v>
      </c>
      <c r="D488">
        <v>0.16200000000000001</v>
      </c>
      <c r="E488">
        <v>0.19580000000000003</v>
      </c>
      <c r="F488">
        <v>0.18675</v>
      </c>
      <c r="G488">
        <v>0.20219999999999999</v>
      </c>
      <c r="H488">
        <v>0.19894999999999999</v>
      </c>
      <c r="I488">
        <v>0.19234999999999999</v>
      </c>
      <c r="J488">
        <v>0.26064999999999999</v>
      </c>
      <c r="K488">
        <v>0.25509999999999999</v>
      </c>
    </row>
    <row r="489" spans="1:11" x14ac:dyDescent="0.55000000000000004">
      <c r="A489" t="s">
        <v>325</v>
      </c>
      <c r="B489" s="5">
        <v>33623</v>
      </c>
      <c r="C489">
        <v>301.96000000000004</v>
      </c>
      <c r="D489">
        <v>0.17350000000000002</v>
      </c>
      <c r="E489">
        <v>0.2157</v>
      </c>
      <c r="F489">
        <v>0.22545000000000001</v>
      </c>
      <c r="G489">
        <v>0.22305</v>
      </c>
      <c r="H489">
        <v>0.19284999999999999</v>
      </c>
      <c r="I489">
        <v>0.20860000000000001</v>
      </c>
      <c r="J489">
        <v>0.16495000000000001</v>
      </c>
      <c r="K489">
        <v>0.2114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"/>
  <sheetViews>
    <sheetView workbookViewId="0">
      <selection activeCell="B1" sqref="B1"/>
    </sheetView>
  </sheetViews>
  <sheetFormatPr defaultRowHeight="14.4" x14ac:dyDescent="0.55000000000000004"/>
  <cols>
    <col min="1" max="1" width="16.83984375" bestFit="1" customWidth="1"/>
    <col min="2" max="2" width="10.578125" bestFit="1" customWidth="1"/>
  </cols>
  <sheetData>
    <row r="1" spans="1:3" x14ac:dyDescent="0.55000000000000004">
      <c r="A1" t="s">
        <v>0</v>
      </c>
      <c r="B1" t="s">
        <v>1</v>
      </c>
      <c r="C1" t="s">
        <v>236</v>
      </c>
    </row>
    <row r="2" spans="1:3" x14ac:dyDescent="0.55000000000000004">
      <c r="A2" t="s">
        <v>235</v>
      </c>
      <c r="B2" s="11">
        <v>37061</v>
      </c>
    </row>
    <row r="3" spans="1:3" x14ac:dyDescent="0.55000000000000004">
      <c r="A3" t="s">
        <v>235</v>
      </c>
      <c r="B3" s="11">
        <v>37062</v>
      </c>
    </row>
    <row r="4" spans="1:3" x14ac:dyDescent="0.55000000000000004">
      <c r="A4" t="s">
        <v>235</v>
      </c>
      <c r="B4" s="11">
        <v>37063</v>
      </c>
    </row>
    <row r="5" spans="1:3" x14ac:dyDescent="0.55000000000000004">
      <c r="A5" t="s">
        <v>235</v>
      </c>
      <c r="B5" s="11">
        <v>37064</v>
      </c>
    </row>
    <row r="6" spans="1:3" x14ac:dyDescent="0.55000000000000004">
      <c r="A6" t="s">
        <v>235</v>
      </c>
      <c r="B6" s="11">
        <v>37065</v>
      </c>
    </row>
    <row r="7" spans="1:3" x14ac:dyDescent="0.55000000000000004">
      <c r="A7" t="s">
        <v>235</v>
      </c>
      <c r="B7" s="11">
        <v>37066</v>
      </c>
    </row>
    <row r="8" spans="1:3" x14ac:dyDescent="0.55000000000000004">
      <c r="A8" t="s">
        <v>235</v>
      </c>
      <c r="B8" s="11">
        <v>37067</v>
      </c>
    </row>
    <row r="9" spans="1:3" x14ac:dyDescent="0.55000000000000004">
      <c r="A9" t="s">
        <v>235</v>
      </c>
      <c r="B9" s="11">
        <v>37068</v>
      </c>
    </row>
    <row r="10" spans="1:3" x14ac:dyDescent="0.55000000000000004">
      <c r="A10" t="s">
        <v>235</v>
      </c>
      <c r="B10" s="11">
        <v>37069</v>
      </c>
    </row>
    <row r="11" spans="1:3" x14ac:dyDescent="0.55000000000000004">
      <c r="A11" t="s">
        <v>235</v>
      </c>
      <c r="B11" s="11">
        <v>37070</v>
      </c>
    </row>
    <row r="12" spans="1:3" x14ac:dyDescent="0.55000000000000004">
      <c r="A12" t="s">
        <v>235</v>
      </c>
      <c r="B12" s="11">
        <v>37071</v>
      </c>
    </row>
    <row r="13" spans="1:3" x14ac:dyDescent="0.55000000000000004">
      <c r="A13" t="s">
        <v>235</v>
      </c>
      <c r="B13" s="11">
        <v>37072</v>
      </c>
    </row>
    <row r="14" spans="1:3" x14ac:dyDescent="0.55000000000000004">
      <c r="A14" t="s">
        <v>235</v>
      </c>
      <c r="B14" s="11">
        <v>37073</v>
      </c>
    </row>
    <row r="15" spans="1:3" x14ac:dyDescent="0.55000000000000004">
      <c r="A15" t="s">
        <v>235</v>
      </c>
      <c r="B15" s="11">
        <v>37074</v>
      </c>
    </row>
    <row r="16" spans="1:3" x14ac:dyDescent="0.55000000000000004">
      <c r="A16" t="s">
        <v>235</v>
      </c>
      <c r="B16" s="11">
        <v>37075</v>
      </c>
    </row>
    <row r="17" spans="1:2" x14ac:dyDescent="0.55000000000000004">
      <c r="A17" t="s">
        <v>235</v>
      </c>
      <c r="B17" s="11">
        <v>37076</v>
      </c>
    </row>
    <row r="18" spans="1:2" x14ac:dyDescent="0.55000000000000004">
      <c r="A18" t="s">
        <v>235</v>
      </c>
      <c r="B18" s="11">
        <v>37077</v>
      </c>
    </row>
    <row r="19" spans="1:2" x14ac:dyDescent="0.55000000000000004">
      <c r="A19" t="s">
        <v>235</v>
      </c>
      <c r="B19" s="11">
        <v>37078</v>
      </c>
    </row>
    <row r="20" spans="1:2" x14ac:dyDescent="0.55000000000000004">
      <c r="A20" t="s">
        <v>235</v>
      </c>
      <c r="B20" s="11">
        <v>37079</v>
      </c>
    </row>
    <row r="21" spans="1:2" x14ac:dyDescent="0.55000000000000004">
      <c r="A21" t="s">
        <v>235</v>
      </c>
      <c r="B21" s="11">
        <v>37080</v>
      </c>
    </row>
    <row r="22" spans="1:2" x14ac:dyDescent="0.55000000000000004">
      <c r="A22" t="s">
        <v>235</v>
      </c>
      <c r="B22" s="11">
        <v>37081</v>
      </c>
    </row>
    <row r="23" spans="1:2" x14ac:dyDescent="0.55000000000000004">
      <c r="A23" t="s">
        <v>235</v>
      </c>
      <c r="B23" s="11">
        <v>37082</v>
      </c>
    </row>
    <row r="24" spans="1:2" x14ac:dyDescent="0.55000000000000004">
      <c r="A24" t="s">
        <v>235</v>
      </c>
      <c r="B24" s="11">
        <v>37083</v>
      </c>
    </row>
    <row r="25" spans="1:2" x14ac:dyDescent="0.55000000000000004">
      <c r="A25" t="s">
        <v>235</v>
      </c>
      <c r="B25" s="11">
        <v>37084</v>
      </c>
    </row>
    <row r="26" spans="1:2" x14ac:dyDescent="0.55000000000000004">
      <c r="A26" t="s">
        <v>235</v>
      </c>
      <c r="B26" s="11">
        <v>37085</v>
      </c>
    </row>
    <row r="27" spans="1:2" x14ac:dyDescent="0.55000000000000004">
      <c r="A27" t="s">
        <v>235</v>
      </c>
      <c r="B27" s="11">
        <v>37086</v>
      </c>
    </row>
    <row r="28" spans="1:2" x14ac:dyDescent="0.55000000000000004">
      <c r="A28" t="s">
        <v>235</v>
      </c>
      <c r="B28" s="11">
        <v>37087</v>
      </c>
    </row>
    <row r="29" spans="1:2" x14ac:dyDescent="0.55000000000000004">
      <c r="A29" t="s">
        <v>235</v>
      </c>
      <c r="B29" s="11">
        <v>37088</v>
      </c>
    </row>
    <row r="30" spans="1:2" x14ac:dyDescent="0.55000000000000004">
      <c r="A30" t="s">
        <v>235</v>
      </c>
      <c r="B30" s="11">
        <v>37089</v>
      </c>
    </row>
    <row r="31" spans="1:2" x14ac:dyDescent="0.55000000000000004">
      <c r="A31" t="s">
        <v>235</v>
      </c>
      <c r="B31" s="11">
        <v>37090</v>
      </c>
    </row>
    <row r="32" spans="1:2" x14ac:dyDescent="0.55000000000000004">
      <c r="A32" t="s">
        <v>235</v>
      </c>
      <c r="B32" s="11">
        <v>37091</v>
      </c>
    </row>
    <row r="33" spans="1:3" x14ac:dyDescent="0.55000000000000004">
      <c r="A33" t="s">
        <v>235</v>
      </c>
      <c r="B33" s="11">
        <v>37092</v>
      </c>
    </row>
    <row r="34" spans="1:3" x14ac:dyDescent="0.55000000000000004">
      <c r="A34" t="s">
        <v>235</v>
      </c>
      <c r="B34" s="11">
        <v>37093</v>
      </c>
    </row>
    <row r="35" spans="1:3" x14ac:dyDescent="0.55000000000000004">
      <c r="A35" t="s">
        <v>235</v>
      </c>
      <c r="B35" s="11">
        <v>37094</v>
      </c>
    </row>
    <row r="36" spans="1:3" x14ac:dyDescent="0.55000000000000004">
      <c r="A36" t="s">
        <v>235</v>
      </c>
      <c r="B36" s="11">
        <v>37095</v>
      </c>
    </row>
    <row r="37" spans="1:3" x14ac:dyDescent="0.55000000000000004">
      <c r="A37" t="s">
        <v>235</v>
      </c>
      <c r="B37" s="11">
        <v>37096</v>
      </c>
    </row>
    <row r="38" spans="1:3" x14ac:dyDescent="0.55000000000000004">
      <c r="A38" t="s">
        <v>235</v>
      </c>
      <c r="B38" s="11">
        <v>37097</v>
      </c>
    </row>
    <row r="39" spans="1:3" x14ac:dyDescent="0.55000000000000004">
      <c r="A39" t="s">
        <v>235</v>
      </c>
      <c r="B39" s="11">
        <v>37098</v>
      </c>
      <c r="C39">
        <v>0.67387271575670293</v>
      </c>
    </row>
    <row r="40" spans="1:3" x14ac:dyDescent="0.55000000000000004">
      <c r="A40" t="s">
        <v>235</v>
      </c>
      <c r="B40" s="11">
        <v>37099</v>
      </c>
      <c r="C40">
        <v>1.0351647308139111</v>
      </c>
    </row>
    <row r="41" spans="1:3" x14ac:dyDescent="0.55000000000000004">
      <c r="A41" t="s">
        <v>235</v>
      </c>
      <c r="B41" s="11">
        <v>37100</v>
      </c>
      <c r="C41">
        <v>1.7269137077923511</v>
      </c>
    </row>
    <row r="42" spans="1:3" x14ac:dyDescent="0.55000000000000004">
      <c r="A42" t="s">
        <v>235</v>
      </c>
      <c r="B42" s="11">
        <v>37101</v>
      </c>
      <c r="C42">
        <v>1.35865720903725</v>
      </c>
    </row>
    <row r="43" spans="1:3" x14ac:dyDescent="0.55000000000000004">
      <c r="A43" t="s">
        <v>235</v>
      </c>
      <c r="B43" s="11">
        <v>37102</v>
      </c>
      <c r="C43">
        <v>1.3014448591343089</v>
      </c>
    </row>
    <row r="44" spans="1:3" x14ac:dyDescent="0.55000000000000004">
      <c r="A44" t="s">
        <v>235</v>
      </c>
      <c r="B44" s="11">
        <v>37103</v>
      </c>
      <c r="C44">
        <v>1.545464098037165</v>
      </c>
    </row>
    <row r="45" spans="1:3" x14ac:dyDescent="0.55000000000000004">
      <c r="A45" t="s">
        <v>235</v>
      </c>
      <c r="B45" s="11">
        <v>37104</v>
      </c>
      <c r="C45">
        <v>1.645191104827457</v>
      </c>
    </row>
    <row r="46" spans="1:3" x14ac:dyDescent="0.55000000000000004">
      <c r="A46" t="s">
        <v>235</v>
      </c>
      <c r="B46" s="11">
        <v>37105</v>
      </c>
      <c r="C46">
        <v>1.5073616205517082</v>
      </c>
    </row>
    <row r="47" spans="1:3" x14ac:dyDescent="0.55000000000000004">
      <c r="A47" t="s">
        <v>235</v>
      </c>
      <c r="B47" s="11">
        <v>37106</v>
      </c>
      <c r="C47">
        <v>1.5218428191501556</v>
      </c>
    </row>
    <row r="48" spans="1:3" x14ac:dyDescent="0.55000000000000004">
      <c r="A48" t="s">
        <v>235</v>
      </c>
      <c r="B48" s="11">
        <v>37107</v>
      </c>
      <c r="C48">
        <v>1.5188297393741945</v>
      </c>
    </row>
    <row r="49" spans="1:3" x14ac:dyDescent="0.55000000000000004">
      <c r="A49" t="s">
        <v>235</v>
      </c>
      <c r="B49" s="11">
        <v>37108</v>
      </c>
      <c r="C49">
        <v>2.2268454522655037</v>
      </c>
    </row>
    <row r="50" spans="1:3" x14ac:dyDescent="0.55000000000000004">
      <c r="A50" t="s">
        <v>235</v>
      </c>
      <c r="B50" s="11">
        <v>37109</v>
      </c>
      <c r="C50">
        <v>1.8126989666716444</v>
      </c>
    </row>
    <row r="51" spans="1:3" x14ac:dyDescent="0.55000000000000004">
      <c r="A51" t="s">
        <v>235</v>
      </c>
      <c r="B51" s="11">
        <v>37110</v>
      </c>
      <c r="C51">
        <v>1.7870748189880483</v>
      </c>
    </row>
    <row r="52" spans="1:3" x14ac:dyDescent="0.55000000000000004">
      <c r="A52" t="s">
        <v>235</v>
      </c>
      <c r="B52" s="11">
        <v>37111</v>
      </c>
    </row>
    <row r="53" spans="1:3" x14ac:dyDescent="0.55000000000000004">
      <c r="A53" t="s">
        <v>235</v>
      </c>
      <c r="B53" s="11">
        <v>37112</v>
      </c>
    </row>
    <row r="54" spans="1:3" x14ac:dyDescent="0.55000000000000004">
      <c r="A54" t="s">
        <v>235</v>
      </c>
      <c r="B54" s="11">
        <v>37113</v>
      </c>
    </row>
    <row r="55" spans="1:3" x14ac:dyDescent="0.55000000000000004">
      <c r="A55" t="s">
        <v>235</v>
      </c>
      <c r="B55" s="11">
        <v>37114</v>
      </c>
    </row>
    <row r="56" spans="1:3" x14ac:dyDescent="0.55000000000000004">
      <c r="A56" t="s">
        <v>235</v>
      </c>
      <c r="B56" s="11">
        <v>37115</v>
      </c>
    </row>
    <row r="57" spans="1:3" x14ac:dyDescent="0.55000000000000004">
      <c r="A57" t="s">
        <v>235</v>
      </c>
      <c r="B57" s="11">
        <v>37116</v>
      </c>
    </row>
    <row r="58" spans="1:3" x14ac:dyDescent="0.55000000000000004">
      <c r="A58" t="s">
        <v>235</v>
      </c>
      <c r="B58" s="11">
        <v>37117</v>
      </c>
    </row>
    <row r="59" spans="1:3" x14ac:dyDescent="0.55000000000000004">
      <c r="A59" t="s">
        <v>235</v>
      </c>
      <c r="B59" s="11">
        <v>37118</v>
      </c>
    </row>
    <row r="60" spans="1:3" x14ac:dyDescent="0.55000000000000004">
      <c r="A60" t="s">
        <v>235</v>
      </c>
      <c r="B60" s="11">
        <v>37119</v>
      </c>
    </row>
    <row r="61" spans="1:3" x14ac:dyDescent="0.55000000000000004">
      <c r="A61" t="s">
        <v>235</v>
      </c>
      <c r="B61" s="11">
        <v>37120</v>
      </c>
      <c r="C61">
        <v>1.7397869493438232</v>
      </c>
    </row>
    <row r="62" spans="1:3" x14ac:dyDescent="0.55000000000000004">
      <c r="A62" t="s">
        <v>235</v>
      </c>
      <c r="B62" s="11">
        <v>37121</v>
      </c>
      <c r="C62">
        <v>2.7803305540546619</v>
      </c>
    </row>
    <row r="63" spans="1:3" x14ac:dyDescent="0.55000000000000004">
      <c r="A63" t="s">
        <v>235</v>
      </c>
      <c r="B63" s="11">
        <v>37122</v>
      </c>
      <c r="C63">
        <v>1.7091170744916566</v>
      </c>
    </row>
    <row r="64" spans="1:3" x14ac:dyDescent="0.55000000000000004">
      <c r="A64" t="s">
        <v>235</v>
      </c>
      <c r="B64" s="11">
        <v>37123</v>
      </c>
      <c r="C64">
        <v>1.4535574482319122</v>
      </c>
    </row>
    <row r="65" spans="1:3" x14ac:dyDescent="0.55000000000000004">
      <c r="A65" t="s">
        <v>235</v>
      </c>
      <c r="B65" s="11">
        <v>37124</v>
      </c>
      <c r="C65">
        <v>1.3</v>
      </c>
    </row>
    <row r="66" spans="1:3" x14ac:dyDescent="0.55000000000000004">
      <c r="A66" t="s">
        <v>235</v>
      </c>
      <c r="B66" s="11">
        <v>37125</v>
      </c>
      <c r="C66">
        <v>1.6</v>
      </c>
    </row>
    <row r="67" spans="1:3" x14ac:dyDescent="0.55000000000000004">
      <c r="A67" t="s">
        <v>235</v>
      </c>
      <c r="B67" s="11">
        <v>37126</v>
      </c>
      <c r="C67">
        <v>1.8250948324270242</v>
      </c>
    </row>
    <row r="68" spans="1:3" x14ac:dyDescent="0.55000000000000004">
      <c r="A68" t="s">
        <v>235</v>
      </c>
      <c r="B68" s="11">
        <v>37127</v>
      </c>
      <c r="C68">
        <v>1.8665249829498325</v>
      </c>
    </row>
    <row r="69" spans="1:3" x14ac:dyDescent="0.55000000000000004">
      <c r="A69" t="s">
        <v>235</v>
      </c>
      <c r="B69" s="11">
        <v>37128</v>
      </c>
      <c r="C69">
        <v>1.8340574014488069</v>
      </c>
    </row>
    <row r="70" spans="1:3" x14ac:dyDescent="0.55000000000000004">
      <c r="A70" t="s">
        <v>235</v>
      </c>
      <c r="B70" s="11">
        <v>37129</v>
      </c>
      <c r="C70">
        <v>1.4905721512068881</v>
      </c>
    </row>
    <row r="71" spans="1:3" x14ac:dyDescent="0.55000000000000004">
      <c r="A71" t="s">
        <v>235</v>
      </c>
      <c r="B71" s="11">
        <v>37130</v>
      </c>
      <c r="C71">
        <v>1.4909744978418737</v>
      </c>
    </row>
    <row r="72" spans="1:3" x14ac:dyDescent="0.55000000000000004">
      <c r="A72" t="s">
        <v>235</v>
      </c>
      <c r="B72" s="11">
        <v>37131</v>
      </c>
      <c r="C72">
        <v>2.067111329573184</v>
      </c>
    </row>
    <row r="73" spans="1:3" x14ac:dyDescent="0.55000000000000004">
      <c r="A73" t="s">
        <v>235</v>
      </c>
      <c r="B73" s="11">
        <v>37132</v>
      </c>
      <c r="C73">
        <v>1.2566132018213143</v>
      </c>
    </row>
    <row r="74" spans="1:3" x14ac:dyDescent="0.55000000000000004">
      <c r="A74" t="s">
        <v>235</v>
      </c>
      <c r="B74" s="11">
        <v>37133</v>
      </c>
      <c r="C74">
        <v>1.7094057615957217</v>
      </c>
    </row>
    <row r="75" spans="1:3" x14ac:dyDescent="0.55000000000000004">
      <c r="A75" t="s">
        <v>235</v>
      </c>
      <c r="B75" s="11">
        <v>37134</v>
      </c>
      <c r="C75">
        <v>2.6645781568422926</v>
      </c>
    </row>
    <row r="76" spans="1:3" x14ac:dyDescent="0.55000000000000004">
      <c r="A76" t="s">
        <v>235</v>
      </c>
      <c r="B76" s="11">
        <v>37135</v>
      </c>
      <c r="C76">
        <v>3.5702415711162554</v>
      </c>
    </row>
    <row r="77" spans="1:3" x14ac:dyDescent="0.55000000000000004">
      <c r="A77" t="s">
        <v>235</v>
      </c>
      <c r="B77" s="11">
        <v>37136</v>
      </c>
      <c r="C77">
        <v>2.9726684453780332</v>
      </c>
    </row>
    <row r="78" spans="1:3" x14ac:dyDescent="0.55000000000000004">
      <c r="A78" t="s">
        <v>235</v>
      </c>
      <c r="B78" s="11">
        <v>37137</v>
      </c>
      <c r="C78">
        <v>2.3734136900208433</v>
      </c>
    </row>
    <row r="79" spans="1:3" x14ac:dyDescent="0.55000000000000004">
      <c r="A79" t="s">
        <v>235</v>
      </c>
      <c r="B79" s="11">
        <v>37138</v>
      </c>
      <c r="C79">
        <v>2.1442586720252526</v>
      </c>
    </row>
    <row r="80" spans="1:3" x14ac:dyDescent="0.55000000000000004">
      <c r="A80" t="s">
        <v>235</v>
      </c>
      <c r="B80" s="11">
        <v>37139</v>
      </c>
      <c r="C80">
        <v>2.5201831976986164</v>
      </c>
    </row>
    <row r="81" spans="1:3" x14ac:dyDescent="0.55000000000000004">
      <c r="A81" t="s">
        <v>235</v>
      </c>
      <c r="B81" s="11">
        <v>37140</v>
      </c>
      <c r="C81">
        <v>3.0047539097978135</v>
      </c>
    </row>
    <row r="82" spans="1:3" x14ac:dyDescent="0.55000000000000004">
      <c r="A82" t="s">
        <v>235</v>
      </c>
      <c r="B82" s="11">
        <v>37141</v>
      </c>
      <c r="C82">
        <v>1.5146214134319023</v>
      </c>
    </row>
    <row r="83" spans="1:3" x14ac:dyDescent="0.55000000000000004">
      <c r="A83" t="s">
        <v>235</v>
      </c>
      <c r="B83" s="11">
        <v>37142</v>
      </c>
      <c r="C83">
        <v>1.6647636697479351</v>
      </c>
    </row>
    <row r="84" spans="1:3" x14ac:dyDescent="0.55000000000000004">
      <c r="A84" t="s">
        <v>235</v>
      </c>
      <c r="B84" s="11">
        <v>37143</v>
      </c>
      <c r="C84">
        <v>2.8776337478286522</v>
      </c>
    </row>
    <row r="85" spans="1:3" x14ac:dyDescent="0.55000000000000004">
      <c r="A85" t="s">
        <v>235</v>
      </c>
      <c r="B85" s="11">
        <v>37144</v>
      </c>
      <c r="C85">
        <v>3.4369111795743099</v>
      </c>
    </row>
    <row r="86" spans="1:3" x14ac:dyDescent="0.55000000000000004">
      <c r="A86" t="s">
        <v>235</v>
      </c>
      <c r="B86" s="11">
        <v>37145</v>
      </c>
      <c r="C86">
        <v>3.0697670805656978</v>
      </c>
    </row>
    <row r="87" spans="1:3" x14ac:dyDescent="0.55000000000000004">
      <c r="A87" t="s">
        <v>235</v>
      </c>
      <c r="B87" s="11">
        <v>37146</v>
      </c>
      <c r="C87">
        <v>3.3231527224725181</v>
      </c>
    </row>
    <row r="88" spans="1:3" x14ac:dyDescent="0.55000000000000004">
      <c r="A88" t="s">
        <v>235</v>
      </c>
      <c r="B88" s="11">
        <v>37147</v>
      </c>
      <c r="C88">
        <v>3.8254505886744772</v>
      </c>
    </row>
    <row r="89" spans="1:3" x14ac:dyDescent="0.55000000000000004">
      <c r="A89" t="s">
        <v>235</v>
      </c>
      <c r="B89" s="11">
        <v>37148</v>
      </c>
      <c r="C89">
        <v>2.2336273120770871</v>
      </c>
    </row>
    <row r="90" spans="1:3" x14ac:dyDescent="0.55000000000000004">
      <c r="A90" t="s">
        <v>235</v>
      </c>
      <c r="B90" s="11">
        <v>37149</v>
      </c>
      <c r="C90">
        <v>4.0816190660025278</v>
      </c>
    </row>
    <row r="91" spans="1:3" x14ac:dyDescent="0.55000000000000004">
      <c r="A91" t="s">
        <v>235</v>
      </c>
      <c r="B91" s="11">
        <v>37150</v>
      </c>
      <c r="C91">
        <v>4.5272845029118374</v>
      </c>
    </row>
    <row r="92" spans="1:3" x14ac:dyDescent="0.55000000000000004">
      <c r="A92" t="s">
        <v>235</v>
      </c>
      <c r="B92" s="11">
        <v>37151</v>
      </c>
      <c r="C92">
        <v>4.944985407606711</v>
      </c>
    </row>
    <row r="93" spans="1:3" x14ac:dyDescent="0.55000000000000004">
      <c r="A93" t="s">
        <v>235</v>
      </c>
      <c r="B93" s="11">
        <v>37152</v>
      </c>
      <c r="C93">
        <v>4.5309412590448392</v>
      </c>
    </row>
    <row r="94" spans="1:3" x14ac:dyDescent="0.55000000000000004">
      <c r="A94" t="s">
        <v>235</v>
      </c>
      <c r="B94" s="11">
        <v>37153</v>
      </c>
      <c r="C94">
        <v>4.0624717261318288</v>
      </c>
    </row>
    <row r="95" spans="1:3" x14ac:dyDescent="0.55000000000000004">
      <c r="A95" t="s">
        <v>235</v>
      </c>
      <c r="B95" s="11">
        <v>37154</v>
      </c>
      <c r="C95">
        <v>3.9883141046808612</v>
      </c>
    </row>
    <row r="96" spans="1:3" x14ac:dyDescent="0.55000000000000004">
      <c r="A96" t="s">
        <v>235</v>
      </c>
      <c r="B96" s="11">
        <v>37155</v>
      </c>
      <c r="C96">
        <v>5.1259350005618423</v>
      </c>
    </row>
    <row r="97" spans="1:3" x14ac:dyDescent="0.55000000000000004">
      <c r="A97" t="s">
        <v>235</v>
      </c>
      <c r="B97" s="11">
        <v>37156</v>
      </c>
      <c r="C97">
        <v>4.9653761687410327</v>
      </c>
    </row>
    <row r="98" spans="1:3" x14ac:dyDescent="0.55000000000000004">
      <c r="A98" t="s">
        <v>235</v>
      </c>
      <c r="B98" s="11">
        <v>37157</v>
      </c>
      <c r="C98">
        <v>3.9893942292258022</v>
      </c>
    </row>
    <row r="99" spans="1:3" x14ac:dyDescent="0.55000000000000004">
      <c r="A99" t="s">
        <v>235</v>
      </c>
      <c r="B99" s="11">
        <v>37158</v>
      </c>
      <c r="C99">
        <v>4.9890171424116776</v>
      </c>
    </row>
    <row r="100" spans="1:3" x14ac:dyDescent="0.55000000000000004">
      <c r="A100" t="s">
        <v>235</v>
      </c>
      <c r="B100" s="11">
        <v>37159</v>
      </c>
      <c r="C100">
        <v>5.3327501641300632</v>
      </c>
    </row>
    <row r="101" spans="1:3" x14ac:dyDescent="0.55000000000000004">
      <c r="A101" t="s">
        <v>235</v>
      </c>
      <c r="B101" s="11">
        <v>37160</v>
      </c>
      <c r="C101">
        <v>4.2028824887406104</v>
      </c>
    </row>
    <row r="102" spans="1:3" x14ac:dyDescent="0.55000000000000004">
      <c r="A102" t="s">
        <v>235</v>
      </c>
      <c r="B102" s="11">
        <v>37161</v>
      </c>
      <c r="C102">
        <v>4.7231995393102437</v>
      </c>
    </row>
    <row r="103" spans="1:3" x14ac:dyDescent="0.55000000000000004">
      <c r="A103" t="s">
        <v>235</v>
      </c>
      <c r="B103" s="11">
        <v>37162</v>
      </c>
      <c r="C103">
        <v>4.7623009532295191</v>
      </c>
    </row>
    <row r="104" spans="1:3" x14ac:dyDescent="0.55000000000000004">
      <c r="A104" t="s">
        <v>235</v>
      </c>
      <c r="B104" s="11">
        <v>37163</v>
      </c>
      <c r="C104">
        <v>4.8671582089148533</v>
      </c>
    </row>
    <row r="105" spans="1:3" x14ac:dyDescent="0.55000000000000004">
      <c r="A105" t="s">
        <v>235</v>
      </c>
      <c r="B105" s="11">
        <v>37164</v>
      </c>
      <c r="C105">
        <v>5.533129565011131</v>
      </c>
    </row>
    <row r="106" spans="1:3" x14ac:dyDescent="0.55000000000000004">
      <c r="A106" t="s">
        <v>235</v>
      </c>
      <c r="B106" s="11">
        <v>37165</v>
      </c>
      <c r="C106">
        <v>4.9700742407771754</v>
      </c>
    </row>
    <row r="107" spans="1:3" x14ac:dyDescent="0.55000000000000004">
      <c r="A107" t="s">
        <v>235</v>
      </c>
      <c r="B107" s="11">
        <v>37166</v>
      </c>
      <c r="C107">
        <v>3.9117315750168462</v>
      </c>
    </row>
    <row r="108" spans="1:3" x14ac:dyDescent="0.55000000000000004">
      <c r="A108" t="s">
        <v>235</v>
      </c>
      <c r="B108" s="11">
        <v>37167</v>
      </c>
      <c r="C108">
        <v>4.7292463977840171</v>
      </c>
    </row>
    <row r="109" spans="1:3" x14ac:dyDescent="0.55000000000000004">
      <c r="A109" t="s">
        <v>235</v>
      </c>
      <c r="B109" s="11">
        <v>37168</v>
      </c>
      <c r="C109">
        <v>5.3700764090767183</v>
      </c>
    </row>
    <row r="110" spans="1:3" x14ac:dyDescent="0.55000000000000004">
      <c r="A110" t="s">
        <v>235</v>
      </c>
      <c r="B110" s="11">
        <v>37169</v>
      </c>
      <c r="C110">
        <v>5.2839891795619849</v>
      </c>
    </row>
    <row r="111" spans="1:3" x14ac:dyDescent="0.55000000000000004">
      <c r="A111" t="s">
        <v>235</v>
      </c>
      <c r="B111" s="11">
        <v>37170</v>
      </c>
      <c r="C111">
        <v>6.1227761769600475</v>
      </c>
    </row>
    <row r="112" spans="1:3" x14ac:dyDescent="0.55000000000000004">
      <c r="A112" t="s">
        <v>235</v>
      </c>
      <c r="B112" s="11">
        <v>37171</v>
      </c>
      <c r="C112">
        <v>4.9929489396676621</v>
      </c>
    </row>
    <row r="113" spans="1:3" x14ac:dyDescent="0.55000000000000004">
      <c r="A113" t="s">
        <v>235</v>
      </c>
      <c r="B113" s="11">
        <v>37172</v>
      </c>
      <c r="C113">
        <v>4.8010890287344434</v>
      </c>
    </row>
    <row r="114" spans="1:3" x14ac:dyDescent="0.55000000000000004">
      <c r="A114" t="s">
        <v>235</v>
      </c>
      <c r="B114" s="11">
        <v>37173</v>
      </c>
      <c r="C114">
        <v>4.9086933092250566</v>
      </c>
    </row>
    <row r="115" spans="1:3" x14ac:dyDescent="0.55000000000000004">
      <c r="A115" t="s">
        <v>235</v>
      </c>
      <c r="B115" s="11">
        <v>37174</v>
      </c>
      <c r="C115">
        <v>4.6242454715352119</v>
      </c>
    </row>
    <row r="116" spans="1:3" x14ac:dyDescent="0.55000000000000004">
      <c r="A116" t="s">
        <v>235</v>
      </c>
      <c r="B116" s="11">
        <v>37175</v>
      </c>
      <c r="C116">
        <v>0.65535460649241606</v>
      </c>
    </row>
    <row r="117" spans="1:3" x14ac:dyDescent="0.55000000000000004">
      <c r="A117" t="s">
        <v>235</v>
      </c>
      <c r="B117" s="11">
        <v>37176</v>
      </c>
      <c r="C117">
        <v>5.6335351539497651</v>
      </c>
    </row>
    <row r="118" spans="1:3" x14ac:dyDescent="0.55000000000000004">
      <c r="A118" t="s">
        <v>235</v>
      </c>
      <c r="B118" s="11">
        <v>37177</v>
      </c>
      <c r="C118">
        <v>5.3645668782640632</v>
      </c>
    </row>
    <row r="119" spans="1:3" x14ac:dyDescent="0.55000000000000004">
      <c r="A119" t="s">
        <v>235</v>
      </c>
      <c r="B119" s="11">
        <v>37178</v>
      </c>
      <c r="C119">
        <v>3.0954276340300431</v>
      </c>
    </row>
    <row r="120" spans="1:3" x14ac:dyDescent="0.55000000000000004">
      <c r="A120" t="s">
        <v>235</v>
      </c>
      <c r="B120" s="11">
        <v>37179</v>
      </c>
      <c r="C120">
        <v>5.2583698405856785</v>
      </c>
    </row>
    <row r="121" spans="1:3" x14ac:dyDescent="0.55000000000000004">
      <c r="A121" t="s">
        <v>235</v>
      </c>
      <c r="B121" s="11">
        <v>37180</v>
      </c>
      <c r="C121">
        <v>4.9889788166546669</v>
      </c>
    </row>
    <row r="122" spans="1:3" x14ac:dyDescent="0.55000000000000004">
      <c r="A122" t="s">
        <v>235</v>
      </c>
      <c r="B122" s="11">
        <v>37181</v>
      </c>
      <c r="C122">
        <v>4.7492333726333005</v>
      </c>
    </row>
    <row r="123" spans="1:3" x14ac:dyDescent="0.55000000000000004">
      <c r="A123" t="s">
        <v>235</v>
      </c>
      <c r="B123" s="11">
        <v>37182</v>
      </c>
      <c r="C123">
        <v>4.9392232099936564</v>
      </c>
    </row>
    <row r="124" spans="1:3" x14ac:dyDescent="0.55000000000000004">
      <c r="A124" t="s">
        <v>235</v>
      </c>
      <c r="B124" s="11">
        <v>37183</v>
      </c>
      <c r="C124">
        <v>4.9073716488642853</v>
      </c>
    </row>
    <row r="125" spans="1:3" x14ac:dyDescent="0.55000000000000004">
      <c r="A125" t="s">
        <v>235</v>
      </c>
      <c r="B125" s="11">
        <v>37184</v>
      </c>
      <c r="C125">
        <v>4.6431264699206647</v>
      </c>
    </row>
    <row r="126" spans="1:3" x14ac:dyDescent="0.55000000000000004">
      <c r="A126" t="s">
        <v>235</v>
      </c>
      <c r="B126" s="11">
        <v>37185</v>
      </c>
      <c r="C126">
        <v>4.8584557475729824</v>
      </c>
    </row>
    <row r="127" spans="1:3" x14ac:dyDescent="0.55000000000000004">
      <c r="A127" t="s">
        <v>235</v>
      </c>
      <c r="B127" s="11">
        <v>37186</v>
      </c>
      <c r="C127">
        <v>5.2673792469271357</v>
      </c>
    </row>
    <row r="128" spans="1:3" x14ac:dyDescent="0.55000000000000004">
      <c r="A128" t="s">
        <v>235</v>
      </c>
      <c r="B128" s="11">
        <v>37187</v>
      </c>
      <c r="C128">
        <v>5.5291826333913141</v>
      </c>
    </row>
    <row r="129" spans="1:3" x14ac:dyDescent="0.55000000000000004">
      <c r="A129" t="s">
        <v>235</v>
      </c>
      <c r="B129" s="11">
        <v>37188</v>
      </c>
      <c r="C129">
        <v>1.1818226198749846</v>
      </c>
    </row>
    <row r="130" spans="1:3" x14ac:dyDescent="0.55000000000000004">
      <c r="A130" t="s">
        <v>235</v>
      </c>
      <c r="B130" s="11">
        <v>37189</v>
      </c>
      <c r="C130">
        <v>4.273916881687871</v>
      </c>
    </row>
    <row r="131" spans="1:3" x14ac:dyDescent="0.55000000000000004">
      <c r="A131" t="s">
        <v>235</v>
      </c>
      <c r="B131" s="11">
        <v>37190</v>
      </c>
      <c r="C131">
        <v>3.3486918179720999</v>
      </c>
    </row>
    <row r="132" spans="1:3" x14ac:dyDescent="0.55000000000000004">
      <c r="A132" t="s">
        <v>235</v>
      </c>
      <c r="B132" s="11">
        <v>37191</v>
      </c>
      <c r="C132">
        <v>4.8372266776979655</v>
      </c>
    </row>
    <row r="133" spans="1:3" x14ac:dyDescent="0.55000000000000004">
      <c r="A133" t="s">
        <v>235</v>
      </c>
      <c r="B133" s="11">
        <v>37192</v>
      </c>
      <c r="C133">
        <v>5.5894745627217839</v>
      </c>
    </row>
    <row r="134" spans="1:3" x14ac:dyDescent="0.55000000000000004">
      <c r="A134" t="s">
        <v>235</v>
      </c>
      <c r="B134" s="11">
        <v>37193</v>
      </c>
      <c r="C134">
        <v>5.7764282149802133</v>
      </c>
    </row>
    <row r="135" spans="1:3" x14ac:dyDescent="0.55000000000000004">
      <c r="A135" t="s">
        <v>235</v>
      </c>
      <c r="B135" s="11">
        <v>37194</v>
      </c>
      <c r="C135">
        <v>5.346861764340356</v>
      </c>
    </row>
    <row r="136" spans="1:3" x14ac:dyDescent="0.55000000000000004">
      <c r="A136" t="s">
        <v>235</v>
      </c>
      <c r="B136" s="11">
        <v>37195</v>
      </c>
      <c r="C136">
        <v>5.0192323461903481</v>
      </c>
    </row>
    <row r="137" spans="1:3" x14ac:dyDescent="0.55000000000000004">
      <c r="A137" t="s">
        <v>235</v>
      </c>
      <c r="B137" s="11">
        <v>37196</v>
      </c>
      <c r="C137">
        <v>5.0566908502672696</v>
      </c>
    </row>
    <row r="138" spans="1:3" x14ac:dyDescent="0.55000000000000004">
      <c r="A138" t="s">
        <v>235</v>
      </c>
      <c r="B138" s="11">
        <v>37197</v>
      </c>
      <c r="C138">
        <v>5.916578033642101</v>
      </c>
    </row>
    <row r="139" spans="1:3" x14ac:dyDescent="0.55000000000000004">
      <c r="A139" t="s">
        <v>235</v>
      </c>
      <c r="B139" s="11">
        <v>37198</v>
      </c>
      <c r="C139">
        <v>4.91950719659068</v>
      </c>
    </row>
    <row r="140" spans="1:3" x14ac:dyDescent="0.55000000000000004">
      <c r="A140" t="s">
        <v>235</v>
      </c>
      <c r="B140" s="11">
        <v>37199</v>
      </c>
      <c r="C140">
        <v>5.0780584105475368</v>
      </c>
    </row>
    <row r="141" spans="1:3" x14ac:dyDescent="0.55000000000000004">
      <c r="A141" t="s">
        <v>235</v>
      </c>
      <c r="B141" s="11">
        <v>37200</v>
      </c>
      <c r="C141">
        <v>4.7547340060910139</v>
      </c>
    </row>
    <row r="142" spans="1:3" x14ac:dyDescent="0.55000000000000004">
      <c r="A142" t="s">
        <v>235</v>
      </c>
      <c r="B142" s="11">
        <v>37201</v>
      </c>
      <c r="C142">
        <v>4.1029807195916881</v>
      </c>
    </row>
    <row r="143" spans="1:3" x14ac:dyDescent="0.55000000000000004">
      <c r="A143" t="s">
        <v>235</v>
      </c>
      <c r="B143" s="11">
        <v>37202</v>
      </c>
      <c r="C143">
        <v>4.0042559811026885</v>
      </c>
    </row>
    <row r="144" spans="1:3" x14ac:dyDescent="0.55000000000000004">
      <c r="A144" t="s">
        <v>235</v>
      </c>
      <c r="B144" s="11">
        <v>37203</v>
      </c>
      <c r="C144">
        <v>4.7268732853947881</v>
      </c>
    </row>
    <row r="145" spans="1:3" x14ac:dyDescent="0.55000000000000004">
      <c r="A145" t="s">
        <v>235</v>
      </c>
      <c r="B145" s="11">
        <v>37204</v>
      </c>
      <c r="C145">
        <v>1.4944552084930534</v>
      </c>
    </row>
    <row r="146" spans="1:3" x14ac:dyDescent="0.55000000000000004">
      <c r="A146" t="s">
        <v>235</v>
      </c>
      <c r="B146" s="11">
        <v>37205</v>
      </c>
      <c r="C146">
        <v>5.4214635564543903</v>
      </c>
    </row>
    <row r="147" spans="1:3" x14ac:dyDescent="0.55000000000000004">
      <c r="A147" t="s">
        <v>235</v>
      </c>
      <c r="B147" s="11">
        <v>37206</v>
      </c>
      <c r="C147">
        <v>3.7072926844625784</v>
      </c>
    </row>
    <row r="148" spans="1:3" x14ac:dyDescent="0.55000000000000004">
      <c r="A148" t="s">
        <v>235</v>
      </c>
      <c r="B148" s="11">
        <v>37207</v>
      </c>
      <c r="C148">
        <v>4.997640537716161</v>
      </c>
    </row>
    <row r="149" spans="1:3" x14ac:dyDescent="0.55000000000000004">
      <c r="A149" t="s">
        <v>235</v>
      </c>
      <c r="B149" s="11">
        <v>37208</v>
      </c>
      <c r="C149">
        <v>4.1851789034118658</v>
      </c>
    </row>
    <row r="150" spans="1:3" x14ac:dyDescent="0.55000000000000004">
      <c r="A150" t="s">
        <v>235</v>
      </c>
      <c r="B150" s="11">
        <v>37209</v>
      </c>
      <c r="C150">
        <v>5.820617083308262</v>
      </c>
    </row>
    <row r="151" spans="1:3" x14ac:dyDescent="0.55000000000000004">
      <c r="A151" t="s">
        <v>235</v>
      </c>
      <c r="B151" s="11">
        <v>37210</v>
      </c>
      <c r="C151">
        <v>1.7558846720005905</v>
      </c>
    </row>
    <row r="152" spans="1:3" x14ac:dyDescent="0.55000000000000004">
      <c r="A152" t="s">
        <v>235</v>
      </c>
      <c r="B152" s="11">
        <v>37211</v>
      </c>
      <c r="C152">
        <v>5.3045644178088764</v>
      </c>
    </row>
    <row r="153" spans="1:3" x14ac:dyDescent="0.55000000000000004">
      <c r="A153" t="s">
        <v>235</v>
      </c>
      <c r="B153" s="11">
        <v>37212</v>
      </c>
      <c r="C153">
        <v>5.2865995190472521</v>
      </c>
    </row>
    <row r="154" spans="1:3" x14ac:dyDescent="0.55000000000000004">
      <c r="A154" t="s">
        <v>235</v>
      </c>
      <c r="B154" s="11">
        <v>37213</v>
      </c>
      <c r="C154">
        <v>3.7355451985035089</v>
      </c>
    </row>
    <row r="155" spans="1:3" x14ac:dyDescent="0.55000000000000004">
      <c r="A155" t="s">
        <v>235</v>
      </c>
      <c r="B155" s="11">
        <v>37214</v>
      </c>
      <c r="C155">
        <v>2.5734578190376505</v>
      </c>
    </row>
    <row r="156" spans="1:3" x14ac:dyDescent="0.55000000000000004">
      <c r="A156" t="s">
        <v>235</v>
      </c>
      <c r="B156" s="11">
        <v>37215</v>
      </c>
      <c r="C156">
        <v>2.5552695337169178</v>
      </c>
    </row>
    <row r="157" spans="1:3" x14ac:dyDescent="0.55000000000000004">
      <c r="A157" t="s">
        <v>235</v>
      </c>
      <c r="B157" s="11">
        <v>37216</v>
      </c>
      <c r="C157">
        <v>3.251634463592239</v>
      </c>
    </row>
    <row r="158" spans="1:3" x14ac:dyDescent="0.55000000000000004">
      <c r="A158" t="s">
        <v>235</v>
      </c>
      <c r="B158" s="11">
        <v>37217</v>
      </c>
      <c r="C158">
        <v>3.7279107990597469</v>
      </c>
    </row>
    <row r="159" spans="1:3" x14ac:dyDescent="0.55000000000000004">
      <c r="A159" t="s">
        <v>235</v>
      </c>
      <c r="B159" s="11">
        <v>37218</v>
      </c>
      <c r="C159">
        <v>3.3259424892735048</v>
      </c>
    </row>
    <row r="160" spans="1:3" x14ac:dyDescent="0.55000000000000004">
      <c r="A160" t="s">
        <v>235</v>
      </c>
      <c r="B160" s="11">
        <v>37219</v>
      </c>
      <c r="C160">
        <v>3.4544516920298531</v>
      </c>
    </row>
    <row r="161" spans="1:3" x14ac:dyDescent="0.55000000000000004">
      <c r="A161" t="s">
        <v>235</v>
      </c>
      <c r="B161" s="11">
        <v>37220</v>
      </c>
      <c r="C161">
        <v>1.8356750244657747</v>
      </c>
    </row>
    <row r="162" spans="1:3" x14ac:dyDescent="0.55000000000000004">
      <c r="A162" t="s">
        <v>235</v>
      </c>
      <c r="B162" s="11">
        <v>37221</v>
      </c>
      <c r="C162">
        <v>1.2172382285402064</v>
      </c>
    </row>
    <row r="163" spans="1:3" x14ac:dyDescent="0.55000000000000004">
      <c r="A163" t="s">
        <v>235</v>
      </c>
      <c r="B163" s="11">
        <v>37222</v>
      </c>
      <c r="C163">
        <v>2.5890187901638613</v>
      </c>
    </row>
    <row r="164" spans="1:3" x14ac:dyDescent="0.55000000000000004">
      <c r="A164" t="s">
        <v>235</v>
      </c>
      <c r="B164" s="11">
        <v>37223</v>
      </c>
      <c r="C164">
        <v>4.2770652789024615</v>
      </c>
    </row>
    <row r="165" spans="1:3" x14ac:dyDescent="0.55000000000000004">
      <c r="A165" t="s">
        <v>235</v>
      </c>
      <c r="B165" s="11">
        <v>37224</v>
      </c>
      <c r="C165">
        <v>3.49681112952914</v>
      </c>
    </row>
    <row r="166" spans="1:3" x14ac:dyDescent="0.55000000000000004">
      <c r="A166" t="s">
        <v>235</v>
      </c>
      <c r="B166" s="11">
        <v>37225</v>
      </c>
      <c r="C166">
        <v>4.1637312196171177</v>
      </c>
    </row>
    <row r="167" spans="1:3" x14ac:dyDescent="0.55000000000000004">
      <c r="A167" t="s">
        <v>235</v>
      </c>
      <c r="B167" s="11">
        <v>37226</v>
      </c>
      <c r="C167">
        <v>4.7442173822931837</v>
      </c>
    </row>
    <row r="168" spans="1:3" x14ac:dyDescent="0.55000000000000004">
      <c r="A168" t="s">
        <v>235</v>
      </c>
      <c r="B168" s="11">
        <v>37227</v>
      </c>
      <c r="C168">
        <v>3.7276743051403782</v>
      </c>
    </row>
    <row r="169" spans="1:3" x14ac:dyDescent="0.55000000000000004">
      <c r="A169" t="s">
        <v>235</v>
      </c>
      <c r="B169" s="11">
        <v>37228</v>
      </c>
      <c r="C169">
        <v>4.0677862870066877</v>
      </c>
    </row>
    <row r="170" spans="1:3" x14ac:dyDescent="0.55000000000000004">
      <c r="A170" t="s">
        <v>235</v>
      </c>
      <c r="B170" s="11">
        <v>37229</v>
      </c>
      <c r="C170">
        <v>5.301406352006298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workbookViewId="0">
      <selection activeCell="C4" sqref="C4"/>
    </sheetView>
  </sheetViews>
  <sheetFormatPr defaultRowHeight="14.4" x14ac:dyDescent="0.55000000000000004"/>
  <cols>
    <col min="1" max="1" width="20.26171875" bestFit="1" customWidth="1"/>
    <col min="2" max="2" width="40.578125" bestFit="1" customWidth="1"/>
    <col min="3" max="3" width="49.26171875" bestFit="1" customWidth="1"/>
  </cols>
  <sheetData>
    <row r="1" spans="1:3" x14ac:dyDescent="0.55000000000000004">
      <c r="A1" s="3" t="s">
        <v>0</v>
      </c>
      <c r="B1" t="s">
        <v>302</v>
      </c>
      <c r="C1" t="s">
        <v>303</v>
      </c>
    </row>
    <row r="2" spans="1:3" x14ac:dyDescent="0.55000000000000004">
      <c r="A2" t="s">
        <v>159</v>
      </c>
      <c r="B2">
        <v>1</v>
      </c>
      <c r="C2" s="20">
        <v>237.96099999999996</v>
      </c>
    </row>
    <row r="3" spans="1:3" x14ac:dyDescent="0.55000000000000004">
      <c r="A3" t="s">
        <v>159</v>
      </c>
      <c r="B3">
        <v>2</v>
      </c>
      <c r="C3" s="20">
        <v>401.83750000000009</v>
      </c>
    </row>
    <row r="4" spans="1:3" x14ac:dyDescent="0.55000000000000004">
      <c r="A4" t="s">
        <v>159</v>
      </c>
      <c r="B4">
        <v>3</v>
      </c>
      <c r="C4" s="20">
        <v>479.97850000000005</v>
      </c>
    </row>
    <row r="5" spans="1:3" x14ac:dyDescent="0.55000000000000004">
      <c r="A5" t="s">
        <v>159</v>
      </c>
      <c r="B5">
        <v>4</v>
      </c>
      <c r="C5" s="20">
        <v>594.25437499999998</v>
      </c>
    </row>
    <row r="6" spans="1:3" x14ac:dyDescent="0.55000000000000004">
      <c r="A6" t="s">
        <v>159</v>
      </c>
      <c r="B6">
        <v>5</v>
      </c>
      <c r="C6" s="20">
        <v>755.02749999999992</v>
      </c>
    </row>
    <row r="7" spans="1:3" x14ac:dyDescent="0.55000000000000004">
      <c r="A7" t="s">
        <v>159</v>
      </c>
      <c r="B7">
        <v>6</v>
      </c>
      <c r="C7" s="20">
        <v>821.76149999999996</v>
      </c>
    </row>
    <row r="8" spans="1:3" x14ac:dyDescent="0.55000000000000004">
      <c r="A8" t="s">
        <v>159</v>
      </c>
      <c r="B8">
        <v>7</v>
      </c>
      <c r="C8" s="20">
        <v>958.1880000000001</v>
      </c>
    </row>
    <row r="9" spans="1:3" x14ac:dyDescent="0.55000000000000004">
      <c r="A9" t="s">
        <v>159</v>
      </c>
      <c r="B9">
        <v>8</v>
      </c>
      <c r="C9" s="20">
        <v>1133.8375000000001</v>
      </c>
    </row>
    <row r="10" spans="1:3" x14ac:dyDescent="0.55000000000000004">
      <c r="A10" t="s">
        <v>159</v>
      </c>
      <c r="B10">
        <v>9</v>
      </c>
      <c r="C10" s="20">
        <v>1420.3544999999997</v>
      </c>
    </row>
    <row r="11" spans="1:3" x14ac:dyDescent="0.55000000000000004">
      <c r="A11" t="s">
        <v>159</v>
      </c>
      <c r="B11">
        <v>10</v>
      </c>
      <c r="C11" s="20">
        <v>2067.0154999999995</v>
      </c>
    </row>
    <row r="12" spans="1:3" x14ac:dyDescent="0.55000000000000004">
      <c r="A12" t="s">
        <v>159</v>
      </c>
      <c r="B12">
        <v>11</v>
      </c>
      <c r="C12" s="20">
        <v>2317.5119999999997</v>
      </c>
    </row>
    <row r="13" spans="1:3" x14ac:dyDescent="0.55000000000000004">
      <c r="A13" t="s">
        <v>159</v>
      </c>
      <c r="B13">
        <v>12</v>
      </c>
      <c r="C13" s="20">
        <v>2259.8364999999999</v>
      </c>
    </row>
    <row r="14" spans="1:3" x14ac:dyDescent="0.55000000000000004">
      <c r="A14" t="s">
        <v>159</v>
      </c>
      <c r="B14">
        <v>13</v>
      </c>
      <c r="C14" s="20">
        <v>2548.0919999999996</v>
      </c>
    </row>
    <row r="15" spans="1:3" x14ac:dyDescent="0.55000000000000004">
      <c r="A15" t="s">
        <v>159</v>
      </c>
      <c r="B15">
        <v>14</v>
      </c>
      <c r="C15" s="20">
        <v>3005.3784999999998</v>
      </c>
    </row>
    <row r="16" spans="1:3" x14ac:dyDescent="0.55000000000000004">
      <c r="A16" t="s">
        <v>159</v>
      </c>
      <c r="B16">
        <v>15</v>
      </c>
      <c r="C16" s="20">
        <v>2983.4228571428575</v>
      </c>
    </row>
    <row r="17" spans="1:3" x14ac:dyDescent="0.55000000000000004">
      <c r="A17" t="s">
        <v>160</v>
      </c>
      <c r="B17">
        <v>1</v>
      </c>
      <c r="C17" s="20">
        <v>224.51049999999995</v>
      </c>
    </row>
    <row r="18" spans="1:3" x14ac:dyDescent="0.55000000000000004">
      <c r="A18" t="s">
        <v>160</v>
      </c>
      <c r="B18">
        <v>2</v>
      </c>
      <c r="C18" s="20">
        <v>435.66199999999998</v>
      </c>
    </row>
    <row r="19" spans="1:3" x14ac:dyDescent="0.55000000000000004">
      <c r="A19" t="s">
        <v>160</v>
      </c>
      <c r="B19">
        <v>3</v>
      </c>
      <c r="C19" s="20">
        <v>535.73250000000007</v>
      </c>
    </row>
    <row r="20" spans="1:3" x14ac:dyDescent="0.55000000000000004">
      <c r="A20" t="s">
        <v>160</v>
      </c>
      <c r="B20">
        <v>4</v>
      </c>
      <c r="C20" s="20">
        <v>622.32199999999989</v>
      </c>
    </row>
    <row r="21" spans="1:3" x14ac:dyDescent="0.55000000000000004">
      <c r="A21" t="s">
        <v>160</v>
      </c>
      <c r="B21">
        <v>5</v>
      </c>
      <c r="C21" s="20">
        <v>785.46649999999977</v>
      </c>
    </row>
    <row r="22" spans="1:3" x14ac:dyDescent="0.55000000000000004">
      <c r="A22" t="s">
        <v>160</v>
      </c>
      <c r="B22">
        <v>6</v>
      </c>
      <c r="C22" s="20">
        <v>906.33799999999997</v>
      </c>
    </row>
    <row r="23" spans="1:3" x14ac:dyDescent="0.55000000000000004">
      <c r="A23" t="s">
        <v>160</v>
      </c>
      <c r="B23">
        <v>7</v>
      </c>
      <c r="C23" s="20">
        <v>1017.7850000000001</v>
      </c>
    </row>
    <row r="24" spans="1:3" x14ac:dyDescent="0.55000000000000004">
      <c r="A24" t="s">
        <v>160</v>
      </c>
      <c r="B24">
        <v>8</v>
      </c>
      <c r="C24" s="20">
        <v>1152.1680000000001</v>
      </c>
    </row>
    <row r="25" spans="1:3" x14ac:dyDescent="0.55000000000000004">
      <c r="A25" t="s">
        <v>160</v>
      </c>
      <c r="B25">
        <v>9</v>
      </c>
      <c r="C25" s="20">
        <v>1334.009</v>
      </c>
    </row>
    <row r="26" spans="1:3" x14ac:dyDescent="0.55000000000000004">
      <c r="A26" t="s">
        <v>160</v>
      </c>
      <c r="B26">
        <v>10</v>
      </c>
      <c r="C26" s="20">
        <v>1986.7394999999997</v>
      </c>
    </row>
    <row r="27" spans="1:3" x14ac:dyDescent="0.55000000000000004">
      <c r="A27" t="s">
        <v>160</v>
      </c>
      <c r="B27">
        <v>11</v>
      </c>
      <c r="C27" s="20">
        <v>2317.4205000000002</v>
      </c>
    </row>
    <row r="28" spans="1:3" x14ac:dyDescent="0.55000000000000004">
      <c r="A28" t="s">
        <v>160</v>
      </c>
      <c r="B28">
        <v>12</v>
      </c>
      <c r="C28" s="20">
        <v>2219.1189999999997</v>
      </c>
    </row>
    <row r="29" spans="1:3" x14ac:dyDescent="0.55000000000000004">
      <c r="A29" t="s">
        <v>160</v>
      </c>
      <c r="B29">
        <v>13</v>
      </c>
      <c r="C29" s="20">
        <v>2375.8584999999998</v>
      </c>
    </row>
    <row r="30" spans="1:3" x14ac:dyDescent="0.55000000000000004">
      <c r="A30" t="s">
        <v>160</v>
      </c>
      <c r="B30">
        <v>14</v>
      </c>
      <c r="C30" s="20">
        <v>2432.9544999999994</v>
      </c>
    </row>
    <row r="31" spans="1:3" x14ac:dyDescent="0.55000000000000004">
      <c r="A31" t="s">
        <v>160</v>
      </c>
      <c r="B31">
        <v>15</v>
      </c>
      <c r="C31" s="20">
        <v>2149.25875</v>
      </c>
    </row>
    <row r="32" spans="1:3" x14ac:dyDescent="0.55000000000000004">
      <c r="A32" t="s">
        <v>161</v>
      </c>
      <c r="B32">
        <v>1</v>
      </c>
      <c r="C32" s="20">
        <v>226.61499999999995</v>
      </c>
    </row>
    <row r="33" spans="1:3" x14ac:dyDescent="0.55000000000000004">
      <c r="A33" t="s">
        <v>161</v>
      </c>
      <c r="B33">
        <v>2</v>
      </c>
      <c r="C33" s="20">
        <v>413.06149999999997</v>
      </c>
    </row>
    <row r="34" spans="1:3" x14ac:dyDescent="0.55000000000000004">
      <c r="A34" t="s">
        <v>161</v>
      </c>
      <c r="B34">
        <v>3</v>
      </c>
      <c r="C34" s="20">
        <v>490.745</v>
      </c>
    </row>
    <row r="35" spans="1:3" x14ac:dyDescent="0.55000000000000004">
      <c r="A35" t="s">
        <v>161</v>
      </c>
      <c r="B35">
        <v>4</v>
      </c>
      <c r="C35" s="20">
        <v>621.46800000000007</v>
      </c>
    </row>
    <row r="36" spans="1:3" x14ac:dyDescent="0.55000000000000004">
      <c r="A36" t="s">
        <v>161</v>
      </c>
      <c r="B36">
        <v>5</v>
      </c>
      <c r="C36" s="20">
        <v>762.01199999999994</v>
      </c>
    </row>
    <row r="37" spans="1:3" x14ac:dyDescent="0.55000000000000004">
      <c r="A37" t="s">
        <v>161</v>
      </c>
      <c r="B37">
        <v>6</v>
      </c>
      <c r="C37" s="20">
        <v>807.51799999999992</v>
      </c>
    </row>
    <row r="38" spans="1:3" x14ac:dyDescent="0.55000000000000004">
      <c r="A38" t="s">
        <v>161</v>
      </c>
      <c r="B38">
        <v>7</v>
      </c>
      <c r="C38" s="20">
        <v>906.1244999999999</v>
      </c>
    </row>
    <row r="39" spans="1:3" x14ac:dyDescent="0.55000000000000004">
      <c r="A39" t="s">
        <v>161</v>
      </c>
      <c r="B39">
        <v>8</v>
      </c>
      <c r="C39" s="20">
        <v>1029.1309999999999</v>
      </c>
    </row>
    <row r="40" spans="1:3" x14ac:dyDescent="0.55000000000000004">
      <c r="A40" t="s">
        <v>161</v>
      </c>
      <c r="B40">
        <v>9</v>
      </c>
      <c r="C40" s="20">
        <v>1306.5894999999998</v>
      </c>
    </row>
    <row r="41" spans="1:3" x14ac:dyDescent="0.55000000000000004">
      <c r="A41" t="s">
        <v>161</v>
      </c>
      <c r="B41">
        <v>10</v>
      </c>
      <c r="C41" s="20">
        <v>2021.5399999999997</v>
      </c>
    </row>
    <row r="42" spans="1:3" x14ac:dyDescent="0.55000000000000004">
      <c r="A42" t="s">
        <v>161</v>
      </c>
      <c r="B42">
        <v>11</v>
      </c>
      <c r="C42" s="20">
        <v>2356.4605000000001</v>
      </c>
    </row>
    <row r="43" spans="1:3" x14ac:dyDescent="0.55000000000000004">
      <c r="A43" t="s">
        <v>161</v>
      </c>
      <c r="B43">
        <v>12</v>
      </c>
      <c r="C43" s="20">
        <v>2301.1945000000005</v>
      </c>
    </row>
    <row r="44" spans="1:3" x14ac:dyDescent="0.55000000000000004">
      <c r="A44" t="s">
        <v>161</v>
      </c>
      <c r="B44">
        <v>13</v>
      </c>
      <c r="C44" s="20">
        <v>2478.4910000000004</v>
      </c>
    </row>
    <row r="45" spans="1:3" x14ac:dyDescent="0.55000000000000004">
      <c r="A45" t="s">
        <v>161</v>
      </c>
      <c r="B45">
        <v>14</v>
      </c>
      <c r="C45" s="20">
        <v>2406.0839999999998</v>
      </c>
    </row>
    <row r="46" spans="1:3" x14ac:dyDescent="0.55000000000000004">
      <c r="A46" t="s">
        <v>161</v>
      </c>
      <c r="B46">
        <v>15</v>
      </c>
      <c r="C46" s="20">
        <v>2193.1025</v>
      </c>
    </row>
    <row r="47" spans="1:3" x14ac:dyDescent="0.55000000000000004">
      <c r="A47" t="s">
        <v>162</v>
      </c>
      <c r="B47">
        <v>1</v>
      </c>
      <c r="C47" s="20">
        <v>281.10833333333335</v>
      </c>
    </row>
    <row r="48" spans="1:3" x14ac:dyDescent="0.55000000000000004">
      <c r="A48" t="s">
        <v>162</v>
      </c>
      <c r="B48">
        <v>2</v>
      </c>
      <c r="C48" s="20">
        <v>489.15222222222224</v>
      </c>
    </row>
    <row r="49" spans="1:3" x14ac:dyDescent="0.55000000000000004">
      <c r="A49" t="s">
        <v>162</v>
      </c>
      <c r="B49">
        <v>3</v>
      </c>
      <c r="C49" s="20">
        <v>596.73250000000007</v>
      </c>
    </row>
    <row r="50" spans="1:3" x14ac:dyDescent="0.55000000000000004">
      <c r="A50" t="s">
        <v>162</v>
      </c>
      <c r="B50">
        <v>4</v>
      </c>
      <c r="C50" s="20">
        <v>658.678</v>
      </c>
    </row>
    <row r="51" spans="1:3" x14ac:dyDescent="0.55000000000000004">
      <c r="A51" t="s">
        <v>162</v>
      </c>
      <c r="B51">
        <v>5</v>
      </c>
      <c r="C51" s="20">
        <v>816.3325000000001</v>
      </c>
    </row>
    <row r="52" spans="1:3" x14ac:dyDescent="0.55000000000000004">
      <c r="A52" t="s">
        <v>162</v>
      </c>
      <c r="B52">
        <v>6</v>
      </c>
      <c r="C52" s="20">
        <v>906.82599999999979</v>
      </c>
    </row>
    <row r="53" spans="1:3" x14ac:dyDescent="0.55000000000000004">
      <c r="A53" t="s">
        <v>162</v>
      </c>
      <c r="B53">
        <v>7</v>
      </c>
      <c r="C53" s="20">
        <v>1050.9690000000001</v>
      </c>
    </row>
    <row r="54" spans="1:3" x14ac:dyDescent="0.55000000000000004">
      <c r="A54" t="s">
        <v>162</v>
      </c>
      <c r="B54">
        <v>8</v>
      </c>
      <c r="C54" s="20">
        <v>1139.663</v>
      </c>
    </row>
    <row r="55" spans="1:3" x14ac:dyDescent="0.55000000000000004">
      <c r="A55" t="s">
        <v>162</v>
      </c>
      <c r="B55">
        <v>9</v>
      </c>
      <c r="C55" s="20">
        <v>1435.0554999999999</v>
      </c>
    </row>
    <row r="56" spans="1:3" x14ac:dyDescent="0.55000000000000004">
      <c r="A56" t="s">
        <v>162</v>
      </c>
      <c r="B56">
        <v>10</v>
      </c>
      <c r="C56" s="20">
        <v>2067.6254999999996</v>
      </c>
    </row>
    <row r="57" spans="1:3" x14ac:dyDescent="0.55000000000000004">
      <c r="A57" t="s">
        <v>162</v>
      </c>
      <c r="B57">
        <v>11</v>
      </c>
      <c r="C57" s="20">
        <v>2258.3419999999996</v>
      </c>
    </row>
    <row r="58" spans="1:3" x14ac:dyDescent="0.55000000000000004">
      <c r="A58" t="s">
        <v>162</v>
      </c>
      <c r="B58">
        <v>12</v>
      </c>
      <c r="C58" s="20">
        <v>2191.7910000000002</v>
      </c>
    </row>
    <row r="59" spans="1:3" x14ac:dyDescent="0.55000000000000004">
      <c r="A59" t="s">
        <v>162</v>
      </c>
      <c r="B59">
        <v>13</v>
      </c>
      <c r="C59" s="20">
        <v>2572.0039999999999</v>
      </c>
    </row>
    <row r="60" spans="1:3" x14ac:dyDescent="0.55000000000000004">
      <c r="A60" t="s">
        <v>162</v>
      </c>
      <c r="B60">
        <v>14</v>
      </c>
      <c r="C60" s="20">
        <v>2710.0165000000002</v>
      </c>
    </row>
    <row r="61" spans="1:3" x14ac:dyDescent="0.55000000000000004">
      <c r="A61" t="s">
        <v>162</v>
      </c>
      <c r="B61">
        <v>15</v>
      </c>
      <c r="C61" s="20">
        <v>2198.2366666666662</v>
      </c>
    </row>
    <row r="62" spans="1:3" x14ac:dyDescent="0.55000000000000004">
      <c r="A62" t="s">
        <v>163</v>
      </c>
      <c r="B62">
        <v>1</v>
      </c>
      <c r="C62" s="20">
        <v>239.24199999999996</v>
      </c>
    </row>
    <row r="63" spans="1:3" x14ac:dyDescent="0.55000000000000004">
      <c r="A63" t="s">
        <v>163</v>
      </c>
      <c r="B63">
        <v>2</v>
      </c>
      <c r="C63" s="20">
        <v>426.63400000000001</v>
      </c>
    </row>
    <row r="64" spans="1:3" x14ac:dyDescent="0.55000000000000004">
      <c r="A64" t="s">
        <v>163</v>
      </c>
      <c r="B64">
        <v>3</v>
      </c>
      <c r="C64" s="20">
        <v>515.0535000000001</v>
      </c>
    </row>
    <row r="65" spans="1:3" x14ac:dyDescent="0.55000000000000004">
      <c r="A65" t="s">
        <v>163</v>
      </c>
      <c r="B65">
        <v>4</v>
      </c>
      <c r="C65" s="20">
        <v>632.05149999999992</v>
      </c>
    </row>
    <row r="66" spans="1:3" x14ac:dyDescent="0.55000000000000004">
      <c r="A66" t="s">
        <v>163</v>
      </c>
      <c r="B66">
        <v>5</v>
      </c>
      <c r="C66" s="20">
        <v>821.09050000000002</v>
      </c>
    </row>
    <row r="67" spans="1:3" x14ac:dyDescent="0.55000000000000004">
      <c r="A67" t="s">
        <v>163</v>
      </c>
      <c r="B67">
        <v>6</v>
      </c>
      <c r="C67" s="20">
        <v>863.88199999999995</v>
      </c>
    </row>
    <row r="68" spans="1:3" x14ac:dyDescent="0.55000000000000004">
      <c r="A68" t="s">
        <v>163</v>
      </c>
      <c r="B68">
        <v>7</v>
      </c>
      <c r="C68" s="20">
        <v>1037.3965000000003</v>
      </c>
    </row>
    <row r="69" spans="1:3" x14ac:dyDescent="0.55000000000000004">
      <c r="A69" t="s">
        <v>163</v>
      </c>
      <c r="B69">
        <v>8</v>
      </c>
      <c r="C69" s="20">
        <v>1154.3944999999999</v>
      </c>
    </row>
    <row r="70" spans="1:3" x14ac:dyDescent="0.55000000000000004">
      <c r="A70" t="s">
        <v>163</v>
      </c>
      <c r="B70">
        <v>9</v>
      </c>
      <c r="C70" s="20">
        <v>1483.0930000000003</v>
      </c>
    </row>
    <row r="71" spans="1:3" x14ac:dyDescent="0.55000000000000004">
      <c r="A71" t="s">
        <v>163</v>
      </c>
      <c r="B71">
        <v>10</v>
      </c>
      <c r="C71" s="20">
        <v>2107.5804999999991</v>
      </c>
    </row>
    <row r="72" spans="1:3" x14ac:dyDescent="0.55000000000000004">
      <c r="A72" t="s">
        <v>163</v>
      </c>
      <c r="B72">
        <v>11</v>
      </c>
      <c r="C72" s="20">
        <v>2302.75</v>
      </c>
    </row>
    <row r="73" spans="1:3" x14ac:dyDescent="0.55000000000000004">
      <c r="A73" t="s">
        <v>163</v>
      </c>
      <c r="B73">
        <v>12</v>
      </c>
      <c r="C73" s="20">
        <v>2117.7979999999998</v>
      </c>
    </row>
    <row r="74" spans="1:3" x14ac:dyDescent="0.55000000000000004">
      <c r="A74" t="s">
        <v>163</v>
      </c>
      <c r="B74">
        <v>13</v>
      </c>
      <c r="C74" s="20">
        <v>2377.9629999999993</v>
      </c>
    </row>
    <row r="75" spans="1:3" x14ac:dyDescent="0.55000000000000004">
      <c r="A75" t="s">
        <v>163</v>
      </c>
      <c r="B75">
        <v>14</v>
      </c>
      <c r="C75" s="20">
        <v>2700.148947368421</v>
      </c>
    </row>
    <row r="76" spans="1:3" x14ac:dyDescent="0.55000000000000004">
      <c r="A76" t="s">
        <v>163</v>
      </c>
      <c r="B76">
        <v>15</v>
      </c>
      <c r="C76" s="20">
        <v>2503.5162500000001</v>
      </c>
    </row>
    <row r="77" spans="1:3" x14ac:dyDescent="0.55000000000000004">
      <c r="A77" t="s">
        <v>164</v>
      </c>
      <c r="B77">
        <v>1</v>
      </c>
      <c r="C77" s="20">
        <v>233.142</v>
      </c>
    </row>
    <row r="78" spans="1:3" x14ac:dyDescent="0.55000000000000004">
      <c r="A78" t="s">
        <v>164</v>
      </c>
      <c r="B78">
        <v>2</v>
      </c>
      <c r="C78" s="20">
        <v>411.94263157894738</v>
      </c>
    </row>
    <row r="79" spans="1:3" x14ac:dyDescent="0.55000000000000004">
      <c r="A79" t="s">
        <v>164</v>
      </c>
      <c r="B79">
        <v>3</v>
      </c>
      <c r="C79" s="20">
        <v>522.46499999999992</v>
      </c>
    </row>
    <row r="80" spans="1:3" x14ac:dyDescent="0.55000000000000004">
      <c r="A80" t="s">
        <v>164</v>
      </c>
      <c r="B80">
        <v>4</v>
      </c>
      <c r="C80" s="20">
        <v>631.77699999999993</v>
      </c>
    </row>
    <row r="81" spans="1:3" x14ac:dyDescent="0.55000000000000004">
      <c r="A81" t="s">
        <v>164</v>
      </c>
      <c r="B81">
        <v>5</v>
      </c>
      <c r="C81" s="20">
        <v>763.84199999999998</v>
      </c>
    </row>
    <row r="82" spans="1:3" x14ac:dyDescent="0.55000000000000004">
      <c r="A82" t="s">
        <v>164</v>
      </c>
      <c r="B82">
        <v>6</v>
      </c>
      <c r="C82" s="20">
        <v>829.81349999999998</v>
      </c>
    </row>
    <row r="83" spans="1:3" x14ac:dyDescent="0.55000000000000004">
      <c r="A83" t="s">
        <v>164</v>
      </c>
      <c r="B83">
        <v>7</v>
      </c>
      <c r="C83" s="20">
        <v>1002.7179999999998</v>
      </c>
    </row>
    <row r="84" spans="1:3" x14ac:dyDescent="0.55000000000000004">
      <c r="A84" t="s">
        <v>164</v>
      </c>
      <c r="B84">
        <v>8</v>
      </c>
      <c r="C84" s="20">
        <v>1141.5539999999996</v>
      </c>
    </row>
    <row r="85" spans="1:3" x14ac:dyDescent="0.55000000000000004">
      <c r="A85" t="s">
        <v>164</v>
      </c>
      <c r="B85">
        <v>9</v>
      </c>
      <c r="C85" s="20">
        <v>1439.0509999999999</v>
      </c>
    </row>
    <row r="86" spans="1:3" x14ac:dyDescent="0.55000000000000004">
      <c r="A86" t="s">
        <v>164</v>
      </c>
      <c r="B86">
        <v>10</v>
      </c>
      <c r="C86" s="20">
        <v>2059.7869999999994</v>
      </c>
    </row>
    <row r="87" spans="1:3" x14ac:dyDescent="0.55000000000000004">
      <c r="A87" t="s">
        <v>164</v>
      </c>
      <c r="B87">
        <v>11</v>
      </c>
      <c r="C87" s="20">
        <v>2336.8490000000006</v>
      </c>
    </row>
    <row r="88" spans="1:3" x14ac:dyDescent="0.55000000000000004">
      <c r="A88" t="s">
        <v>164</v>
      </c>
      <c r="B88">
        <v>12</v>
      </c>
      <c r="C88" s="20">
        <v>2197.0065000000004</v>
      </c>
    </row>
    <row r="89" spans="1:3" x14ac:dyDescent="0.55000000000000004">
      <c r="A89" t="s">
        <v>164</v>
      </c>
      <c r="B89">
        <v>13</v>
      </c>
      <c r="C89" s="20">
        <v>2446.893</v>
      </c>
    </row>
    <row r="90" spans="1:3" x14ac:dyDescent="0.55000000000000004">
      <c r="A90" t="s">
        <v>164</v>
      </c>
      <c r="B90">
        <v>14</v>
      </c>
      <c r="C90" s="20">
        <v>2840.2819999999997</v>
      </c>
    </row>
    <row r="91" spans="1:3" x14ac:dyDescent="0.55000000000000004">
      <c r="A91" t="s">
        <v>164</v>
      </c>
      <c r="B91">
        <v>15</v>
      </c>
      <c r="C91" s="20">
        <v>2841.1766666666667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</vt:lpstr>
      <vt:lpstr>TimeSeries</vt:lpstr>
      <vt:lpstr>LeafAppearance</vt:lpstr>
      <vt:lpstr>Zadok</vt:lpstr>
      <vt:lpstr>SoilWater</vt:lpstr>
      <vt:lpstr>ET</vt:lpstr>
      <vt:lpstr>MaxLeafSize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Neil</cp:lastModifiedBy>
  <dcterms:created xsi:type="dcterms:W3CDTF">2014-04-28T02:28:47Z</dcterms:created>
  <dcterms:modified xsi:type="dcterms:W3CDTF">2016-04-19T23:34:06Z</dcterms:modified>
</cp:coreProperties>
</file>